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drawingml.chart+xml" PartName="/xl/charts/chart1.xml"/>
  <Override ContentType="application/vnd.openxmlformats-officedocument.drawingml.chart+xml" PartName="/xl/charts/chart6.xml"/>
  <Override ContentType="application/vnd.openxmlformats-officedocument.drawingml.chart+xml" PartName="/xl/charts/chart4.xml"/>
  <Override ContentType="application/vnd.openxmlformats-officedocument.drawingml.chart+xml" PartName="/xl/charts/chart5.xml"/>
  <Override ContentType="application/vnd.openxmlformats-officedocument.drawingml.chart+xml" PartName="/xl/charts/chart3.xml"/>
  <Override ContentType="application/vnd.openxmlformats-officedocument.drawingml.chart+xml" PartName="/xl/charts/chart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sk1-A" sheetId="1" r:id="rId4"/>
    <sheet state="visible" name="Task1-b" sheetId="2" r:id="rId5"/>
    <sheet state="visible" name="Task1-c" sheetId="3" r:id="rId6"/>
    <sheet state="visible" name="Task2-a" sheetId="4" r:id="rId7"/>
    <sheet state="visible" name="Task 2-b" sheetId="5" r:id="rId8"/>
  </sheets>
  <definedNames/>
  <calcPr/>
  <extLst>
    <ext uri="GoogleSheetsCustomDataVersion1">
      <go:sheetsCustomData xmlns:go="http://customooxmlschemas.google.com/" r:id="rId9" roundtripDataSignature="AMtx7mgTUDpqCBhGTNXwSQ2TvV2rxsd8bQ=="/>
    </ext>
  </extLst>
</workbook>
</file>

<file path=xl/sharedStrings.xml><?xml version="1.0" encoding="utf-8"?>
<sst xmlns="http://schemas.openxmlformats.org/spreadsheetml/2006/main" count="59" uniqueCount="39">
  <si>
    <t>Task 1 (a)</t>
  </si>
  <si>
    <t>velocity</t>
  </si>
  <si>
    <t>intial veclocity</t>
  </si>
  <si>
    <t>distance</t>
  </si>
  <si>
    <t>acceleration</t>
  </si>
  <si>
    <t>Fromula used=(pow(v,2)-pow(u,2))/(2*s)</t>
  </si>
  <si>
    <t>time</t>
  </si>
  <si>
    <t>Fromula used=(v-u)/a</t>
  </si>
  <si>
    <t>Task 1-b</t>
  </si>
  <si>
    <t>accelaration</t>
  </si>
  <si>
    <t>km/h</t>
  </si>
  <si>
    <t>m/s</t>
  </si>
  <si>
    <t>distance required</t>
  </si>
  <si>
    <t>m</t>
  </si>
  <si>
    <t>time taken</t>
  </si>
  <si>
    <t>s</t>
  </si>
  <si>
    <t>Conditional Statment</t>
  </si>
  <si>
    <t>Conditional Formatting</t>
  </si>
  <si>
    <t>Task1-c</t>
  </si>
  <si>
    <t>Data Table</t>
  </si>
  <si>
    <t>Velocity</t>
  </si>
  <si>
    <t>Time</t>
  </si>
  <si>
    <t>Sample</t>
  </si>
  <si>
    <t>Actual
 size</t>
  </si>
  <si>
    <t>Technician
 A</t>
  </si>
  <si>
    <t>Technician
 B</t>
  </si>
  <si>
    <t>Technician
 C</t>
  </si>
  <si>
    <t>Mean And Range Values</t>
  </si>
  <si>
    <t xml:space="preserve">Mean </t>
  </si>
  <si>
    <t>Range</t>
  </si>
  <si>
    <t>TechnicianA</t>
  </si>
  <si>
    <t>Technician B</t>
  </si>
  <si>
    <t>Technician C</t>
  </si>
  <si>
    <t>Actual Size</t>
  </si>
  <si>
    <t>Answer to the questions:</t>
  </si>
  <si>
    <t xml:space="preserve">Which Operator performed best and who performed worst and why? 
Answer: Each technician's measurements are displayed on each scatter plot. It is clear that Technician C had the best agreement between measured values and actual dimensions because his points are often closer to the diagonal line than those of Technicians A and B. The worst agreement is indicated by Technician B's points, which are the furthest away from the diagonal line.
Are there any similarities/differences between the operators?
Between the technicians, there are also other similarities and variances. All three technicians have certain values that deviate significantly from the diagonal line, which suggests that their measurements lacked precision. Technician B, however, typically had the most accurate measurements. Measurements taken by technicians A and C were more dispersed and off-center from the diagonal.  In addition, Technicians A and C displayed a propensity toward overestimating the size of the samples as seen by some of their measurements being significantly bigger than the actual sizes.
In conclusion, Technician C fared the best, recording the most accurate readings and being the closest to the diagonal line. Technician B had the worst agreement with real size whereas Technicians A and B both had less accurate measurements. While Technician C did not show any overt bias, Technicians A and B both had a tendency to underestimate sample quantity.
</t>
  </si>
  <si>
    <t xml:space="preserve">Each technician's measurements are displayed on each scatter plot. It is clear that Technician B had the best agreement between measured values and actual dimensions because his points are often closer to the diagonal line than those of Technicians A and C. The worst agreement is indicated by Technician C's points, which are the furthest away from the diagonal line.
Between the technicians, there are also other similarities and variances. All three technicians have certain values that deviate significantly from the diagonal line, which suggests that their measurements lacked precision. Technician B, however, typically had the most accurate measurements. Measurements taken by technicians A and C were more dispersed and off-center from the diagonal.  In addition, Technicians A and C displayed a propensity toward overestimating the size of the samples as seen by some of their measurements being significantly bigger than the actual sizes.
In conclusion, Technician B fared the best, recording the most accurate readings and being the closest to the diagonal line. Technician C had the worst agreement with real size whereas Technicians A and C both had less accurate measurements. While Technician B did not show any overt bias, Technicians A and C both had a tendency to underestimate sample quantity.
</t>
  </si>
  <si>
    <t>Variance</t>
  </si>
  <si>
    <t>Standard Deviation</t>
  </si>
</sst>
</file>

<file path=xl/styles.xml><?xml version="1.0" encoding="utf-8"?>
<styleSheet xmlns="http://schemas.openxmlformats.org/spreadsheetml/2006/main" xmlns:x14ac="http://schemas.microsoft.com/office/spreadsheetml/2009/9/ac" xmlns:mc="http://schemas.openxmlformats.org/markup-compatibility/2006">
  <fonts count="13">
    <font>
      <sz val="11.0"/>
      <color theme="1"/>
      <name val="Calibri"/>
      <scheme val="minor"/>
    </font>
    <font>
      <b/>
      <sz val="16.0"/>
      <color rgb="FF000000"/>
      <name val="Calibri"/>
    </font>
    <font>
      <b/>
      <sz val="14.0"/>
      <color rgb="FF000000"/>
      <name val="Calibri"/>
    </font>
    <font>
      <sz val="11.0"/>
      <color theme="1"/>
      <name val="Calibri"/>
    </font>
    <font>
      <color theme="1"/>
      <name val="Calibri"/>
      <scheme val="minor"/>
    </font>
    <font>
      <b/>
      <color theme="1"/>
      <name val="Calibri"/>
      <scheme val="minor"/>
    </font>
    <font>
      <b/>
      <sz val="11.0"/>
      <color theme="1"/>
      <name val="Calibri"/>
      <scheme val="minor"/>
    </font>
    <font>
      <b/>
      <sz val="12.0"/>
      <color rgb="FF000000"/>
      <name val="Calibri"/>
    </font>
    <font>
      <b/>
      <sz val="11.0"/>
      <color rgb="FF000000"/>
      <name val="Docs-Calibri"/>
    </font>
    <font>
      <b/>
      <sz val="11.0"/>
      <color theme="1"/>
      <name val="Calibri"/>
    </font>
    <font>
      <b/>
      <sz val="15.0"/>
      <color theme="1"/>
      <name val="Calibri"/>
      <scheme val="minor"/>
    </font>
    <font>
      <b/>
      <sz val="12.0"/>
      <color theme="1"/>
      <name val="Calibri"/>
      <scheme val="minor"/>
    </font>
    <font>
      <b/>
      <sz val="13.0"/>
      <color theme="1"/>
      <name val="Calibri"/>
      <scheme val="minor"/>
    </font>
  </fonts>
  <fills count="4">
    <fill>
      <patternFill patternType="none"/>
    </fill>
    <fill>
      <patternFill patternType="lightGray"/>
    </fill>
    <fill>
      <patternFill patternType="solid">
        <fgColor rgb="FFFFFFFF"/>
        <bgColor rgb="FFFFFFFF"/>
      </patternFill>
    </fill>
    <fill>
      <patternFill patternType="solid">
        <fgColor rgb="FFD9D9D9"/>
        <bgColor rgb="FFD9D9D9"/>
      </patternFill>
    </fill>
  </fills>
  <borders count="5">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s>
  <cellStyleXfs count="1">
    <xf borderId="0" fillId="0" fontId="0" numFmtId="0" applyAlignment="1" applyFont="1"/>
  </cellStyleXfs>
  <cellXfs count="24">
    <xf borderId="0" fillId="0" fontId="0" numFmtId="0" xfId="0" applyAlignment="1" applyFont="1">
      <alignment readingOrder="0" shrinkToFit="0" vertical="bottom" wrapText="0"/>
    </xf>
    <xf borderId="0" fillId="0" fontId="1" numFmtId="0" xfId="0" applyAlignment="1" applyFont="1">
      <alignment horizontal="center"/>
    </xf>
    <xf borderId="0" fillId="0" fontId="2" numFmtId="0" xfId="0" applyAlignment="1" applyFont="1">
      <alignment readingOrder="0"/>
    </xf>
    <xf borderId="0" fillId="0" fontId="3" numFmtId="2" xfId="0" applyFont="1" applyNumberFormat="1"/>
    <xf borderId="0" fillId="0" fontId="2" numFmtId="0" xfId="0" applyFont="1"/>
    <xf borderId="0" fillId="0" fontId="4" numFmtId="0" xfId="0" applyFont="1"/>
    <xf borderId="0" fillId="0" fontId="5" numFmtId="0" xfId="0" applyAlignment="1" applyFont="1">
      <alignment readingOrder="0"/>
    </xf>
    <xf borderId="0" fillId="0" fontId="6" numFmtId="0" xfId="0" applyAlignment="1" applyFont="1">
      <alignment readingOrder="0"/>
    </xf>
    <xf borderId="0" fillId="0" fontId="3" numFmtId="2" xfId="0" applyAlignment="1" applyFont="1" applyNumberFormat="1">
      <alignment readingOrder="0"/>
    </xf>
    <xf borderId="0" fillId="0" fontId="7" numFmtId="0" xfId="0" applyFont="1"/>
    <xf borderId="0" fillId="0" fontId="3" numFmtId="0" xfId="0" applyAlignment="1" applyFont="1">
      <alignment horizontal="center"/>
    </xf>
    <xf borderId="0" fillId="2" fontId="8" numFmtId="0" xfId="0" applyAlignment="1" applyFill="1" applyFont="1">
      <alignment horizontal="center" readingOrder="0"/>
    </xf>
    <xf borderId="0" fillId="0" fontId="9" numFmtId="0" xfId="0" applyAlignment="1" applyFont="1">
      <alignment horizontal="center" readingOrder="0"/>
    </xf>
    <xf borderId="0" fillId="0" fontId="10" numFmtId="0" xfId="0" applyAlignment="1" applyFont="1">
      <alignment readingOrder="0"/>
    </xf>
    <xf borderId="0" fillId="0" fontId="11" numFmtId="0" xfId="0" applyAlignment="1" applyFont="1">
      <alignment readingOrder="0"/>
    </xf>
    <xf borderId="0" fillId="0" fontId="4" numFmtId="0" xfId="0" applyAlignment="1" applyFont="1">
      <alignment readingOrder="0"/>
    </xf>
    <xf borderId="1" fillId="3" fontId="9" numFmtId="0" xfId="0" applyAlignment="1" applyBorder="1" applyFill="1" applyFont="1">
      <alignment horizontal="center" readingOrder="0" vertical="top"/>
    </xf>
    <xf borderId="2" fillId="3" fontId="9" numFmtId="0" xfId="0" applyAlignment="1" applyBorder="1" applyFont="1">
      <alignment horizontal="center" readingOrder="0" vertical="top"/>
    </xf>
    <xf borderId="3" fillId="0" fontId="9" numFmtId="4" xfId="0" applyAlignment="1" applyBorder="1" applyFont="1" applyNumberFormat="1">
      <alignment horizontal="center" readingOrder="0" vertical="top"/>
    </xf>
    <xf borderId="4" fillId="0" fontId="3" numFmtId="4" xfId="0" applyAlignment="1" applyBorder="1" applyFont="1" applyNumberFormat="1">
      <alignment horizontal="center" readingOrder="0" vertical="top"/>
    </xf>
    <xf borderId="0" fillId="0" fontId="12" numFmtId="0" xfId="0" applyAlignment="1" applyFont="1">
      <alignment readingOrder="0"/>
    </xf>
    <xf borderId="0" fillId="0" fontId="4" numFmtId="4" xfId="0" applyFont="1" applyNumberFormat="1"/>
    <xf borderId="0" fillId="0" fontId="4" numFmtId="4" xfId="0" applyAlignment="1" applyFont="1" applyNumberFormat="1">
      <alignment readingOrder="0"/>
    </xf>
    <xf borderId="0" fillId="0" fontId="5" numFmtId="0" xfId="0" applyFont="1"/>
  </cellXfs>
  <cellStyles count="1">
    <cellStyle xfId="0" name="Normal" builtinId="0"/>
  </cellStyles>
  <dxfs count="3">
    <dxf>
      <font/>
      <fill>
        <patternFill patternType="solid">
          <fgColor rgb="FFFF0000"/>
          <bgColor rgb="FFFF0000"/>
        </patternFill>
      </fill>
      <border/>
    </dxf>
    <dxf>
      <font/>
      <fill>
        <patternFill patternType="solid">
          <fgColor rgb="FFFFC000"/>
          <bgColor rgb="FFFFC000"/>
        </patternFill>
      </fill>
      <border/>
    </dxf>
    <dxf>
      <font/>
      <fill>
        <patternFill patternType="solid">
          <fgColor rgb="FF70AD47"/>
          <bgColor rgb="FF70AD47"/>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a:solidFill>
                  <a:srgbClr val="000000"/>
                </a:solidFill>
                <a:latin typeface="+mn-lt"/>
              </a:defRPr>
            </a:pPr>
            <a:r>
              <a:rPr b="1">
                <a:solidFill>
                  <a:srgbClr val="000000"/>
                </a:solidFill>
                <a:latin typeface="+mn-lt"/>
              </a:rPr>
              <a:t>Veloctiy vs Time Graph</a:t>
            </a:r>
          </a:p>
        </c:rich>
      </c:tx>
      <c:overlay val="0"/>
    </c:title>
    <c:plotArea>
      <c:layout/>
      <c:scatterChart>
        <c:scatterStyle val="lineMarker"/>
        <c:varyColors val="0"/>
        <c:ser>
          <c:idx val="0"/>
          <c:order val="0"/>
          <c:tx>
            <c:strRef>
              <c:f>'Task1-c'!$A$23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'Task1-c'!$C$24:$C$33</c:f>
            </c:numRef>
          </c:xVal>
          <c:yVal>
            <c:numRef>
              <c:f>'Task1-c'!$A$24:$A$33</c:f>
              <c:numCache/>
            </c:numRef>
          </c:yVal>
        </c:ser>
        <c:dLbls>
          <c:showLegendKey val="0"/>
          <c:showVal val="0"/>
          <c:showCatName val="0"/>
          <c:showSerName val="0"/>
          <c:showPercent val="0"/>
          <c:showBubbleSize val="0"/>
        </c:dLbls>
        <c:axId val="500099486"/>
        <c:axId val="1570012218"/>
      </c:scatterChart>
      <c:valAx>
        <c:axId val="500099486"/>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1">
                    <a:solidFill>
                      <a:srgbClr val="000000"/>
                    </a:solidFill>
                    <a:latin typeface="Arial black"/>
                  </a:defRPr>
                </a:pPr>
                <a:r>
                  <a:rPr b="1">
                    <a:solidFill>
                      <a:srgbClr val="000000"/>
                    </a:solidFill>
                    <a:latin typeface="Arial black"/>
                  </a:rPr>
                  <a:t>Time</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570012218"/>
      </c:valAx>
      <c:valAx>
        <c:axId val="1570012218"/>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1">
                    <a:solidFill>
                      <a:srgbClr val="000000"/>
                    </a:solidFill>
                    <a:latin typeface="Arial black"/>
                  </a:defRPr>
                </a:pPr>
                <a:r>
                  <a:rPr b="1">
                    <a:solidFill>
                      <a:srgbClr val="000000"/>
                    </a:solidFill>
                    <a:latin typeface="Arial black"/>
                  </a:rPr>
                  <a:t>Velocity</a:t>
                </a:r>
              </a:p>
            </c:rich>
          </c:tx>
          <c:overlay val="0"/>
        </c:title>
        <c:numFmt formatCode="General" sourceLinked="1"/>
        <c:majorTickMark val="none"/>
        <c:minorTickMark val="none"/>
        <c:tickLblPos val="nextTo"/>
        <c:spPr>
          <a:ln>
            <a:solidFill/>
          </a:ln>
        </c:spPr>
        <c:txPr>
          <a:bodyPr/>
          <a:lstStyle/>
          <a:p>
            <a:pPr lvl="0">
              <a:defRPr b="0">
                <a:solidFill>
                  <a:srgbClr val="000000"/>
                </a:solidFill>
                <a:latin typeface="Arial"/>
              </a:defRPr>
            </a:pPr>
          </a:p>
        </c:txPr>
        <c:crossAx val="500099486"/>
      </c:valAx>
    </c:plotArea>
    <c:legend>
      <c:legendPos val="r"/>
      <c:overlay val="0"/>
      <c:txPr>
        <a:bodyPr/>
        <a:lstStyle/>
        <a:p>
          <a:pPr lvl="0">
            <a:defRPr b="0">
              <a:solidFill>
                <a:srgbClr val="1A1A1A"/>
              </a:solidFill>
              <a:latin typeface="+mn-lt"/>
            </a:defRPr>
          </a:pPr>
        </a:p>
      </c:txPr>
    </c:legend>
    <c:plotVisOnly val="1"/>
  </c:chart>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a:solidFill>
                  <a:srgbClr val="000000"/>
                </a:solidFill>
                <a:latin typeface="+mn-lt"/>
              </a:defRPr>
            </a:pPr>
            <a:r>
              <a:rPr b="1">
                <a:solidFill>
                  <a:srgbClr val="000000"/>
                </a:solidFill>
                <a:latin typeface="+mn-lt"/>
              </a:rPr>
              <a:t>A graph plotting all measured values against actual size</a:t>
            </a:r>
          </a:p>
        </c:rich>
      </c:tx>
      <c:layout>
        <c:manualLayout>
          <c:xMode val="edge"/>
          <c:yMode val="edge"/>
          <c:x val="0.02925"/>
          <c:y val="0.05"/>
        </c:manualLayout>
      </c:layout>
      <c:overlay val="0"/>
    </c:title>
    <c:plotArea>
      <c:layout/>
      <c:scatterChart>
        <c:scatterStyle val="lineMarker"/>
        <c:ser>
          <c:idx val="0"/>
          <c:order val="0"/>
          <c:tx>
            <c:v>TechnicianA</c:v>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'Task2-a'!$D$4:$D$23</c:f>
              <c:numCache/>
            </c:numRef>
          </c:yVal>
        </c:ser>
        <c:ser>
          <c:idx val="1"/>
          <c:order val="1"/>
          <c:tx>
            <c:v>TechnicianB</c:v>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'Task2-a'!$E$4:$E$23</c:f>
              <c:numCache/>
            </c:numRef>
          </c:yVal>
        </c:ser>
        <c:ser>
          <c:idx val="2"/>
          <c:order val="2"/>
          <c:tx>
            <c:v>TechnicianC</c:v>
          </c:tx>
          <c:spPr>
            <a:ln>
              <a:noFill/>
            </a:ln>
          </c:spPr>
          <c:marker>
            <c:symbol val="circle"/>
            <c:size val="7"/>
            <c:spPr>
              <a:solidFill>
                <a:schemeClr val="accent3"/>
              </a:solidFill>
              <a:ln cmpd="sng">
                <a:solidFill>
                  <a:schemeClr val="accent3"/>
                </a:solidFill>
              </a:ln>
            </c:spPr>
          </c:marker>
          <c:trendline>
            <c:name/>
            <c:spPr>
              <a:ln w="19050">
                <a:solidFill>
                  <a:srgbClr val="000000"/>
                </a:solidFill>
              </a:ln>
            </c:spPr>
            <c:trendlineType val="linear"/>
            <c:dispRSqr val="0"/>
            <c:dispEq val="0"/>
          </c:trendline>
          <c:xVal>
            <c:numRef>
              <c:f>'Task2-a'!$C$4:$C$23</c:f>
            </c:numRef>
          </c:xVal>
          <c:yVal>
            <c:numRef>
              <c:f>'Task2-a'!$F$4:$F$23</c:f>
              <c:numCache/>
            </c:numRef>
          </c:yVal>
        </c:ser>
        <c:ser>
          <c:idx val="3"/>
          <c:order val="3"/>
          <c:tx>
            <c:v>Actualsize</c:v>
          </c:tx>
          <c:spPr>
            <a:ln>
              <a:noFill/>
            </a:ln>
          </c:spPr>
          <c:marker>
            <c:symbol val="circle"/>
            <c:size val="7"/>
            <c:spPr>
              <a:solidFill>
                <a:schemeClr val="accent4"/>
              </a:solidFill>
              <a:ln cmpd="sng">
                <a:solidFill>
                  <a:schemeClr val="accent4"/>
                </a:solidFill>
              </a:ln>
            </c:spPr>
          </c:marker>
          <c:xVal>
            <c:numRef>
              <c:f>'Task2-a'!$C$4:$C$23</c:f>
            </c:numRef>
          </c:xVal>
          <c:yVal>
            <c:numRef>
              <c:f>'Task2-a'!$C$4:$C$23</c:f>
              <c:numCache/>
            </c:numRef>
          </c:yVal>
        </c:ser>
        <c:dLbls>
          <c:showLegendKey val="0"/>
          <c:showVal val="0"/>
          <c:showCatName val="0"/>
          <c:showSerName val="0"/>
          <c:showPercent val="0"/>
          <c:showBubbleSize val="0"/>
        </c:dLbls>
        <c:axId val="1099238032"/>
        <c:axId val="1654085278"/>
      </c:scatterChart>
      <c:valAx>
        <c:axId val="1099238032"/>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654085278"/>
      </c:valAx>
      <c:valAx>
        <c:axId val="1654085278"/>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a:solidFill/>
          </a:ln>
        </c:spPr>
        <c:txPr>
          <a:bodyPr/>
          <a:lstStyle/>
          <a:p>
            <a:pPr lvl="0">
              <a:defRPr b="0">
                <a:solidFill>
                  <a:srgbClr val="000000"/>
                </a:solidFill>
                <a:latin typeface="+mn-lt"/>
              </a:defRPr>
            </a:pPr>
          </a:p>
        </c:txPr>
        <c:crossAx val="1099238032"/>
      </c:valAx>
    </c:plotArea>
    <c:legend>
      <c:legendPos val="r"/>
      <c:legendEntry>
        <c:idx val="0"/>
        <c:txPr>
          <a:bodyPr/>
          <a:lstStyle/>
          <a:p>
            <a:pPr lvl="0">
              <a:defRPr sz="1200"/>
            </a:pPr>
          </a:p>
        </c:txPr>
      </c:legendEntry>
      <c:overlay val="0"/>
      <c:txPr>
        <a:bodyPr/>
        <a:lstStyle/>
        <a:p>
          <a:pPr lvl="0">
            <a:defRPr b="0">
              <a:solidFill>
                <a:srgbClr val="1A1A1A"/>
              </a:solidFill>
              <a:latin typeface="+mn-lt"/>
            </a:defRPr>
          </a:pPr>
        </a:p>
      </c:txPr>
    </c:legend>
    <c:plotVisOnly val="1"/>
  </c:chart>
</c:chartSpace>
</file>

<file path=xl/charts/chart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sz="2000">
                <a:solidFill>
                  <a:srgbClr val="000000"/>
                </a:solidFill>
                <a:latin typeface="+mn-lt"/>
              </a:defRPr>
            </a:pPr>
            <a:r>
              <a:rPr b="1" sz="2000">
                <a:solidFill>
                  <a:srgbClr val="000000"/>
                </a:solidFill>
                <a:latin typeface="+mn-lt"/>
              </a:rPr>
              <a:t>Actual Size vs Technician A Mesaure</a:t>
            </a:r>
          </a:p>
        </c:rich>
      </c:tx>
      <c:overlay val="0"/>
    </c:title>
    <c:plotArea>
      <c:layout/>
      <c:scatterChart>
        <c:scatterStyle val="lineMarker"/>
        <c:ser>
          <c:idx val="0"/>
          <c:order val="0"/>
          <c:tx>
            <c:strRef>
              <c:f>'Task2-a'!$C$3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'Task2-a'!$C$4:$C$23</c:f>
              <c:numCache/>
            </c:numRef>
          </c:yVal>
        </c:ser>
        <c:ser>
          <c:idx val="1"/>
          <c:order val="1"/>
          <c:tx>
            <c:strRef>
              <c:f>'Task2-a'!$D$3</c:f>
            </c:strRef>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'Task2-a'!$D$4:$D$23</c:f>
              <c:numCache/>
            </c:numRef>
          </c:yVal>
        </c:ser>
        <c:dLbls>
          <c:showLegendKey val="0"/>
          <c:showVal val="0"/>
          <c:showCatName val="0"/>
          <c:showSerName val="0"/>
          <c:showPercent val="0"/>
          <c:showBubbleSize val="0"/>
        </c:dLbls>
        <c:axId val="61548071"/>
        <c:axId val="1457466653"/>
      </c:scatterChart>
      <c:valAx>
        <c:axId val="61548071"/>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457466653"/>
      </c:valAx>
      <c:valAx>
        <c:axId val="1457466653"/>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61548071"/>
      </c:valAx>
    </c:plotArea>
    <c:legend>
      <c:legendPos val="b"/>
      <c:overlay val="0"/>
      <c:txPr>
        <a:bodyPr/>
        <a:lstStyle/>
        <a:p>
          <a:pPr lvl="0">
            <a:defRPr b="0">
              <a:solidFill>
                <a:srgbClr val="1A1A1A"/>
              </a:solidFill>
              <a:latin typeface="Arial black"/>
            </a:defRPr>
          </a:pPr>
        </a:p>
      </c:txPr>
    </c:legend>
    <c:plotVisOnly val="1"/>
  </c:chart>
</c:chartSpace>
</file>

<file path=xl/charts/chart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sz="2000">
                <a:solidFill>
                  <a:srgbClr val="000000"/>
                </a:solidFill>
                <a:latin typeface="+mn-lt"/>
              </a:defRPr>
            </a:pPr>
            <a:r>
              <a:rPr b="1" sz="2000">
                <a:solidFill>
                  <a:srgbClr val="000000"/>
                </a:solidFill>
                <a:latin typeface="+mn-lt"/>
              </a:rPr>
              <a:t>Actual Size vs Technician B Mesaure</a:t>
            </a:r>
          </a:p>
        </c:rich>
      </c:tx>
      <c:overlay val="0"/>
    </c:title>
    <c:plotArea>
      <c:layout/>
      <c:scatterChart>
        <c:scatterStyle val="lineMarker"/>
        <c:ser>
          <c:idx val="0"/>
          <c:order val="0"/>
          <c:tx>
            <c:strRef>
              <c:f>'Task2-a'!$C$3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'Task2-a'!$C$4:$C$23</c:f>
              <c:numCache/>
            </c:numRef>
          </c:yVal>
        </c:ser>
        <c:ser>
          <c:idx val="1"/>
          <c:order val="1"/>
          <c:tx>
            <c:strRef>
              <c:f>'Task2-a'!$E$3</c:f>
            </c:strRef>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'Task2-a'!$E$4:$E$23</c:f>
              <c:numCache/>
            </c:numRef>
          </c:yVal>
        </c:ser>
        <c:dLbls>
          <c:showLegendKey val="0"/>
          <c:showVal val="0"/>
          <c:showCatName val="0"/>
          <c:showSerName val="0"/>
          <c:showPercent val="0"/>
          <c:showBubbleSize val="0"/>
        </c:dLbls>
        <c:axId val="99744582"/>
        <c:axId val="262296901"/>
      </c:scatterChart>
      <c:valAx>
        <c:axId val="99744582"/>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262296901"/>
      </c:valAx>
      <c:valAx>
        <c:axId val="26229690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99744582"/>
      </c:valAx>
    </c:plotArea>
    <c:legend>
      <c:legendPos val="b"/>
      <c:overlay val="0"/>
      <c:txPr>
        <a:bodyPr/>
        <a:lstStyle/>
        <a:p>
          <a:pPr lvl="0">
            <a:defRPr b="0">
              <a:solidFill>
                <a:srgbClr val="1A1A1A"/>
              </a:solidFill>
              <a:latin typeface="Arial black"/>
            </a:defRPr>
          </a:pPr>
        </a:p>
      </c:txPr>
    </c:legend>
    <c:plotVisOnly val="1"/>
  </c:chart>
</c:chartSpace>
</file>

<file path=xl/charts/chart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sz="2000">
                <a:solidFill>
                  <a:srgbClr val="000000"/>
                </a:solidFill>
                <a:latin typeface="+mn-lt"/>
              </a:defRPr>
            </a:pPr>
            <a:r>
              <a:rPr b="1" sz="2000">
                <a:solidFill>
                  <a:srgbClr val="000000"/>
                </a:solidFill>
                <a:latin typeface="+mn-lt"/>
              </a:rPr>
              <a:t>Actual Size vs Technician C Mesaure</a:t>
            </a:r>
          </a:p>
        </c:rich>
      </c:tx>
      <c:overlay val="0"/>
    </c:title>
    <c:plotArea>
      <c:layout/>
      <c:scatterChart>
        <c:scatterStyle val="lineMarker"/>
        <c:ser>
          <c:idx val="0"/>
          <c:order val="0"/>
          <c:tx>
            <c:strRef>
              <c:f>'Task2-a'!$C$3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'Task2-a'!$C$4:$C$23</c:f>
              <c:numCache/>
            </c:numRef>
          </c:yVal>
        </c:ser>
        <c:ser>
          <c:idx val="1"/>
          <c:order val="1"/>
          <c:tx>
            <c:strRef>
              <c:f>'Task2-a'!$F$3</c:f>
            </c:strRef>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'Task2-a'!$F$4:$F$23</c:f>
              <c:numCache/>
            </c:numRef>
          </c:yVal>
        </c:ser>
        <c:dLbls>
          <c:showLegendKey val="0"/>
          <c:showVal val="0"/>
          <c:showCatName val="0"/>
          <c:showSerName val="0"/>
          <c:showPercent val="0"/>
          <c:showBubbleSize val="0"/>
        </c:dLbls>
        <c:axId val="1398720709"/>
        <c:axId val="1962623662"/>
      </c:scatterChart>
      <c:valAx>
        <c:axId val="1398720709"/>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962623662"/>
      </c:valAx>
      <c:valAx>
        <c:axId val="1962623662"/>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398720709"/>
      </c:valAx>
    </c:plotArea>
    <c:legend>
      <c:legendPos val="b"/>
      <c:overlay val="0"/>
      <c:txPr>
        <a:bodyPr/>
        <a:lstStyle/>
        <a:p>
          <a:pPr lvl="0">
            <a:defRPr b="0">
              <a:solidFill>
                <a:srgbClr val="1A1A1A"/>
              </a:solidFill>
              <a:latin typeface="Arial black"/>
            </a:defRPr>
          </a:pPr>
        </a:p>
      </c:txPr>
    </c:legend>
    <c:plotVisOnly val="1"/>
  </c:chart>
</c:chartSpace>
</file>

<file path=xl/charts/chart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a:solidFill>
                  <a:srgbClr val="000000"/>
                </a:solidFill>
                <a:latin typeface="Arial black"/>
              </a:defRPr>
            </a:pPr>
            <a:r>
              <a:rPr b="1">
                <a:solidFill>
                  <a:srgbClr val="000000"/>
                </a:solidFill>
                <a:latin typeface="Arial black"/>
              </a:rPr>
              <a:t>Frequency Distribution Chart</a:t>
            </a:r>
          </a:p>
        </c:rich>
      </c:tx>
      <c:overlay val="0"/>
    </c:title>
    <c:plotArea>
      <c:layout/>
      <c:barChart>
        <c:barDir val="col"/>
        <c:ser>
          <c:idx val="0"/>
          <c:order val="0"/>
          <c:tx>
            <c:strRef>
              <c:f>'Task 2-b'!$B$3</c:f>
            </c:strRef>
          </c:tx>
          <c:spPr>
            <a:solidFill>
              <a:schemeClr val="accent1"/>
            </a:solidFill>
            <a:ln cmpd="sng">
              <a:solidFill>
                <a:srgbClr val="000000"/>
              </a:solidFill>
            </a:ln>
          </c:spPr>
          <c:dLbls>
            <c:numFmt formatCode="General" sourceLinked="1"/>
            <c:txPr>
              <a:bodyPr/>
              <a:lstStyle/>
              <a:p>
                <a:pPr lvl="0">
                  <a:defRPr/>
                </a:pPr>
              </a:p>
            </c:txPr>
            <c:showLegendKey val="0"/>
            <c:showVal val="1"/>
            <c:showCatName val="0"/>
            <c:showSerName val="0"/>
            <c:showPercent val="0"/>
            <c:showBubbleSize val="0"/>
          </c:dLbls>
          <c:val>
            <c:numRef>
              <c:f>'Task 2-b'!$B$4:$B$23</c:f>
              <c:numCache/>
            </c:numRef>
          </c:val>
        </c:ser>
        <c:ser>
          <c:idx val="1"/>
          <c:order val="1"/>
          <c:tx>
            <c:strRef>
              <c:f>'Task 2-b'!$C$3</c:f>
            </c:strRef>
          </c:tx>
          <c:spPr>
            <a:solidFill>
              <a:schemeClr val="accent2"/>
            </a:solidFill>
            <a:ln cmpd="sng">
              <a:solidFill>
                <a:srgbClr val="000000"/>
              </a:solidFill>
            </a:ln>
          </c:spPr>
          <c:val>
            <c:numRef>
              <c:f>'Task 2-b'!$C$4:$C$23</c:f>
              <c:numCache/>
            </c:numRef>
          </c:val>
        </c:ser>
        <c:ser>
          <c:idx val="2"/>
          <c:order val="2"/>
          <c:tx>
            <c:strRef>
              <c:f>'Task 2-b'!$D$3</c:f>
            </c:strRef>
          </c:tx>
          <c:spPr>
            <a:solidFill>
              <a:schemeClr val="accent3"/>
            </a:solidFill>
            <a:ln cmpd="sng">
              <a:solidFill>
                <a:srgbClr val="000000"/>
              </a:solidFill>
            </a:ln>
          </c:spPr>
          <c:val>
            <c:numRef>
              <c:f>'Task 2-b'!$D$4:$D$23</c:f>
              <c:numCache/>
            </c:numRef>
          </c:val>
        </c:ser>
        <c:ser>
          <c:idx val="3"/>
          <c:order val="3"/>
          <c:tx>
            <c:strRef>
              <c:f>'Task 2-b'!$E$3</c:f>
            </c:strRef>
          </c:tx>
          <c:spPr>
            <a:solidFill>
              <a:schemeClr val="accent4"/>
            </a:solidFill>
            <a:ln cmpd="sng">
              <a:solidFill>
                <a:srgbClr val="000000"/>
              </a:solidFill>
            </a:ln>
          </c:spPr>
          <c:val>
            <c:numRef>
              <c:f>'Task 2-b'!$E$4:$E$23</c:f>
              <c:numCache/>
            </c:numRef>
          </c:val>
        </c:ser>
        <c:axId val="575627313"/>
        <c:axId val="1872723239"/>
      </c:barChart>
      <c:catAx>
        <c:axId val="575627313"/>
        <c:scaling>
          <c:orientation val="minMax"/>
        </c:scaling>
        <c:delete val="0"/>
        <c:axPos val="b"/>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spPr/>
        <c:txPr>
          <a:bodyPr/>
          <a:lstStyle/>
          <a:p>
            <a:pPr lvl="0">
              <a:defRPr b="0">
                <a:solidFill>
                  <a:srgbClr val="000000"/>
                </a:solidFill>
                <a:latin typeface="+mn-lt"/>
              </a:defRPr>
            </a:pPr>
          </a:p>
        </c:txPr>
        <c:crossAx val="1872723239"/>
      </c:catAx>
      <c:valAx>
        <c:axId val="1872723239"/>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575627313"/>
      </c:valAx>
    </c:plotArea>
    <c:legend>
      <c:legendPos val="r"/>
      <c:overlay val="0"/>
      <c:txPr>
        <a:bodyPr/>
        <a:lstStyle/>
        <a:p>
          <a:pPr lvl="0">
            <a:defRPr b="0">
              <a:solidFill>
                <a:srgbClr val="1A1A1A"/>
              </a:solidFill>
              <a:latin typeface="+mn-lt"/>
            </a:defRPr>
          </a:pPr>
        </a:p>
      </c:txPr>
    </c:legend>
    <c:plotVisOnly val="1"/>
  </c:chart>
</c:chartSpace>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 Id="rId2" Type="http://schemas.openxmlformats.org/officeDocument/2006/relationships/chart" Target="../charts/chart3.xml"/><Relationship Id="rId3" Type="http://schemas.openxmlformats.org/officeDocument/2006/relationships/chart" Target="../charts/chart4.xml"/><Relationship Id="rId4"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523875</xdr:colOff>
      <xdr:row>11</xdr:row>
      <xdr:rowOff>171450</xdr:rowOff>
    </xdr:from>
    <xdr:ext cx="7115175" cy="4391025"/>
    <xdr:graphicFrame>
      <xdr:nvGraphicFramePr>
        <xdr:cNvPr id="2005555828" name="Chart 1" title="Chart"/>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847725</xdr:colOff>
      <xdr:row>17</xdr:row>
      <xdr:rowOff>85725</xdr:rowOff>
    </xdr:from>
    <xdr:ext cx="9534525" cy="5895975"/>
    <xdr:graphicFrame>
      <xdr:nvGraphicFramePr>
        <xdr:cNvPr id="1538530772" name="Chart 2" title="Chart"/>
        <xdr:cNvGraphicFramePr/>
      </xdr:nvGraphicFramePr>
      <xdr:xfrm>
        <a:off x="0" y="0"/>
        <a:ext cx="0" cy="0"/>
      </xdr:xfrm>
      <a:graphic>
        <a:graphicData uri="http://schemas.openxmlformats.org/drawingml/2006/chart">
          <c:chart r:id="rId1"/>
        </a:graphicData>
      </a:graphic>
    </xdr:graphicFrame>
    <xdr:clientData fLocksWithSheet="0"/>
  </xdr:oneCellAnchor>
  <xdr:oneCellAnchor>
    <xdr:from>
      <xdr:col>0</xdr:col>
      <xdr:colOff>0</xdr:colOff>
      <xdr:row>50</xdr:row>
      <xdr:rowOff>9525</xdr:rowOff>
    </xdr:from>
    <xdr:ext cx="9296400" cy="5743575"/>
    <xdr:graphicFrame>
      <xdr:nvGraphicFramePr>
        <xdr:cNvPr id="1997001402" name="Chart 3" title="Chart"/>
        <xdr:cNvGraphicFramePr/>
      </xdr:nvGraphicFramePr>
      <xdr:xfrm>
        <a:off x="0" y="0"/>
        <a:ext cx="0" cy="0"/>
      </xdr:xfrm>
      <a:graphic>
        <a:graphicData uri="http://schemas.openxmlformats.org/drawingml/2006/chart">
          <c:chart r:id="rId2"/>
        </a:graphicData>
      </a:graphic>
    </xdr:graphicFrame>
    <xdr:clientData fLocksWithSheet="0"/>
  </xdr:oneCellAnchor>
  <xdr:oneCellAnchor>
    <xdr:from>
      <xdr:col>3</xdr:col>
      <xdr:colOff>257175</xdr:colOff>
      <xdr:row>78</xdr:row>
      <xdr:rowOff>123825</xdr:rowOff>
    </xdr:from>
    <xdr:ext cx="9296400" cy="5743575"/>
    <xdr:graphicFrame>
      <xdr:nvGraphicFramePr>
        <xdr:cNvPr id="254138855" name="Chart 4" title="Chart"/>
        <xdr:cNvGraphicFramePr/>
      </xdr:nvGraphicFramePr>
      <xdr:xfrm>
        <a:off x="0" y="0"/>
        <a:ext cx="0" cy="0"/>
      </xdr:xfrm>
      <a:graphic>
        <a:graphicData uri="http://schemas.openxmlformats.org/drawingml/2006/chart">
          <c:chart r:id="rId3"/>
        </a:graphicData>
      </a:graphic>
    </xdr:graphicFrame>
    <xdr:clientData fLocksWithSheet="0"/>
  </xdr:oneCellAnchor>
  <xdr:oneCellAnchor>
    <xdr:from>
      <xdr:col>3</xdr:col>
      <xdr:colOff>390525</xdr:colOff>
      <xdr:row>119</xdr:row>
      <xdr:rowOff>66675</xdr:rowOff>
    </xdr:from>
    <xdr:ext cx="9296400" cy="5743575"/>
    <xdr:graphicFrame>
      <xdr:nvGraphicFramePr>
        <xdr:cNvPr id="1565984766" name="Chart 5" title="Chart"/>
        <xdr:cNvGraphicFramePr/>
      </xdr:nvGraphicFramePr>
      <xdr:xfrm>
        <a:off x="0" y="0"/>
        <a:ext cx="0" cy="0"/>
      </xdr:xfrm>
      <a:graphic>
        <a:graphicData uri="http://schemas.openxmlformats.org/drawingml/2006/chart">
          <c:chart r:id="rId4"/>
        </a:graphicData>
      </a:graphic>
    </xdr:graphicFrame>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495300</xdr:colOff>
      <xdr:row>1</xdr:row>
      <xdr:rowOff>85725</xdr:rowOff>
    </xdr:from>
    <xdr:ext cx="9429750" cy="5829300"/>
    <xdr:graphicFrame>
      <xdr:nvGraphicFramePr>
        <xdr:cNvPr id="868193452" name="Chart 6" title="Chart"/>
        <xdr:cNvGraphicFramePr/>
      </xdr:nvGraphicFramePr>
      <xdr:xfrm>
        <a:off x="0" y="0"/>
        <a:ext cx="0" cy="0"/>
      </xdr:xfrm>
      <a:graphic>
        <a:graphicData uri="http://schemas.openxmlformats.org/drawingml/2006/chart">
          <c:chart r:id="rId1"/>
        </a:graphicData>
      </a:graphic>
    </xdr:graphicFrame>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2">
      <c r="A2" s="1" t="s">
        <v>0</v>
      </c>
    </row>
    <row r="5">
      <c r="A5" s="2" t="s">
        <v>1</v>
      </c>
      <c r="B5" s="3">
        <v>66.67</v>
      </c>
    </row>
    <row r="6">
      <c r="B6" s="3"/>
    </row>
    <row r="7">
      <c r="A7" s="2" t="s">
        <v>2</v>
      </c>
      <c r="B7" s="3">
        <v>0.0</v>
      </c>
    </row>
    <row r="8">
      <c r="B8" s="3"/>
    </row>
    <row r="9">
      <c r="A9" s="2" t="s">
        <v>3</v>
      </c>
      <c r="B9" s="3">
        <v>400.0</v>
      </c>
    </row>
    <row r="11">
      <c r="A11" s="4" t="s">
        <v>4</v>
      </c>
      <c r="C11" s="5">
        <f>(B5*B5-B7*B7)/(B9*2)</f>
        <v>5.556111125</v>
      </c>
      <c r="E11" s="6" t="s">
        <v>5</v>
      </c>
    </row>
    <row r="13">
      <c r="A13" s="4" t="s">
        <v>6</v>
      </c>
      <c r="C13" s="5">
        <f>(B5-B7)/C11</f>
        <v>11.99940003</v>
      </c>
      <c r="E13" s="7" t="s">
        <v>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2:D2"/>
    <mergeCell ref="E11:I11"/>
    <mergeCell ref="E13:G1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2">
      <c r="A2" s="1" t="s">
        <v>8</v>
      </c>
    </row>
    <row r="4">
      <c r="A4" s="4" t="s">
        <v>9</v>
      </c>
      <c r="C4" s="8">
        <v>4.0</v>
      </c>
    </row>
    <row r="6">
      <c r="A6" s="4" t="s">
        <v>1</v>
      </c>
      <c r="C6" s="3">
        <f>240</f>
        <v>240</v>
      </c>
      <c r="D6" s="5" t="s">
        <v>10</v>
      </c>
    </row>
    <row r="7">
      <c r="C7" s="3">
        <v>66.66</v>
      </c>
      <c r="D7" s="5" t="s">
        <v>11</v>
      </c>
    </row>
    <row r="8">
      <c r="A8" s="9" t="s">
        <v>12</v>
      </c>
      <c r="C8" s="3">
        <f>C7*C7/2*C4</f>
        <v>8887.1112</v>
      </c>
      <c r="D8" s="5" t="s">
        <v>13</v>
      </c>
    </row>
    <row r="9">
      <c r="C9" s="3"/>
    </row>
    <row r="10">
      <c r="A10" s="9" t="s">
        <v>14</v>
      </c>
      <c r="C10" s="3">
        <f>C7/C4</f>
        <v>16.665</v>
      </c>
      <c r="D10" s="5" t="s">
        <v>15</v>
      </c>
    </row>
    <row r="11">
      <c r="C11" s="3"/>
    </row>
    <row r="12">
      <c r="C12" s="3"/>
    </row>
    <row r="13">
      <c r="C13" s="3"/>
    </row>
    <row r="14">
      <c r="C14" s="10"/>
    </row>
    <row r="16">
      <c r="A16" s="7" t="s">
        <v>16</v>
      </c>
      <c r="G16" s="11" t="s">
        <v>17</v>
      </c>
      <c r="P16" s="12" t="s">
        <v>17</v>
      </c>
    </row>
    <row r="17">
      <c r="A17" s="5" t="str">
        <f>IF(C10&gt;17,"The car will lose the race – Acceleration value too low!",IF(C10&lt;12,"Impossible'!– the race car cannot accelerate this ",IF(AND(C10&gt;=12,C10&lt;=17),"The car will win the race","")))</f>
        <v>The car will win the race</v>
      </c>
      <c r="F17" s="5"/>
      <c r="P17" s="10"/>
    </row>
    <row r="21" ht="15.75" customHeight="1">
      <c r="A21" s="13"/>
    </row>
    <row r="22" ht="15.75" customHeight="1"/>
    <row r="23" ht="15.75" customHeight="1"/>
    <row r="24" ht="15.75" customHeight="1">
      <c r="A24" s="14"/>
      <c r="C24" s="14"/>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E2"/>
    <mergeCell ref="C14:F14"/>
    <mergeCell ref="P16:S16"/>
    <mergeCell ref="P17:R17"/>
    <mergeCell ref="A16:D16"/>
    <mergeCell ref="A17:E17"/>
    <mergeCell ref="F17:I17"/>
  </mergeCells>
  <conditionalFormatting sqref="F17:I17">
    <cfRule type="expression" dxfId="0" priority="1">
      <formula>C10&gt;17</formula>
    </cfRule>
  </conditionalFormatting>
  <conditionalFormatting sqref="F17:I17">
    <cfRule type="expression" dxfId="1" priority="2">
      <formula>C10&lt;12</formula>
    </cfRule>
  </conditionalFormatting>
  <conditionalFormatting sqref="F17:I17">
    <cfRule type="expression" dxfId="2" priority="3">
      <formula>AND(C10&gt;=12,C10&lt;=17)</formula>
    </cfRule>
  </conditionalFormatting>
  <dataValidations>
    <dataValidation type="list" allowBlank="1" showErrorMessage="1" sqref="C4">
      <formula1>"1.00,2.00,3.00,4.00,5.00,6.00,7.00,8.00,9.00,10.00"</formula1>
    </dataValidation>
  </dataValidation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4" t="s">
        <v>18</v>
      </c>
    </row>
    <row r="3">
      <c r="A3" s="4" t="s">
        <v>9</v>
      </c>
      <c r="C3" s="8">
        <v>10.0</v>
      </c>
    </row>
    <row r="5">
      <c r="A5" s="4" t="s">
        <v>1</v>
      </c>
      <c r="C5" s="3">
        <f>240</f>
        <v>240</v>
      </c>
      <c r="D5" s="5" t="s">
        <v>10</v>
      </c>
    </row>
    <row r="6">
      <c r="C6" s="3">
        <v>66.66</v>
      </c>
      <c r="D6" s="5" t="s">
        <v>11</v>
      </c>
    </row>
    <row r="7">
      <c r="A7" s="9" t="s">
        <v>12</v>
      </c>
      <c r="C7" s="3">
        <f>C6*C6/2*C3</f>
        <v>22217.778</v>
      </c>
      <c r="D7" s="5" t="s">
        <v>13</v>
      </c>
    </row>
    <row r="8">
      <c r="C8" s="3"/>
    </row>
    <row r="9">
      <c r="A9" s="9" t="s">
        <v>14</v>
      </c>
      <c r="C9" s="3">
        <f>C6/C3</f>
        <v>6.666</v>
      </c>
      <c r="D9" s="5" t="s">
        <v>15</v>
      </c>
    </row>
    <row r="10">
      <c r="C10" s="3"/>
    </row>
    <row r="11">
      <c r="C11" s="3"/>
    </row>
    <row r="12">
      <c r="C12" s="3"/>
    </row>
    <row r="13">
      <c r="C13" s="10"/>
    </row>
    <row r="20">
      <c r="A20" s="13" t="s">
        <v>19</v>
      </c>
    </row>
    <row r="23">
      <c r="A23" s="14" t="s">
        <v>20</v>
      </c>
      <c r="C23" s="14" t="s">
        <v>21</v>
      </c>
    </row>
    <row r="24">
      <c r="A24" s="15">
        <v>66.67</v>
      </c>
      <c r="C24" s="15">
        <v>66.67</v>
      </c>
    </row>
    <row r="25">
      <c r="A25" s="15">
        <v>133.32</v>
      </c>
      <c r="C25" s="15">
        <v>33.33</v>
      </c>
    </row>
    <row r="26">
      <c r="A26" s="15">
        <v>199.98</v>
      </c>
      <c r="C26" s="15">
        <v>22.22</v>
      </c>
    </row>
    <row r="27">
      <c r="A27" s="15">
        <v>266.64</v>
      </c>
      <c r="C27" s="15">
        <v>16.67</v>
      </c>
    </row>
    <row r="28">
      <c r="A28" s="15">
        <v>333.3</v>
      </c>
      <c r="C28" s="15">
        <v>13.33</v>
      </c>
    </row>
    <row r="29">
      <c r="A29" s="15">
        <v>399.96</v>
      </c>
      <c r="C29" s="15">
        <v>11.11</v>
      </c>
    </row>
    <row r="30">
      <c r="A30" s="15">
        <v>466.62</v>
      </c>
      <c r="C30" s="15">
        <v>9.52</v>
      </c>
    </row>
    <row r="31">
      <c r="A31" s="15">
        <v>533.28</v>
      </c>
      <c r="C31" s="15">
        <v>8.0</v>
      </c>
    </row>
    <row r="32">
      <c r="A32" s="15">
        <v>599.94</v>
      </c>
      <c r="C32" s="15">
        <v>7.41</v>
      </c>
    </row>
    <row r="33">
      <c r="A33" s="15">
        <v>666.6</v>
      </c>
      <c r="C33" s="15">
        <v>6.67</v>
      </c>
    </row>
  </sheetData>
  <mergeCells count="2">
    <mergeCell ref="C13:F13"/>
    <mergeCell ref="A1:B1"/>
  </mergeCells>
  <dataValidations>
    <dataValidation type="list" allowBlank="1" showErrorMessage="1" sqref="C3">
      <formula1>"1.00,2.00,3.00,4.00,5.00,6.00,7.00,8.00,9.00,10.00"</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3">
      <c r="B3" s="16" t="s">
        <v>22</v>
      </c>
      <c r="C3" s="17" t="s">
        <v>23</v>
      </c>
      <c r="D3" s="17" t="s">
        <v>24</v>
      </c>
      <c r="E3" s="17" t="s">
        <v>25</v>
      </c>
      <c r="F3" s="17" t="s">
        <v>26</v>
      </c>
    </row>
    <row r="4">
      <c r="B4" s="18">
        <v>1.0</v>
      </c>
      <c r="C4" s="19">
        <v>0.7</v>
      </c>
      <c r="D4" s="19">
        <v>1.5</v>
      </c>
      <c r="E4" s="19">
        <v>1.0</v>
      </c>
      <c r="F4" s="19">
        <v>1.4</v>
      </c>
    </row>
    <row r="5">
      <c r="B5" s="18">
        <v>2.0</v>
      </c>
      <c r="C5" s="19">
        <v>2.1</v>
      </c>
      <c r="D5" s="19">
        <v>1.8</v>
      </c>
      <c r="E5" s="19">
        <v>2.0</v>
      </c>
      <c r="F5" s="19">
        <v>2.5</v>
      </c>
    </row>
    <row r="6">
      <c r="B6" s="18">
        <v>3.0</v>
      </c>
      <c r="C6" s="19">
        <v>1.1</v>
      </c>
      <c r="D6" s="19">
        <v>2.0</v>
      </c>
      <c r="E6" s="19">
        <v>2.0</v>
      </c>
      <c r="F6" s="19">
        <v>1.6</v>
      </c>
    </row>
    <row r="7">
      <c r="B7" s="18">
        <v>4.0</v>
      </c>
      <c r="C7" s="19">
        <v>1.6</v>
      </c>
      <c r="D7" s="19">
        <v>0.8</v>
      </c>
      <c r="E7" s="19">
        <v>2.0</v>
      </c>
      <c r="F7" s="19">
        <v>1.6</v>
      </c>
    </row>
    <row r="8">
      <c r="B8" s="18">
        <v>5.0</v>
      </c>
      <c r="C8" s="19">
        <v>2.7</v>
      </c>
      <c r="D8" s="19">
        <v>3.0</v>
      </c>
      <c r="E8" s="19">
        <v>3.5</v>
      </c>
      <c r="F8" s="19">
        <v>3.0</v>
      </c>
    </row>
    <row r="9">
      <c r="B9" s="18">
        <v>6.0</v>
      </c>
      <c r="C9" s="19">
        <v>0.55</v>
      </c>
      <c r="D9" s="19">
        <v>1.2</v>
      </c>
      <c r="E9" s="19">
        <v>1.0</v>
      </c>
      <c r="F9" s="19">
        <v>1.0</v>
      </c>
    </row>
    <row r="10">
      <c r="B10" s="18">
        <v>7.0</v>
      </c>
      <c r="C10" s="19">
        <v>0.27</v>
      </c>
      <c r="D10" s="19">
        <v>1.2</v>
      </c>
      <c r="E10" s="19">
        <v>1.0</v>
      </c>
      <c r="F10" s="19">
        <v>0.7</v>
      </c>
    </row>
    <row r="11">
      <c r="B11" s="18">
        <v>8.0</v>
      </c>
      <c r="C11" s="19">
        <v>0.4</v>
      </c>
      <c r="D11" s="19">
        <v>0.5</v>
      </c>
      <c r="E11" s="19">
        <v>1.0</v>
      </c>
      <c r="F11" s="19">
        <v>0.9</v>
      </c>
    </row>
    <row r="12">
      <c r="B12" s="18">
        <v>9.0</v>
      </c>
      <c r="C12" s="19">
        <v>6.0</v>
      </c>
      <c r="D12" s="19">
        <v>5.5</v>
      </c>
      <c r="E12" s="19">
        <v>6.5</v>
      </c>
      <c r="F12" s="19">
        <v>6.2</v>
      </c>
    </row>
    <row r="13">
      <c r="B13" s="18">
        <v>10.0</v>
      </c>
      <c r="C13" s="19">
        <v>1.12</v>
      </c>
      <c r="D13" s="19">
        <v>0.5</v>
      </c>
      <c r="E13" s="19">
        <v>1.5</v>
      </c>
      <c r="F13" s="19">
        <v>1.4</v>
      </c>
    </row>
    <row r="14">
      <c r="B14" s="18">
        <v>11.0</v>
      </c>
      <c r="C14" s="19">
        <v>1.3</v>
      </c>
      <c r="D14" s="19">
        <v>2.1</v>
      </c>
      <c r="E14" s="19">
        <v>1.5</v>
      </c>
      <c r="F14" s="19">
        <v>1.7</v>
      </c>
    </row>
    <row r="15">
      <c r="B15" s="18">
        <v>12.0</v>
      </c>
      <c r="C15" s="19">
        <v>0.98</v>
      </c>
      <c r="D15" s="19">
        <v>1.0</v>
      </c>
      <c r="E15" s="19">
        <v>1.0</v>
      </c>
      <c r="F15" s="19">
        <v>1.3</v>
      </c>
    </row>
    <row r="16">
      <c r="B16" s="18">
        <v>13.0</v>
      </c>
      <c r="C16" s="19">
        <v>1.15</v>
      </c>
      <c r="D16" s="19">
        <v>1.8</v>
      </c>
      <c r="E16" s="19">
        <v>1.5</v>
      </c>
      <c r="F16" s="19">
        <v>1.6</v>
      </c>
    </row>
    <row r="17">
      <c r="B17" s="18">
        <v>14.0</v>
      </c>
      <c r="C17" s="19">
        <v>0.52</v>
      </c>
      <c r="D17" s="19">
        <v>1.5</v>
      </c>
      <c r="E17" s="19">
        <v>1.0</v>
      </c>
      <c r="F17" s="19">
        <v>1.0</v>
      </c>
    </row>
    <row r="18">
      <c r="B18" s="18">
        <v>15.0</v>
      </c>
      <c r="C18" s="19">
        <v>1.8</v>
      </c>
      <c r="D18" s="19">
        <v>2.0</v>
      </c>
      <c r="E18" s="19">
        <v>2.5</v>
      </c>
      <c r="F18" s="19">
        <v>2.1</v>
      </c>
    </row>
    <row r="19">
      <c r="B19" s="18">
        <v>16.0</v>
      </c>
      <c r="C19" s="19">
        <v>7.5</v>
      </c>
      <c r="D19" s="19">
        <v>6.0</v>
      </c>
      <c r="E19" s="19">
        <v>8.0</v>
      </c>
      <c r="F19" s="19">
        <v>7.0</v>
      </c>
    </row>
    <row r="20">
      <c r="B20" s="18">
        <v>17.0</v>
      </c>
      <c r="C20" s="19">
        <v>0.28</v>
      </c>
      <c r="D20" s="19">
        <v>1.0</v>
      </c>
      <c r="E20" s="19">
        <v>1.0</v>
      </c>
      <c r="F20" s="19">
        <v>0.8</v>
      </c>
    </row>
    <row r="21">
      <c r="B21" s="18">
        <v>18.0</v>
      </c>
      <c r="C21" s="19">
        <v>0.5</v>
      </c>
      <c r="D21" s="19">
        <v>0.9</v>
      </c>
      <c r="E21" s="19">
        <v>1.2</v>
      </c>
      <c r="F21" s="19">
        <v>0.8</v>
      </c>
    </row>
    <row r="22">
      <c r="B22" s="18">
        <v>29.0</v>
      </c>
      <c r="C22" s="19">
        <v>4.9</v>
      </c>
      <c r="D22" s="19">
        <v>4.5</v>
      </c>
      <c r="E22" s="19">
        <v>5.5</v>
      </c>
      <c r="F22" s="19">
        <v>4.9</v>
      </c>
    </row>
    <row r="23">
      <c r="B23" s="18">
        <v>20.0</v>
      </c>
      <c r="C23" s="19">
        <v>0.25</v>
      </c>
      <c r="D23" s="19">
        <v>0.5</v>
      </c>
      <c r="E23" s="19">
        <v>1.0</v>
      </c>
      <c r="F23" s="19">
        <v>0.5</v>
      </c>
    </row>
    <row r="27">
      <c r="C27" s="20" t="s">
        <v>27</v>
      </c>
    </row>
    <row r="29">
      <c r="C29" s="15" t="s">
        <v>28</v>
      </c>
      <c r="E29" s="15" t="s">
        <v>29</v>
      </c>
    </row>
    <row r="30">
      <c r="A30" s="20" t="s">
        <v>30</v>
      </c>
      <c r="C30" s="5">
        <f>sum(D4:D23)/20</f>
        <v>1.965</v>
      </c>
      <c r="E30" s="21">
        <f>MAX(D4:D23)-MIN(D4:D23)</f>
        <v>5.5</v>
      </c>
    </row>
    <row r="32">
      <c r="A32" s="7" t="s">
        <v>31</v>
      </c>
      <c r="C32" s="21">
        <f>AVERAGE(E4:E23)</f>
        <v>2.285</v>
      </c>
      <c r="E32" s="21">
        <f>MAX(E4:E23)-MIN(E4:E23)</f>
        <v>7</v>
      </c>
    </row>
    <row r="34">
      <c r="A34" s="7" t="s">
        <v>32</v>
      </c>
      <c r="C34" s="21">
        <f>AVERAGE(F4:F23)</f>
        <v>2.1</v>
      </c>
      <c r="E34" s="22">
        <f>MAX(F4:F23)-MIN(F3:F23)</f>
        <v>6.5</v>
      </c>
    </row>
    <row r="36">
      <c r="A36" s="15" t="s">
        <v>33</v>
      </c>
      <c r="C36" s="21">
        <f>AVERAGE(C4:C23)</f>
        <v>1.786</v>
      </c>
      <c r="E36" s="21">
        <f>MAX(C4:C23)-MIN(C4:C23)</f>
        <v>7.25</v>
      </c>
    </row>
    <row r="41">
      <c r="B41" s="14" t="s">
        <v>34</v>
      </c>
    </row>
    <row r="43">
      <c r="B43" s="6" t="s">
        <v>35</v>
      </c>
      <c r="R43" s="6" t="s">
        <v>36</v>
      </c>
    </row>
    <row r="50">
      <c r="B50" s="23"/>
      <c r="C50" s="23"/>
      <c r="D50" s="23"/>
      <c r="E50" s="23"/>
      <c r="F50" s="23"/>
      <c r="G50" s="23"/>
      <c r="H50" s="23"/>
      <c r="I50" s="23"/>
      <c r="J50" s="23"/>
      <c r="K50" s="23"/>
    </row>
    <row r="51">
      <c r="B51" s="23"/>
      <c r="C51" s="23"/>
      <c r="D51" s="23"/>
      <c r="E51" s="23"/>
      <c r="F51" s="23"/>
      <c r="G51" s="23"/>
      <c r="H51" s="23"/>
      <c r="I51" s="23"/>
      <c r="J51" s="23"/>
      <c r="K51" s="23"/>
    </row>
    <row r="52">
      <c r="B52" s="23"/>
      <c r="C52" s="23"/>
      <c r="D52" s="23"/>
      <c r="E52" s="23"/>
      <c r="F52" s="23"/>
      <c r="G52" s="23"/>
      <c r="H52" s="23"/>
      <c r="I52" s="23"/>
      <c r="J52" s="23"/>
      <c r="K52" s="23"/>
    </row>
    <row r="53">
      <c r="B53" s="23"/>
      <c r="C53" s="23"/>
      <c r="D53" s="23"/>
      <c r="E53" s="23"/>
      <c r="F53" s="23"/>
      <c r="G53" s="23"/>
      <c r="H53" s="23"/>
      <c r="I53" s="23"/>
      <c r="J53" s="23"/>
      <c r="K53" s="23"/>
    </row>
    <row r="54">
      <c r="B54" s="23"/>
      <c r="C54" s="23"/>
      <c r="D54" s="23"/>
      <c r="E54" s="23"/>
      <c r="F54" s="23"/>
      <c r="G54" s="23"/>
      <c r="H54" s="23"/>
      <c r="I54" s="23"/>
      <c r="J54" s="23"/>
      <c r="K54" s="23"/>
    </row>
    <row r="55">
      <c r="B55" s="23"/>
      <c r="C55" s="23"/>
      <c r="D55" s="23"/>
      <c r="E55" s="23"/>
      <c r="F55" s="23"/>
      <c r="G55" s="23"/>
      <c r="H55" s="23"/>
      <c r="I55" s="23"/>
      <c r="J55" s="23"/>
      <c r="K55" s="23"/>
    </row>
    <row r="56">
      <c r="B56" s="23"/>
      <c r="C56" s="23"/>
      <c r="D56" s="23"/>
      <c r="E56" s="23"/>
      <c r="F56" s="23"/>
      <c r="G56" s="23"/>
      <c r="H56" s="23"/>
      <c r="I56" s="23"/>
      <c r="J56" s="23"/>
      <c r="K56" s="23"/>
    </row>
    <row r="57">
      <c r="B57" s="23"/>
      <c r="C57" s="23"/>
      <c r="D57" s="23"/>
      <c r="E57" s="23"/>
      <c r="F57" s="23"/>
      <c r="G57" s="23"/>
      <c r="H57" s="23"/>
      <c r="I57" s="23"/>
      <c r="J57" s="23"/>
      <c r="K57" s="23"/>
    </row>
    <row r="58">
      <c r="B58" s="23"/>
      <c r="C58" s="23"/>
      <c r="D58" s="23"/>
      <c r="E58" s="23"/>
      <c r="F58" s="23"/>
      <c r="G58" s="23"/>
      <c r="H58" s="23"/>
      <c r="I58" s="23"/>
      <c r="J58" s="23"/>
      <c r="K58" s="23"/>
    </row>
  </sheetData>
  <mergeCells count="4">
    <mergeCell ref="R43:Z49"/>
    <mergeCell ref="B41:E41"/>
    <mergeCell ref="B43:Q49"/>
    <mergeCell ref="C27:D27"/>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3">
      <c r="A3" s="16" t="s">
        <v>22</v>
      </c>
      <c r="B3" s="17" t="s">
        <v>23</v>
      </c>
      <c r="C3" s="17" t="s">
        <v>24</v>
      </c>
      <c r="D3" s="17" t="s">
        <v>25</v>
      </c>
      <c r="E3" s="17" t="s">
        <v>26</v>
      </c>
    </row>
    <row r="4">
      <c r="A4" s="18">
        <v>1.0</v>
      </c>
      <c r="B4" s="19">
        <v>0.7</v>
      </c>
      <c r="C4" s="19">
        <v>1.5</v>
      </c>
      <c r="D4" s="19">
        <v>1.0</v>
      </c>
      <c r="E4" s="19">
        <v>1.4</v>
      </c>
    </row>
    <row r="5">
      <c r="A5" s="18">
        <v>2.0</v>
      </c>
      <c r="B5" s="19">
        <v>2.1</v>
      </c>
      <c r="C5" s="19">
        <v>1.8</v>
      </c>
      <c r="D5" s="19">
        <v>2.0</v>
      </c>
      <c r="E5" s="19">
        <v>2.5</v>
      </c>
    </row>
    <row r="6">
      <c r="A6" s="18">
        <v>3.0</v>
      </c>
      <c r="B6" s="19">
        <v>1.1</v>
      </c>
      <c r="C6" s="19">
        <v>2.0</v>
      </c>
      <c r="D6" s="19">
        <v>2.0</v>
      </c>
      <c r="E6" s="19">
        <v>1.6</v>
      </c>
    </row>
    <row r="7">
      <c r="A7" s="18">
        <v>4.0</v>
      </c>
      <c r="B7" s="19">
        <v>1.6</v>
      </c>
      <c r="C7" s="19">
        <v>0.8</v>
      </c>
      <c r="D7" s="19">
        <v>2.0</v>
      </c>
      <c r="E7" s="19">
        <v>1.6</v>
      </c>
    </row>
    <row r="8">
      <c r="A8" s="18">
        <v>5.0</v>
      </c>
      <c r="B8" s="19">
        <v>2.7</v>
      </c>
      <c r="C8" s="19">
        <v>3.0</v>
      </c>
      <c r="D8" s="19">
        <v>3.5</v>
      </c>
      <c r="E8" s="19">
        <v>3.0</v>
      </c>
    </row>
    <row r="9">
      <c r="A9" s="18">
        <v>6.0</v>
      </c>
      <c r="B9" s="19">
        <v>0.55</v>
      </c>
      <c r="C9" s="19">
        <v>1.2</v>
      </c>
      <c r="D9" s="19">
        <v>1.0</v>
      </c>
      <c r="E9" s="19">
        <v>1.0</v>
      </c>
    </row>
    <row r="10">
      <c r="A10" s="18">
        <v>7.0</v>
      </c>
      <c r="B10" s="19">
        <v>0.27</v>
      </c>
      <c r="C10" s="19">
        <v>1.2</v>
      </c>
      <c r="D10" s="19">
        <v>1.0</v>
      </c>
      <c r="E10" s="19">
        <v>0.7</v>
      </c>
    </row>
    <row r="11">
      <c r="A11" s="18">
        <v>8.0</v>
      </c>
      <c r="B11" s="19">
        <v>0.4</v>
      </c>
      <c r="C11" s="19">
        <v>0.5</v>
      </c>
      <c r="D11" s="19">
        <v>1.0</v>
      </c>
      <c r="E11" s="19">
        <v>0.9</v>
      </c>
    </row>
    <row r="12">
      <c r="A12" s="18">
        <v>9.0</v>
      </c>
      <c r="B12" s="19">
        <v>6.0</v>
      </c>
      <c r="C12" s="19">
        <v>5.5</v>
      </c>
      <c r="D12" s="19">
        <v>6.5</v>
      </c>
      <c r="E12" s="19">
        <v>6.2</v>
      </c>
    </row>
    <row r="13">
      <c r="A13" s="18">
        <v>10.0</v>
      </c>
      <c r="B13" s="19">
        <v>1.12</v>
      </c>
      <c r="C13" s="19">
        <v>0.5</v>
      </c>
      <c r="D13" s="19">
        <v>1.5</v>
      </c>
      <c r="E13" s="19">
        <v>1.4</v>
      </c>
    </row>
    <row r="14">
      <c r="A14" s="18">
        <v>11.0</v>
      </c>
      <c r="B14" s="19">
        <v>1.3</v>
      </c>
      <c r="C14" s="19">
        <v>2.1</v>
      </c>
      <c r="D14" s="19">
        <v>1.5</v>
      </c>
      <c r="E14" s="19">
        <v>1.7</v>
      </c>
    </row>
    <row r="15">
      <c r="A15" s="18">
        <v>12.0</v>
      </c>
      <c r="B15" s="19">
        <v>0.98</v>
      </c>
      <c r="C15" s="19">
        <v>1.0</v>
      </c>
      <c r="D15" s="19">
        <v>1.0</v>
      </c>
      <c r="E15" s="19">
        <v>1.3</v>
      </c>
    </row>
    <row r="16">
      <c r="A16" s="18">
        <v>13.0</v>
      </c>
      <c r="B16" s="19">
        <v>1.15</v>
      </c>
      <c r="C16" s="19">
        <v>1.8</v>
      </c>
      <c r="D16" s="19">
        <v>1.5</v>
      </c>
      <c r="E16" s="19">
        <v>1.6</v>
      </c>
    </row>
    <row r="17">
      <c r="A17" s="18">
        <v>14.0</v>
      </c>
      <c r="B17" s="19">
        <v>0.52</v>
      </c>
      <c r="C17" s="19">
        <v>1.5</v>
      </c>
      <c r="D17" s="19">
        <v>1.0</v>
      </c>
      <c r="E17" s="19">
        <v>1.0</v>
      </c>
    </row>
    <row r="18">
      <c r="A18" s="18">
        <v>15.0</v>
      </c>
      <c r="B18" s="19">
        <v>1.8</v>
      </c>
      <c r="C18" s="19">
        <v>2.0</v>
      </c>
      <c r="D18" s="19">
        <v>2.5</v>
      </c>
      <c r="E18" s="19">
        <v>2.1</v>
      </c>
    </row>
    <row r="19">
      <c r="A19" s="18">
        <v>16.0</v>
      </c>
      <c r="B19" s="19">
        <v>7.5</v>
      </c>
      <c r="C19" s="19">
        <v>6.0</v>
      </c>
      <c r="D19" s="19">
        <v>8.0</v>
      </c>
      <c r="E19" s="19">
        <v>7.0</v>
      </c>
    </row>
    <row r="20">
      <c r="A20" s="18">
        <v>17.0</v>
      </c>
      <c r="B20" s="19">
        <v>0.28</v>
      </c>
      <c r="C20" s="19">
        <v>1.0</v>
      </c>
      <c r="D20" s="19">
        <v>1.0</v>
      </c>
      <c r="E20" s="19">
        <v>0.8</v>
      </c>
    </row>
    <row r="21">
      <c r="A21" s="18">
        <v>18.0</v>
      </c>
      <c r="B21" s="19">
        <v>0.5</v>
      </c>
      <c r="C21" s="19">
        <v>0.9</v>
      </c>
      <c r="D21" s="19">
        <v>1.2</v>
      </c>
      <c r="E21" s="19">
        <v>0.8</v>
      </c>
    </row>
    <row r="22">
      <c r="A22" s="18">
        <v>29.0</v>
      </c>
      <c r="B22" s="19">
        <v>4.9</v>
      </c>
      <c r="C22" s="19">
        <v>4.5</v>
      </c>
      <c r="D22" s="19">
        <v>5.5</v>
      </c>
      <c r="E22" s="19">
        <v>4.9</v>
      </c>
    </row>
    <row r="23">
      <c r="A23" s="18">
        <v>20.0</v>
      </c>
      <c r="B23" s="19">
        <v>0.25</v>
      </c>
      <c r="C23" s="19">
        <v>0.5</v>
      </c>
      <c r="D23" s="19">
        <v>1.0</v>
      </c>
      <c r="E23" s="19">
        <v>0.5</v>
      </c>
    </row>
    <row r="29">
      <c r="C29" s="20" t="s">
        <v>27</v>
      </c>
    </row>
    <row r="31">
      <c r="C31" s="15" t="s">
        <v>37</v>
      </c>
      <c r="E31" s="15" t="s">
        <v>38</v>
      </c>
    </row>
    <row r="32">
      <c r="A32" s="20" t="s">
        <v>30</v>
      </c>
      <c r="C32" s="5">
        <f>VAR(C4:C23)</f>
        <v>2.565552632</v>
      </c>
      <c r="E32" s="5">
        <f>_xlfn.STDEV.S(C4:C23)</f>
        <v>1.601734257</v>
      </c>
    </row>
    <row r="34">
      <c r="A34" s="7" t="s">
        <v>31</v>
      </c>
      <c r="C34" s="5">
        <f>VAR(D3:D23)</f>
        <v>4.145552632</v>
      </c>
      <c r="E34" s="5">
        <f>_xlfn.STDEV.S(D4:D23)</f>
        <v>2.036063022</v>
      </c>
    </row>
    <row r="36">
      <c r="A36" s="7" t="s">
        <v>32</v>
      </c>
      <c r="C36" s="5">
        <f>VAR(E4:E23)</f>
        <v>3.364210526</v>
      </c>
      <c r="E36" s="15">
        <f>_xlfn.STDEV.S(E4:E22)</f>
        <v>1.844289432</v>
      </c>
    </row>
    <row r="38">
      <c r="A38" s="15" t="s">
        <v>33</v>
      </c>
      <c r="C38" s="5">
        <f>VAR(B4:B23)</f>
        <v>4.109898947</v>
      </c>
      <c r="E38" s="5">
        <f>_xlfn.STDEV.S(E4:E23)</f>
        <v>1.834178434</v>
      </c>
    </row>
  </sheetData>
  <mergeCells count="1">
    <mergeCell ref="C29:D29"/>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2023-04-24T17:34:13Z</dcterms:created>
</cp:coreProperties>
</file>