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/>
  <xr:revisionPtr revIDLastSave="0" documentId="13_ncr:1_{F0B025BB-C12C-4AB3-993E-CA8D530AC853}" xr6:coauthVersionLast="36" xr6:coauthVersionMax="36" xr10:uidLastSave="{00000000-0000-0000-0000-000000000000}"/>
  <workbookProtection workbookPassword="E58C" lockStructure="1"/>
  <bookViews>
    <workbookView xWindow="0" yWindow="0" windowWidth="28800" windowHeight="12225" xr2:uid="{00000000-000D-0000-FFFF-FFFF00000000}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_xlnm._FilterDatabase" localSheetId="0" hidden="1">'Data Entry'!$A$6:$L$19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Entry'!$A$1:$Q$19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91029"/>
</workbook>
</file>

<file path=xl/calcChain.xml><?xml version="1.0" encoding="utf-8"?>
<calcChain xmlns="http://schemas.openxmlformats.org/spreadsheetml/2006/main">
  <c r="J19" i="1" l="1"/>
  <c r="J18" i="1"/>
  <c r="J17" i="1"/>
  <c r="J14" i="1"/>
  <c r="J13" i="1"/>
  <c r="J9" i="1" l="1"/>
  <c r="Q9" i="1"/>
  <c r="J10" i="1"/>
  <c r="Q10" i="1"/>
  <c r="J11" i="1"/>
  <c r="Q11" i="1"/>
  <c r="J12" i="1"/>
  <c r="Q12" i="1"/>
  <c r="Q13" i="1"/>
  <c r="Q14" i="1"/>
  <c r="J15" i="1"/>
  <c r="Q15" i="1"/>
  <c r="J16" i="1"/>
  <c r="Q16" i="1"/>
  <c r="Q17" i="1"/>
  <c r="Q18" i="1"/>
  <c r="Q19" i="1"/>
  <c r="Q8" i="1"/>
  <c r="J8" i="1"/>
</calcChain>
</file>

<file path=xl/sharedStrings.xml><?xml version="1.0" encoding="utf-8"?>
<sst xmlns="http://schemas.openxmlformats.org/spreadsheetml/2006/main" count="125" uniqueCount="74">
  <si>
    <t>FAILURE MODE AND EFFECTS ANALYSIS</t>
  </si>
  <si>
    <t>Prepared by: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</si>
  <si>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</si>
  <si>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</si>
  <si>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</si>
  <si>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</si>
  <si>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</si>
  <si>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</si>
  <si>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</si>
  <si>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Detec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</si>
  <si>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</si>
  <si>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</si>
  <si>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</si>
  <si>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</si>
  <si>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</si>
  <si>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</si>
  <si>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</si>
  <si>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Item:</t>
  </si>
  <si>
    <t>Model:</t>
  </si>
  <si>
    <t>Core Team:</t>
  </si>
  <si>
    <t>Responsibility:</t>
  </si>
  <si>
    <t>FMEA number:</t>
  </si>
  <si>
    <t>Page :</t>
  </si>
  <si>
    <t>FMEA Date (Orig):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</si>
  <si>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</si>
  <si>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</si>
  <si>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</si>
  <si>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</si>
  <si>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</si>
  <si>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</si>
  <si>
    <t>Blue</t>
  </si>
  <si>
    <t>Wrong part fitted</t>
  </si>
  <si>
    <t>Separate production runs per colour</t>
  </si>
  <si>
    <t xml:space="preserve">Mis alligned parts </t>
  </si>
  <si>
    <t>Damaged parts</t>
  </si>
  <si>
    <t>Cross threading</t>
  </si>
  <si>
    <t>Loose fit trial</t>
  </si>
  <si>
    <t>Under torque</t>
  </si>
  <si>
    <t>Over Torque</t>
  </si>
  <si>
    <t>No Control</t>
  </si>
  <si>
    <t>Operator training</t>
  </si>
  <si>
    <t>Torch will not operate</t>
  </si>
  <si>
    <t>Mis-match Colours</t>
  </si>
  <si>
    <t>Wrong colour items picked</t>
  </si>
  <si>
    <t>Daryl Evans, David Adams, Lloyd Tubb</t>
  </si>
  <si>
    <t>Team</t>
  </si>
  <si>
    <t>Non-critical</t>
  </si>
  <si>
    <t>Operator error</t>
  </si>
  <si>
    <t>Critical</t>
  </si>
  <si>
    <t>Battery Holder inserted wrong orientation</t>
  </si>
  <si>
    <t>LED Torch</t>
  </si>
  <si>
    <t>Falls apart over time</t>
  </si>
  <si>
    <t>Assembly of O-Ring to push button sub-assembly</t>
  </si>
  <si>
    <t>Assembling body to LED sub assembly</t>
  </si>
  <si>
    <t>Insertion of batteries into housing sub assembly</t>
  </si>
  <si>
    <t>Insertion of battery Housing into torch body sub assembly</t>
  </si>
  <si>
    <t>Not All batteries inserted into sub assembly</t>
  </si>
  <si>
    <t>Batteries inserted wrong orientation into holder sub assembly</t>
  </si>
  <si>
    <t>Failure to assemble o-ring to sub assembly</t>
  </si>
  <si>
    <t>Loss of IP rating</t>
  </si>
  <si>
    <t>Damage to o-ring during assembly</t>
  </si>
  <si>
    <t>Split operations, operations complete checks</t>
  </si>
  <si>
    <t>Assembly of push button sub-assembly to torch body assembly</t>
  </si>
  <si>
    <t>DE
21/3/20</t>
  </si>
  <si>
    <t>LT
28/4/20</t>
  </si>
  <si>
    <t>LT
21/2/20</t>
  </si>
  <si>
    <t>LT
28/2/20</t>
  </si>
  <si>
    <t>LT
6/3/20</t>
  </si>
  <si>
    <t xml:space="preserve">DA
21/02/2020
</t>
  </si>
  <si>
    <t>DA
21/02/2020</t>
  </si>
  <si>
    <t>DA
28/2/20</t>
  </si>
  <si>
    <t>DE
21/02/2020</t>
  </si>
  <si>
    <t>DE
14/2/20</t>
  </si>
  <si>
    <t>DE
21/2/20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</si>
</sst>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6" fillId="2" borderId="0" applyNumberFormat="0" applyBorder="0" applyAlignment="0" applyProtection="0"/>
    <xf numFmtId="0" fontId="7" fillId="3" borderId="0" applyNumberFormat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7" fillId="3" borderId="1" xfId="3" applyBorder="1" applyAlignment="1">
      <alignment horizontal="center" vertical="center"/>
    </xf>
    <xf numFmtId="0" fontId="6" fillId="2" borderId="1" xfId="2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1" fillId="0" borderId="1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3" fillId="0" borderId="0" xfId="1" applyAlignment="1" applyProtection="1">
      <alignment horizontal="center"/>
    </xf>
  </cellXfs>
  <cellStyles count="4">
    <cellStyle name="Bad" xfId="2" builtinId="27"/>
    <cellStyle name="Hyperlink" xfId="1" builtinId="8"/>
    <cellStyle name="Neutral" xfId="3" builtinId="28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9"/>
  <sheetViews>
    <sheetView showGridLines="0" tabSelected="1" topLeftCell="A4" workbookViewId="0">
      <selection activeCell="L14" sqref="L14"/>
    </sheetView>
  </sheetViews>
  <sheetFormatPr defaultColWidth="8.85546875" defaultRowHeight="12.75" x14ac:dyDescent="0.2"/>
  <cols>
    <col min="1" max="1" width="13.7109375" style="14" customWidth="1"/>
    <col min="2" max="2" width="37.5703125" style="14" bestFit="1" customWidth="1"/>
    <col min="3" max="3" width="16.85546875" style="14" bestFit="1" customWidth="1"/>
    <col min="4" max="4" width="8.28515625" style="1" bestFit="1" customWidth="1"/>
    <col min="5" max="5" width="13.140625" style="14" bestFit="1" customWidth="1"/>
    <col min="6" max="6" width="23" style="14" bestFit="1" customWidth="1"/>
    <col min="7" max="7" width="13.140625" style="1" bestFit="1" customWidth="1"/>
    <col min="8" max="8" width="12.140625" style="1" bestFit="1" customWidth="1"/>
    <col min="9" max="9" width="13.140625" style="14" bestFit="1" customWidth="1"/>
    <col min="10" max="10" width="8.28515625" style="1" bestFit="1" customWidth="1"/>
    <col min="11" max="11" width="14.85546875" style="14" bestFit="1" customWidth="1"/>
    <col min="12" max="12" width="23" style="14" bestFit="1" customWidth="1"/>
    <col min="13" max="13" width="10.140625" style="1" bestFit="1" customWidth="1"/>
    <col min="14" max="16" width="3.140625" style="1" bestFit="1" customWidth="1"/>
    <col min="17" max="17" width="5" style="1" customWidth="1"/>
    <col min="18" max="16384" width="8.85546875" style="14"/>
  </cols>
  <sheetData>
    <row r="1" spans="1:17" ht="29.1" customHeight="1" x14ac:dyDescent="0.2">
      <c r="A1" s="33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5"/>
    </row>
    <row r="2" spans="1:17" s="17" customFormat="1" ht="29.1" customHeight="1" x14ac:dyDescent="0.2">
      <c r="A2" s="18" t="s">
        <v>17</v>
      </c>
      <c r="B2" s="26" t="s">
        <v>50</v>
      </c>
      <c r="C2" s="27"/>
      <c r="D2" s="27"/>
      <c r="E2" s="19"/>
      <c r="F2" s="38" t="s">
        <v>20</v>
      </c>
      <c r="G2" s="38"/>
      <c r="H2" s="26"/>
      <c r="I2" s="27"/>
      <c r="J2" s="27"/>
      <c r="K2" s="19"/>
      <c r="L2" s="19" t="s">
        <v>21</v>
      </c>
      <c r="M2" s="27">
        <v>1</v>
      </c>
      <c r="N2" s="27"/>
      <c r="O2" s="27"/>
      <c r="P2" s="27"/>
      <c r="Q2" s="40"/>
    </row>
    <row r="3" spans="1:17" s="17" customFormat="1" ht="29.1" customHeight="1" x14ac:dyDescent="0.2">
      <c r="A3" s="18" t="s">
        <v>18</v>
      </c>
      <c r="B3" s="28" t="s">
        <v>30</v>
      </c>
      <c r="C3" s="29"/>
      <c r="D3" s="29"/>
      <c r="E3" s="11"/>
      <c r="F3" s="38" t="s">
        <v>1</v>
      </c>
      <c r="G3" s="38"/>
      <c r="H3" s="26" t="s">
        <v>45</v>
      </c>
      <c r="I3" s="27"/>
      <c r="J3" s="27"/>
      <c r="K3" s="19"/>
      <c r="L3" s="19" t="s">
        <v>22</v>
      </c>
      <c r="M3" s="29">
        <v>1</v>
      </c>
      <c r="N3" s="29"/>
      <c r="O3" s="29"/>
      <c r="P3" s="29"/>
      <c r="Q3" s="41"/>
    </row>
    <row r="4" spans="1:17" s="17" customFormat="1" ht="29.1" customHeight="1" x14ac:dyDescent="0.2">
      <c r="A4" s="18" t="s">
        <v>19</v>
      </c>
      <c r="B4" s="26" t="s">
        <v>44</v>
      </c>
      <c r="C4" s="27"/>
      <c r="D4" s="27"/>
      <c r="E4" s="27"/>
      <c r="F4" s="27"/>
      <c r="G4" s="27"/>
      <c r="H4" s="27"/>
      <c r="I4" s="27"/>
      <c r="J4" s="27"/>
      <c r="K4" s="19"/>
      <c r="L4" s="19" t="s">
        <v>23</v>
      </c>
      <c r="M4" s="9">
        <v>43875</v>
      </c>
      <c r="N4" s="42" t="s">
        <v>24</v>
      </c>
      <c r="O4" s="42"/>
      <c r="P4" s="29">
        <v>1</v>
      </c>
      <c r="Q4" s="41"/>
    </row>
    <row r="5" spans="1:17" ht="29.1" customHeight="1" x14ac:dyDescent="0.2">
      <c r="A5" s="15"/>
      <c r="B5" s="16"/>
      <c r="C5" s="16"/>
      <c r="D5" s="7"/>
      <c r="E5" s="16"/>
      <c r="F5" s="16"/>
      <c r="G5" s="7"/>
      <c r="H5" s="7"/>
      <c r="I5" s="16"/>
      <c r="J5" s="7"/>
      <c r="K5" s="16"/>
      <c r="L5" s="16"/>
      <c r="M5" s="7"/>
      <c r="N5" s="7"/>
      <c r="O5" s="7"/>
      <c r="P5" s="7"/>
      <c r="Q5" s="8"/>
    </row>
    <row r="6" spans="1:17" ht="25.5" customHeight="1" x14ac:dyDescent="0.2">
      <c r="A6" s="36" t="s">
        <v>2</v>
      </c>
      <c r="B6" s="32" t="s">
        <v>3</v>
      </c>
      <c r="C6" s="32" t="s">
        <v>4</v>
      </c>
      <c r="D6" s="25" t="s">
        <v>5</v>
      </c>
      <c r="E6" s="30" t="s">
        <v>6</v>
      </c>
      <c r="F6" s="32" t="s">
        <v>7</v>
      </c>
      <c r="G6" s="25" t="s">
        <v>8</v>
      </c>
      <c r="H6" s="32" t="s">
        <v>25</v>
      </c>
      <c r="I6" s="25" t="s">
        <v>9</v>
      </c>
      <c r="J6" s="25" t="s">
        <v>10</v>
      </c>
      <c r="K6" s="32" t="s">
        <v>11</v>
      </c>
      <c r="L6" s="32" t="s">
        <v>12</v>
      </c>
      <c r="M6" s="39" t="s">
        <v>13</v>
      </c>
      <c r="N6" s="39"/>
      <c r="O6" s="39"/>
      <c r="P6" s="39"/>
      <c r="Q6" s="39"/>
    </row>
    <row r="7" spans="1:17" ht="39.75" x14ac:dyDescent="0.2">
      <c r="A7" s="37"/>
      <c r="B7" s="32"/>
      <c r="C7" s="32"/>
      <c r="D7" s="25"/>
      <c r="E7" s="31"/>
      <c r="F7" s="32"/>
      <c r="G7" s="25"/>
      <c r="H7" s="32"/>
      <c r="I7" s="25"/>
      <c r="J7" s="25"/>
      <c r="K7" s="32"/>
      <c r="L7" s="32"/>
      <c r="M7" s="12" t="s">
        <v>14</v>
      </c>
      <c r="N7" s="13" t="s">
        <v>5</v>
      </c>
      <c r="O7" s="13" t="s">
        <v>15</v>
      </c>
      <c r="P7" s="13" t="s">
        <v>16</v>
      </c>
      <c r="Q7" s="13" t="s">
        <v>10</v>
      </c>
    </row>
    <row r="8" spans="1:17" ht="39" customHeight="1" x14ac:dyDescent="0.2">
      <c r="A8" s="22" t="s">
        <v>53</v>
      </c>
      <c r="B8" s="3" t="s">
        <v>31</v>
      </c>
      <c r="C8" s="3" t="s">
        <v>42</v>
      </c>
      <c r="D8" s="2">
        <v>4</v>
      </c>
      <c r="E8" s="20" t="s">
        <v>46</v>
      </c>
      <c r="F8" s="3" t="s">
        <v>43</v>
      </c>
      <c r="G8" s="2">
        <v>8</v>
      </c>
      <c r="H8" s="3" t="s">
        <v>39</v>
      </c>
      <c r="I8" s="2">
        <v>1</v>
      </c>
      <c r="J8" s="2">
        <f t="shared" ref="J8:J16" si="0">D8*G8*I8</f>
        <v>32</v>
      </c>
      <c r="K8" s="3" t="s">
        <v>32</v>
      </c>
      <c r="L8" s="4" t="s">
        <v>64</v>
      </c>
      <c r="M8" s="3"/>
      <c r="N8" s="2"/>
      <c r="O8" s="2"/>
      <c r="P8" s="2"/>
      <c r="Q8" s="2">
        <f>N8*O8*P8</f>
        <v>0</v>
      </c>
    </row>
    <row r="9" spans="1:17" ht="39" customHeight="1" x14ac:dyDescent="0.2">
      <c r="A9" s="23"/>
      <c r="B9" s="3" t="s">
        <v>35</v>
      </c>
      <c r="C9" s="3" t="s">
        <v>34</v>
      </c>
      <c r="D9" s="2">
        <v>8</v>
      </c>
      <c r="E9" s="21" t="s">
        <v>48</v>
      </c>
      <c r="F9" s="3" t="s">
        <v>33</v>
      </c>
      <c r="G9" s="2">
        <v>4</v>
      </c>
      <c r="H9" s="3" t="s">
        <v>39</v>
      </c>
      <c r="I9" s="2">
        <v>3</v>
      </c>
      <c r="J9" s="2">
        <f t="shared" si="0"/>
        <v>96</v>
      </c>
      <c r="K9" s="3" t="s">
        <v>36</v>
      </c>
      <c r="L9" s="4" t="s">
        <v>66</v>
      </c>
      <c r="M9" s="3"/>
      <c r="N9" s="2"/>
      <c r="O9" s="2"/>
      <c r="P9" s="2"/>
      <c r="Q9" s="2">
        <f t="shared" ref="Q9:Q19" si="1">N9*O9*P9</f>
        <v>0</v>
      </c>
    </row>
    <row r="10" spans="1:17" ht="29.1" customHeight="1" x14ac:dyDescent="0.2">
      <c r="A10" s="23"/>
      <c r="B10" s="3" t="s">
        <v>37</v>
      </c>
      <c r="C10" s="3" t="s">
        <v>51</v>
      </c>
      <c r="D10" s="2">
        <v>7</v>
      </c>
      <c r="E10" s="20" t="s">
        <v>46</v>
      </c>
      <c r="F10" s="3" t="s">
        <v>47</v>
      </c>
      <c r="G10" s="2">
        <v>4</v>
      </c>
      <c r="H10" s="3" t="s">
        <v>39</v>
      </c>
      <c r="I10" s="2">
        <v>7</v>
      </c>
      <c r="J10" s="2">
        <f t="shared" si="0"/>
        <v>196</v>
      </c>
      <c r="K10" s="3" t="s">
        <v>40</v>
      </c>
      <c r="L10" s="4" t="s">
        <v>67</v>
      </c>
      <c r="M10" s="5"/>
      <c r="N10" s="2"/>
      <c r="O10" s="2"/>
      <c r="P10" s="2"/>
      <c r="Q10" s="2">
        <f t="shared" si="1"/>
        <v>0</v>
      </c>
    </row>
    <row r="11" spans="1:17" ht="29.1" customHeight="1" x14ac:dyDescent="0.2">
      <c r="A11" s="24"/>
      <c r="B11" s="3" t="s">
        <v>38</v>
      </c>
      <c r="C11" s="3" t="s">
        <v>34</v>
      </c>
      <c r="D11" s="2">
        <v>9</v>
      </c>
      <c r="E11" s="21" t="s">
        <v>48</v>
      </c>
      <c r="F11" s="3" t="s">
        <v>47</v>
      </c>
      <c r="G11" s="2">
        <v>4</v>
      </c>
      <c r="H11" s="3" t="s">
        <v>39</v>
      </c>
      <c r="I11" s="2">
        <v>5</v>
      </c>
      <c r="J11" s="2">
        <f t="shared" si="0"/>
        <v>180</v>
      </c>
      <c r="K11" s="3" t="s">
        <v>40</v>
      </c>
      <c r="L11" s="4" t="s">
        <v>65</v>
      </c>
      <c r="M11" s="3"/>
      <c r="N11" s="2"/>
      <c r="O11" s="2"/>
      <c r="P11" s="2"/>
      <c r="Q11" s="2">
        <f t="shared" si="1"/>
        <v>0</v>
      </c>
    </row>
    <row r="12" spans="1:17" ht="51" x14ac:dyDescent="0.2">
      <c r="A12" s="22" t="s">
        <v>54</v>
      </c>
      <c r="B12" s="3" t="s">
        <v>57</v>
      </c>
      <c r="C12" s="3" t="s">
        <v>41</v>
      </c>
      <c r="D12" s="2">
        <v>10</v>
      </c>
      <c r="E12" s="21" t="s">
        <v>48</v>
      </c>
      <c r="F12" s="3" t="s">
        <v>47</v>
      </c>
      <c r="G12" s="2">
        <v>4</v>
      </c>
      <c r="H12" s="3" t="s">
        <v>39</v>
      </c>
      <c r="I12" s="2">
        <v>1</v>
      </c>
      <c r="J12" s="2">
        <f t="shared" si="0"/>
        <v>40</v>
      </c>
      <c r="K12" s="3" t="s">
        <v>61</v>
      </c>
      <c r="L12" s="4" t="s">
        <v>68</v>
      </c>
      <c r="M12" s="3"/>
      <c r="N12" s="2"/>
      <c r="O12" s="2"/>
      <c r="P12" s="2"/>
      <c r="Q12" s="2">
        <f t="shared" si="1"/>
        <v>0</v>
      </c>
    </row>
    <row r="13" spans="1:17" ht="51" x14ac:dyDescent="0.2">
      <c r="A13" s="24"/>
      <c r="B13" s="3" t="s">
        <v>56</v>
      </c>
      <c r="C13" s="3" t="s">
        <v>41</v>
      </c>
      <c r="D13" s="2">
        <v>10</v>
      </c>
      <c r="E13" s="21" t="s">
        <v>48</v>
      </c>
      <c r="F13" s="3" t="s">
        <v>47</v>
      </c>
      <c r="G13" s="2">
        <v>4</v>
      </c>
      <c r="H13" s="3" t="s">
        <v>39</v>
      </c>
      <c r="I13" s="2">
        <v>1</v>
      </c>
      <c r="J13" s="2">
        <f t="shared" ref="J13" si="2">D13*G13*I13</f>
        <v>40</v>
      </c>
      <c r="K13" s="3" t="s">
        <v>61</v>
      </c>
      <c r="L13" s="4" t="s">
        <v>69</v>
      </c>
      <c r="M13" s="3"/>
      <c r="N13" s="2"/>
      <c r="O13" s="2"/>
      <c r="P13" s="2"/>
      <c r="Q13" s="2">
        <f t="shared" si="1"/>
        <v>0</v>
      </c>
    </row>
    <row r="14" spans="1:17" ht="63.75" x14ac:dyDescent="0.2">
      <c r="A14" s="3" t="s">
        <v>55</v>
      </c>
      <c r="B14" s="3" t="s">
        <v>49</v>
      </c>
      <c r="C14" s="3" t="s">
        <v>41</v>
      </c>
      <c r="D14" s="2">
        <v>10</v>
      </c>
      <c r="E14" s="21" t="s">
        <v>48</v>
      </c>
      <c r="F14" s="3" t="s">
        <v>47</v>
      </c>
      <c r="G14" s="2">
        <v>4</v>
      </c>
      <c r="H14" s="3" t="s">
        <v>39</v>
      </c>
      <c r="I14" s="2">
        <v>1</v>
      </c>
      <c r="J14" s="2">
        <f t="shared" ref="J14" si="3">D14*G14*I14</f>
        <v>40</v>
      </c>
      <c r="K14" s="3" t="s">
        <v>61</v>
      </c>
      <c r="L14" s="4" t="s">
        <v>69</v>
      </c>
      <c r="M14" s="3"/>
      <c r="N14" s="2"/>
      <c r="O14" s="2"/>
      <c r="P14" s="2"/>
      <c r="Q14" s="2">
        <f t="shared" si="1"/>
        <v>0</v>
      </c>
    </row>
    <row r="15" spans="1:17" ht="51" customHeight="1" x14ac:dyDescent="0.2">
      <c r="A15" s="22" t="s">
        <v>52</v>
      </c>
      <c r="B15" s="1" t="s">
        <v>58</v>
      </c>
      <c r="C15" s="3" t="s">
        <v>59</v>
      </c>
      <c r="D15" s="2">
        <v>7</v>
      </c>
      <c r="E15" s="20" t="s">
        <v>46</v>
      </c>
      <c r="F15" s="3" t="s">
        <v>47</v>
      </c>
      <c r="G15" s="2">
        <v>6</v>
      </c>
      <c r="H15" s="3" t="s">
        <v>39</v>
      </c>
      <c r="I15" s="2">
        <v>5</v>
      </c>
      <c r="J15" s="2">
        <f t="shared" si="0"/>
        <v>210</v>
      </c>
      <c r="K15" s="3" t="s">
        <v>61</v>
      </c>
      <c r="L15" s="4" t="s">
        <v>70</v>
      </c>
      <c r="M15" s="3"/>
      <c r="N15" s="2"/>
      <c r="O15" s="2"/>
      <c r="P15" s="2"/>
      <c r="Q15" s="2">
        <f t="shared" si="1"/>
        <v>0</v>
      </c>
    </row>
    <row r="16" spans="1:17" ht="51" x14ac:dyDescent="0.2">
      <c r="A16" s="24"/>
      <c r="B16" s="4" t="s">
        <v>60</v>
      </c>
      <c r="C16" s="3" t="s">
        <v>59</v>
      </c>
      <c r="D16" s="2">
        <v>7</v>
      </c>
      <c r="E16" s="20" t="s">
        <v>46</v>
      </c>
      <c r="F16" s="3" t="s">
        <v>47</v>
      </c>
      <c r="G16" s="2">
        <v>7</v>
      </c>
      <c r="H16" s="3" t="s">
        <v>39</v>
      </c>
      <c r="I16" s="2">
        <v>5</v>
      </c>
      <c r="J16" s="2">
        <f t="shared" si="0"/>
        <v>245</v>
      </c>
      <c r="K16" s="3" t="s">
        <v>61</v>
      </c>
      <c r="L16" s="4" t="s">
        <v>63</v>
      </c>
      <c r="M16" s="3"/>
      <c r="N16" s="2"/>
      <c r="O16" s="2"/>
      <c r="P16" s="2"/>
      <c r="Q16" s="2">
        <f t="shared" si="1"/>
        <v>0</v>
      </c>
    </row>
    <row r="17" spans="1:17" ht="63.75" customHeight="1" x14ac:dyDescent="0.2">
      <c r="A17" s="22" t="s">
        <v>62</v>
      </c>
      <c r="B17" s="3" t="s">
        <v>35</v>
      </c>
      <c r="C17" s="3" t="s">
        <v>34</v>
      </c>
      <c r="D17" s="2">
        <v>8</v>
      </c>
      <c r="E17" s="21" t="s">
        <v>48</v>
      </c>
      <c r="F17" s="3" t="s">
        <v>33</v>
      </c>
      <c r="G17" s="2">
        <v>4</v>
      </c>
      <c r="H17" s="3" t="s">
        <v>39</v>
      </c>
      <c r="I17" s="2">
        <v>3</v>
      </c>
      <c r="J17" s="2">
        <f t="shared" ref="J17:J19" si="4">D17*G17*I17</f>
        <v>96</v>
      </c>
      <c r="K17" s="3" t="s">
        <v>36</v>
      </c>
      <c r="L17" s="4" t="s">
        <v>71</v>
      </c>
      <c r="M17" s="3"/>
      <c r="N17" s="2"/>
      <c r="O17" s="2"/>
      <c r="P17" s="2"/>
      <c r="Q17" s="2">
        <f t="shared" si="1"/>
        <v>0</v>
      </c>
    </row>
    <row r="18" spans="1:17" ht="29.1" customHeight="1" x14ac:dyDescent="0.2">
      <c r="A18" s="23"/>
      <c r="B18" s="3" t="s">
        <v>37</v>
      </c>
      <c r="C18" s="3" t="s">
        <v>51</v>
      </c>
      <c r="D18" s="2">
        <v>7</v>
      </c>
      <c r="E18" s="20" t="s">
        <v>46</v>
      </c>
      <c r="F18" s="3" t="s">
        <v>47</v>
      </c>
      <c r="G18" s="2">
        <v>4</v>
      </c>
      <c r="H18" s="3" t="s">
        <v>39</v>
      </c>
      <c r="I18" s="2">
        <v>7</v>
      </c>
      <c r="J18" s="2">
        <f t="shared" si="4"/>
        <v>196</v>
      </c>
      <c r="K18" s="3" t="s">
        <v>40</v>
      </c>
      <c r="L18" s="4" t="s">
        <v>73</v>
      </c>
      <c r="M18" s="3"/>
      <c r="N18" s="2"/>
      <c r="O18" s="2"/>
      <c r="P18" s="2"/>
      <c r="Q18" s="2">
        <f t="shared" si="1"/>
        <v>0</v>
      </c>
    </row>
    <row r="19" spans="1:17" ht="29.1" customHeight="1" x14ac:dyDescent="0.2">
      <c r="A19" s="24"/>
      <c r="B19" s="3" t="s">
        <v>38</v>
      </c>
      <c r="C19" s="3" t="s">
        <v>34</v>
      </c>
      <c r="D19" s="2">
        <v>9</v>
      </c>
      <c r="E19" s="21" t="s">
        <v>48</v>
      </c>
      <c r="F19" s="3" t="s">
        <v>47</v>
      </c>
      <c r="G19" s="2">
        <v>4</v>
      </c>
      <c r="H19" s="3" t="s">
        <v>39</v>
      </c>
      <c r="I19" s="2">
        <v>5</v>
      </c>
      <c r="J19" s="2">
        <f t="shared" si="4"/>
        <v>180</v>
      </c>
      <c r="K19" s="3" t="s">
        <v>40</v>
      </c>
      <c r="L19" s="4" t="s">
        <v>72</v>
      </c>
      <c r="M19" s="3"/>
      <c r="N19" s="2"/>
      <c r="O19" s="2"/>
      <c r="P19" s="2"/>
      <c r="Q19" s="2">
        <f t="shared" si="1"/>
        <v>0</v>
      </c>
    </row>
  </sheetData>
  <autoFilter ref="A6:L19" xr:uid="{D5C22321-ACFA-45BE-83EE-428A2FDCEA80}"/>
  <mergeCells count="29">
    <mergeCell ref="A1:Q1"/>
    <mergeCell ref="K6:K7"/>
    <mergeCell ref="L6:L7"/>
    <mergeCell ref="J6:J7"/>
    <mergeCell ref="A6:A7"/>
    <mergeCell ref="F2:G2"/>
    <mergeCell ref="F3:G3"/>
    <mergeCell ref="H2:J2"/>
    <mergeCell ref="H3:J3"/>
    <mergeCell ref="M6:Q6"/>
    <mergeCell ref="M2:Q2"/>
    <mergeCell ref="M3:Q3"/>
    <mergeCell ref="N4:O4"/>
    <mergeCell ref="P4:Q4"/>
    <mergeCell ref="B6:B7"/>
    <mergeCell ref="C6:C7"/>
    <mergeCell ref="B4:J4"/>
    <mergeCell ref="B2:D2"/>
    <mergeCell ref="B3:D3"/>
    <mergeCell ref="D6:D7"/>
    <mergeCell ref="E6:E7"/>
    <mergeCell ref="F6:F7"/>
    <mergeCell ref="G6:G7"/>
    <mergeCell ref="H6:H7"/>
    <mergeCell ref="A8:A11"/>
    <mergeCell ref="A12:A13"/>
    <mergeCell ref="A15:A16"/>
    <mergeCell ref="A17:A19"/>
    <mergeCell ref="I6:I7"/>
  </mergeCells>
  <phoneticPr fontId="0" type="noConversion"/>
  <conditionalFormatting sqref="J8:J19">
    <cfRule type="cellIs" dxfId="2" priority="1" operator="lessThan">
      <formula>50</formula>
    </cfRule>
    <cfRule type="cellIs" dxfId="1" priority="2" operator="between">
      <formula>50</formula>
      <formula>150</formula>
    </cfRule>
    <cfRule type="cellIs" dxfId="0" priority="3" operator="greaterThan">
      <formula>150</formula>
    </cfRule>
  </conditionalFormatting>
  <printOptions horizontalCentered="1" verticalCentered="1"/>
  <pageMargins left="0" right="0" top="0" bottom="0" header="0.5" footer="0.5"/>
  <pageSetup scale="88" fitToHeight="4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10" t="s">
        <v>26</v>
      </c>
    </row>
    <row r="4" spans="3:5" x14ac:dyDescent="0.2">
      <c r="D4" s="6" t="s">
        <v>27</v>
      </c>
    </row>
    <row r="6" spans="3:5" x14ac:dyDescent="0.2">
      <c r="D6" s="10" t="s">
        <v>28</v>
      </c>
    </row>
    <row r="8" spans="3:5" x14ac:dyDescent="0.2">
      <c r="C8" s="43" t="s">
        <v>29</v>
      </c>
      <c r="D8" s="43"/>
      <c r="E8" s="43"/>
    </row>
  </sheetData>
  <sheetProtection password="E58C" sheet="1" objects="1" scenarios="1"/>
  <mergeCells count="1">
    <mergeCell ref="C8:E8"/>
  </mergeCells>
  <phoneticPr fontId="4" type="noConversion"/>
  <hyperlinks>
    <hyperlink ref="C8" r:id="rId1" xr:uid="{00000000-0004-0000-0100-000000000000}"/>
    <hyperlink ref="D4" r:id="rId2" xr:uid="{00000000-0004-0000-0100-000001000000}"/>
  </hyperlinks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2020-02-21T13:34:29Z</dcterms:modified>
</cp:coreProperties>
</file>