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badirmiftah/Desktop/UWTSD/BMMB7005D/L5/"/>
    </mc:Choice>
  </mc:AlternateContent>
  <xr:revisionPtr revIDLastSave="0" documentId="13_ncr:1_{38A46EBC-781D-3741-A4E6-819E17FE8F77}" xr6:coauthVersionLast="47" xr6:coauthVersionMax="47" xr10:uidLastSave="{00000000-0000-0000-0000-000000000000}"/>
  <bookViews>
    <workbookView xWindow="11580" yWindow="1560" windowWidth="14700" windowHeight="12580" xr2:uid="{00000000-000D-0000-FFFF-FFFF00000000}"/>
  </bookViews>
  <sheets>
    <sheet name="Method 1" sheetId="4" r:id="rId1"/>
  </sheets>
  <definedNames>
    <definedName name="CIQWBGuid" hidden="1">"2cd8126d-26c3-430c-b7fa-a069e3a1fc62"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41666.7099189815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4" l="1"/>
  <c r="B9" i="4"/>
  <c r="D9" i="4" s="1"/>
  <c r="D8" i="4"/>
  <c r="F13" i="4"/>
  <c r="F11" i="4"/>
  <c r="F14" i="4"/>
  <c r="F10" i="4"/>
  <c r="C19" i="4"/>
  <c r="F9" i="4"/>
  <c r="F8" i="4"/>
  <c r="D19" i="4"/>
  <c r="F12" i="4"/>
  <c r="B10" i="4" l="1"/>
  <c r="D10" i="4" l="1"/>
  <c r="B11" i="4"/>
  <c r="B12" i="4" l="1"/>
  <c r="D11" i="4"/>
  <c r="B13" i="4" l="1"/>
  <c r="B14" i="4" s="1"/>
  <c r="D14" i="4" s="1"/>
  <c r="D12" i="4"/>
  <c r="D13" i="4" l="1"/>
  <c r="D15" i="4" l="1"/>
</calcChain>
</file>

<file path=xl/sharedStrings.xml><?xml version="1.0" encoding="utf-8"?>
<sst xmlns="http://schemas.openxmlformats.org/spreadsheetml/2006/main" count="7" uniqueCount="7">
  <si>
    <t>Discount Rate</t>
  </si>
  <si>
    <t>Year</t>
  </si>
  <si>
    <t>Net Annual Cash Flow ($m)</t>
  </si>
  <si>
    <t>Net Discounted Cash Flows</t>
  </si>
  <si>
    <t>Total</t>
  </si>
  <si>
    <t>NPV result</t>
  </si>
  <si>
    <t>NPV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</si>
</sst>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#.0;&quot;(&quot;#.0&quot;)&quot;;&quot;-&quot;"/>
    <numFmt numFmtId="166" formatCode="#;&quot;(&quot;#&quot;)&quot;;&quot;-&quot;"/>
  </numFmts>
  <fonts count="15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rgb="FF00206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color rgb="FF0073B0"/>
      <name val="Arial"/>
      <family val="2"/>
      <charset val="204"/>
    </font>
    <font>
      <b/>
      <sz val="9"/>
      <color rgb="FF0073B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73B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0"/>
  </cellStyleXfs>
  <cellXfs count="20">
    <xf numFmtId="0" fontId="0" fillId="0" borderId="0" xfId="0"/>
    <xf numFmtId="0" fontId="8" fillId="3" borderId="0" xfId="10" applyFont="1" applyFill="1"/>
    <xf numFmtId="0" fontId="9" fillId="3" borderId="0" xfId="10" applyFont="1" applyFill="1"/>
    <xf numFmtId="0" fontId="7" fillId="0" borderId="0" xfId="10"/>
    <xf numFmtId="0" fontId="10" fillId="3" borderId="0" xfId="10" applyFont="1" applyFill="1" applyAlignment="1">
      <alignment horizontal="center"/>
    </xf>
    <xf numFmtId="9" fontId="5" fillId="2" borderId="2" xfId="8" applyNumberFormat="1" applyFill="1" applyBorder="1" applyAlignment="1">
      <alignment horizontal="center"/>
    </xf>
    <xf numFmtId="165" fontId="9" fillId="3" borderId="0" xfId="10" applyNumberFormat="1" applyFont="1" applyFill="1" applyAlignment="1">
      <alignment horizontal="right"/>
    </xf>
    <xf numFmtId="0" fontId="9" fillId="3" borderId="0" xfId="10" applyFont="1" applyFill="1" applyAlignment="1">
      <alignment horizontal="center"/>
    </xf>
    <xf numFmtId="166" fontId="10" fillId="3" borderId="0" xfId="10" applyNumberFormat="1" applyFont="1" applyFill="1" applyAlignment="1">
      <alignment horizontal="center" vertical="center"/>
    </xf>
    <xf numFmtId="166" fontId="9" fillId="3" borderId="0" xfId="10" applyNumberFormat="1" applyFont="1" applyFill="1" applyAlignment="1">
      <alignment horizontal="center"/>
    </xf>
    <xf numFmtId="165" fontId="9" fillId="3" borderId="0" xfId="10" applyNumberFormat="1" applyFont="1" applyFill="1" applyAlignment="1">
      <alignment horizontal="center"/>
    </xf>
    <xf numFmtId="0" fontId="6" fillId="3" borderId="3" xfId="9" applyFill="1" applyAlignment="1">
      <alignment horizontal="center"/>
    </xf>
    <xf numFmtId="166" fontId="6" fillId="3" borderId="3" xfId="9" applyNumberFormat="1" applyFill="1" applyAlignment="1">
      <alignment horizontal="center"/>
    </xf>
    <xf numFmtId="165" fontId="6" fillId="3" borderId="3" xfId="9" applyNumberFormat="1" applyFill="1" applyAlignment="1">
      <alignment horizontal="center"/>
    </xf>
    <xf numFmtId="0" fontId="11" fillId="3" borderId="0" xfId="10" applyFont="1" applyFill="1"/>
    <xf numFmtId="0" fontId="12" fillId="3" borderId="0" xfId="10" applyFont="1" applyFill="1" applyAlignment="1">
      <alignment horizontal="left" indent="7"/>
    </xf>
    <xf numFmtId="0" fontId="11" fillId="3" borderId="0" xfId="10" applyFont="1" applyFill="1" applyAlignment="1">
      <alignment horizontal="center"/>
    </xf>
    <xf numFmtId="0" fontId="13" fillId="3" borderId="0" xfId="10" applyFont="1" applyFill="1"/>
    <xf numFmtId="0" fontId="14" fillId="3" borderId="1" xfId="10" applyFont="1" applyFill="1" applyBorder="1" applyAlignment="1">
      <alignment horizontal="center"/>
    </xf>
    <xf numFmtId="0" fontId="14" fillId="3" borderId="1" xfId="10" applyFont="1" applyFill="1" applyBorder="1" applyAlignment="1">
      <alignment horizontal="right" wrapText="1"/>
    </xf>
  </cellXfs>
  <cellStyles count="11">
    <cellStyle name="Comma 2" xfId="7" xr:uid="{4B077D12-3928-4600-A400-DAFE7C142FC5}"/>
    <cellStyle name="Currency 2" xfId="5" xr:uid="{94FA024F-B916-408B-8C26-266C30588648}"/>
    <cellStyle name="Heading 4" xfId="8" builtinId="19"/>
    <cellStyle name="Hyperlink 2 2" xfId="3" xr:uid="{5D7F0286-A486-4255-88A6-CC974082901D}"/>
    <cellStyle name="Hyperlink 3" xfId="1" xr:uid="{00000000-0005-0000-0000-000002000000}"/>
    <cellStyle name="Normal" xfId="0" builtinId="0"/>
    <cellStyle name="Normal 2" xfId="4" xr:uid="{C8B3C472-5BD2-4D8A-84EF-2D0D0EC7CCA8}"/>
    <cellStyle name="Normal 2 2 2" xfId="2" xr:uid="{EB4610B0-F08F-4ACB-854F-11FB6CF4D53B}"/>
    <cellStyle name="Normal 3" xfId="10" xr:uid="{4A888349-9CC5-4482-886C-136CF0FD6223}"/>
    <cellStyle name="Percent 2" xfId="6" xr:uid="{9E2C98EB-5F37-4587-8FEB-4069EA2B93AB}"/>
    <cellStyle name="Total" xfId="9" builtinId="25"/>
  </cellStyles>
  <dxfs count="0"/>
  <tableStyles count="0" defaultTableStyle="TableStyleMedium2" defaultPivotStyle="PivotStyleLight16"/>
  <colors>
    <mruColors>
      <color rgb="FF0073B0"/>
      <color rgb="FF0000FF"/>
      <color rgb="FF132E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952500</xdr:colOff>
      <xdr:row>1</xdr:row>
      <xdr:rowOff>133351</xdr:rowOff>
    </xdr:from>
    <xdr:to>
      <xdr:col>5</xdr:col>
      <xdr:colOff>628650</xdr:colOff>
      <xdr:row>6</xdr:row>
      <xdr:rowOff>66675</xdr:rowOff>
    </xdr:to>
    <xdr:sp macro="" textlink="">
      <xdr:nvSpPr>
        <xdr:cNvPr id="2" name="Curved Down Arrow 1">
          <a:extLst>
            <a:ext uri="{FF2B5EF4-FFF2-40B4-BE49-F238E27FC236}">
              <a16:creationId xmlns:a16="http://schemas.microsoft.com/office/drawing/2014/main" id="{A832D9D8-69E5-42D1-93A5-8AC9BE37EE3E}"/>
            </a:ext>
          </a:extLst>
        </xdr:cNvPr>
        <xdr:cNvSpPr/>
      </xdr:nvSpPr>
      <xdr:spPr>
        <a:xfrm>
          <a:off x="3924300" y="329566"/>
          <a:ext cx="2472690" cy="773429"/>
        </a:xfrm>
        <a:custGeom>
          <a:avLst/>
          <a:gdLst>
            <a:gd name="connsiteX0" fmla="*/ 2314575 w 2486025"/>
            <a:gd name="connsiteY0" fmla="*/ 685801 h 685801"/>
            <a:gd name="connsiteX1" fmla="*/ 2107737 w 2486025"/>
            <a:gd name="connsiteY1" fmla="*/ 514351 h 685801"/>
            <a:gd name="connsiteX2" fmla="*/ 2193462 w 2486025"/>
            <a:gd name="connsiteY2" fmla="*/ 514351 h 685801"/>
            <a:gd name="connsiteX3" fmla="*/ 1114425 w 2486025"/>
            <a:gd name="connsiteY3" fmla="*/ 0 h 685801"/>
            <a:gd name="connsiteX4" fmla="*/ 1285875 w 2486025"/>
            <a:gd name="connsiteY4" fmla="*/ 0 h 685801"/>
            <a:gd name="connsiteX5" fmla="*/ 2364912 w 2486025"/>
            <a:gd name="connsiteY5" fmla="*/ 514351 h 685801"/>
            <a:gd name="connsiteX6" fmla="*/ 2450637 w 2486025"/>
            <a:gd name="connsiteY6" fmla="*/ 514351 h 685801"/>
            <a:gd name="connsiteX7" fmla="*/ 2314575 w 2486025"/>
            <a:gd name="connsiteY7" fmla="*/ 685801 h 685801"/>
            <a:gd name="connsiteX0" fmla="*/ 1200150 w 2486025"/>
            <a:gd name="connsiteY0" fmla="*/ 2032 h 685801"/>
            <a:gd name="connsiteX1" fmla="*/ 171450 w 2486025"/>
            <a:gd name="connsiteY1" fmla="*/ 685801 h 685801"/>
            <a:gd name="connsiteX2" fmla="*/ 0 w 2486025"/>
            <a:gd name="connsiteY2" fmla="*/ 685801 h 685801"/>
            <a:gd name="connsiteX3" fmla="*/ 582595 w 2486025"/>
            <a:gd name="connsiteY3" fmla="*/ 83131 h 685801"/>
            <a:gd name="connsiteX4" fmla="*/ 1200150 w 2486025"/>
            <a:gd name="connsiteY4" fmla="*/ 2032 h 685801"/>
            <a:gd name="connsiteX0" fmla="*/ 1200150 w 2486025"/>
            <a:gd name="connsiteY0" fmla="*/ 2032 h 685801"/>
            <a:gd name="connsiteX1" fmla="*/ 171450 w 2486025"/>
            <a:gd name="connsiteY1" fmla="*/ 685801 h 685801"/>
            <a:gd name="connsiteX2" fmla="*/ 0 w 2486025"/>
            <a:gd name="connsiteY2" fmla="*/ 685801 h 685801"/>
            <a:gd name="connsiteX3" fmla="*/ 1114425 w 2486025"/>
            <a:gd name="connsiteY3" fmla="*/ 0 h 685801"/>
            <a:gd name="connsiteX4" fmla="*/ 1285875 w 2486025"/>
            <a:gd name="connsiteY4" fmla="*/ 0 h 685801"/>
            <a:gd name="connsiteX5" fmla="*/ 2364912 w 2486025"/>
            <a:gd name="connsiteY5" fmla="*/ 514351 h 685801"/>
            <a:gd name="connsiteX6" fmla="*/ 2450637 w 2486025"/>
            <a:gd name="connsiteY6" fmla="*/ 514351 h 685801"/>
            <a:gd name="connsiteX7" fmla="*/ 2314575 w 2486025"/>
            <a:gd name="connsiteY7" fmla="*/ 685801 h 685801"/>
            <a:gd name="connsiteX8" fmla="*/ 2107737 w 2486025"/>
            <a:gd name="connsiteY8" fmla="*/ 514351 h 685801"/>
            <a:gd name="connsiteX9" fmla="*/ 2193462 w 2486025"/>
            <a:gd name="connsiteY9" fmla="*/ 514351 h 685801"/>
            <a:gd name="connsiteX10" fmla="*/ 1114425 w 2486025"/>
            <a:gd name="connsiteY10" fmla="*/ 0 h 685801"/>
            <a:gd name="connsiteX0" fmla="*/ 2314575 w 2450637"/>
            <a:gd name="connsiteY0" fmla="*/ 685801 h 1000126"/>
            <a:gd name="connsiteX1" fmla="*/ 2107737 w 2450637"/>
            <a:gd name="connsiteY1" fmla="*/ 514351 h 1000126"/>
            <a:gd name="connsiteX2" fmla="*/ 2193462 w 2450637"/>
            <a:gd name="connsiteY2" fmla="*/ 514351 h 1000126"/>
            <a:gd name="connsiteX3" fmla="*/ 1114425 w 2450637"/>
            <a:gd name="connsiteY3" fmla="*/ 0 h 1000126"/>
            <a:gd name="connsiteX4" fmla="*/ 1285875 w 2450637"/>
            <a:gd name="connsiteY4" fmla="*/ 0 h 1000126"/>
            <a:gd name="connsiteX5" fmla="*/ 2364912 w 2450637"/>
            <a:gd name="connsiteY5" fmla="*/ 514351 h 1000126"/>
            <a:gd name="connsiteX6" fmla="*/ 2450637 w 2450637"/>
            <a:gd name="connsiteY6" fmla="*/ 514351 h 1000126"/>
            <a:gd name="connsiteX7" fmla="*/ 2314575 w 2450637"/>
            <a:gd name="connsiteY7" fmla="*/ 685801 h 1000126"/>
            <a:gd name="connsiteX0" fmla="*/ 1200150 w 2450637"/>
            <a:gd name="connsiteY0" fmla="*/ 2032 h 1000126"/>
            <a:gd name="connsiteX1" fmla="*/ 171450 w 2450637"/>
            <a:gd name="connsiteY1" fmla="*/ 685801 h 1000126"/>
            <a:gd name="connsiteX2" fmla="*/ 0 w 2450637"/>
            <a:gd name="connsiteY2" fmla="*/ 685801 h 1000126"/>
            <a:gd name="connsiteX3" fmla="*/ 582595 w 2450637"/>
            <a:gd name="connsiteY3" fmla="*/ 83131 h 1000126"/>
            <a:gd name="connsiteX4" fmla="*/ 1200150 w 2450637"/>
            <a:gd name="connsiteY4" fmla="*/ 2032 h 1000126"/>
            <a:gd name="connsiteX0" fmla="*/ 1200150 w 2450637"/>
            <a:gd name="connsiteY0" fmla="*/ 2032 h 1000126"/>
            <a:gd name="connsiteX1" fmla="*/ 171450 w 2450637"/>
            <a:gd name="connsiteY1" fmla="*/ 685801 h 1000126"/>
            <a:gd name="connsiteX2" fmla="*/ 0 w 2450637"/>
            <a:gd name="connsiteY2" fmla="*/ 685801 h 1000126"/>
            <a:gd name="connsiteX3" fmla="*/ 1114425 w 2450637"/>
            <a:gd name="connsiteY3" fmla="*/ 0 h 1000126"/>
            <a:gd name="connsiteX4" fmla="*/ 1285875 w 2450637"/>
            <a:gd name="connsiteY4" fmla="*/ 0 h 1000126"/>
            <a:gd name="connsiteX5" fmla="*/ 2364912 w 2450637"/>
            <a:gd name="connsiteY5" fmla="*/ 514351 h 1000126"/>
            <a:gd name="connsiteX6" fmla="*/ 2450637 w 2450637"/>
            <a:gd name="connsiteY6" fmla="*/ 514351 h 1000126"/>
            <a:gd name="connsiteX7" fmla="*/ 2390775 w 2450637"/>
            <a:gd name="connsiteY7" fmla="*/ 1000126 h 1000126"/>
            <a:gd name="connsiteX8" fmla="*/ 2107737 w 2450637"/>
            <a:gd name="connsiteY8" fmla="*/ 514351 h 1000126"/>
            <a:gd name="connsiteX9" fmla="*/ 2193462 w 2450637"/>
            <a:gd name="connsiteY9" fmla="*/ 514351 h 1000126"/>
            <a:gd name="connsiteX10" fmla="*/ 1114425 w 2450637"/>
            <a:gd name="connsiteY10" fmla="*/ 0 h 1000126"/>
            <a:gd name="connsiteX0" fmla="*/ 2400300 w 2450637"/>
            <a:gd name="connsiteY0" fmla="*/ 1009651 h 1009651"/>
            <a:gd name="connsiteX1" fmla="*/ 2107737 w 2450637"/>
            <a:gd name="connsiteY1" fmla="*/ 514351 h 1009651"/>
            <a:gd name="connsiteX2" fmla="*/ 2193462 w 2450637"/>
            <a:gd name="connsiteY2" fmla="*/ 514351 h 1009651"/>
            <a:gd name="connsiteX3" fmla="*/ 1114425 w 2450637"/>
            <a:gd name="connsiteY3" fmla="*/ 0 h 1009651"/>
            <a:gd name="connsiteX4" fmla="*/ 1285875 w 2450637"/>
            <a:gd name="connsiteY4" fmla="*/ 0 h 1009651"/>
            <a:gd name="connsiteX5" fmla="*/ 2364912 w 2450637"/>
            <a:gd name="connsiteY5" fmla="*/ 514351 h 1009651"/>
            <a:gd name="connsiteX6" fmla="*/ 2450637 w 2450637"/>
            <a:gd name="connsiteY6" fmla="*/ 514351 h 1009651"/>
            <a:gd name="connsiteX7" fmla="*/ 2400300 w 2450637"/>
            <a:gd name="connsiteY7" fmla="*/ 1009651 h 1009651"/>
            <a:gd name="connsiteX0" fmla="*/ 1200150 w 2450637"/>
            <a:gd name="connsiteY0" fmla="*/ 2032 h 1009651"/>
            <a:gd name="connsiteX1" fmla="*/ 171450 w 2450637"/>
            <a:gd name="connsiteY1" fmla="*/ 685801 h 1009651"/>
            <a:gd name="connsiteX2" fmla="*/ 0 w 2450637"/>
            <a:gd name="connsiteY2" fmla="*/ 685801 h 1009651"/>
            <a:gd name="connsiteX3" fmla="*/ 582595 w 2450637"/>
            <a:gd name="connsiteY3" fmla="*/ 83131 h 1009651"/>
            <a:gd name="connsiteX4" fmla="*/ 1200150 w 2450637"/>
            <a:gd name="connsiteY4" fmla="*/ 2032 h 1009651"/>
            <a:gd name="connsiteX0" fmla="*/ 1200150 w 2450637"/>
            <a:gd name="connsiteY0" fmla="*/ 2032 h 1009651"/>
            <a:gd name="connsiteX1" fmla="*/ 171450 w 2450637"/>
            <a:gd name="connsiteY1" fmla="*/ 685801 h 1009651"/>
            <a:gd name="connsiteX2" fmla="*/ 0 w 2450637"/>
            <a:gd name="connsiteY2" fmla="*/ 685801 h 1009651"/>
            <a:gd name="connsiteX3" fmla="*/ 1114425 w 2450637"/>
            <a:gd name="connsiteY3" fmla="*/ 0 h 1009651"/>
            <a:gd name="connsiteX4" fmla="*/ 1285875 w 2450637"/>
            <a:gd name="connsiteY4" fmla="*/ 0 h 1009651"/>
            <a:gd name="connsiteX5" fmla="*/ 2364912 w 2450637"/>
            <a:gd name="connsiteY5" fmla="*/ 514351 h 1009651"/>
            <a:gd name="connsiteX6" fmla="*/ 2450637 w 2450637"/>
            <a:gd name="connsiteY6" fmla="*/ 514351 h 1009651"/>
            <a:gd name="connsiteX7" fmla="*/ 2390775 w 2450637"/>
            <a:gd name="connsiteY7" fmla="*/ 1000126 h 1009651"/>
            <a:gd name="connsiteX8" fmla="*/ 2107737 w 2450637"/>
            <a:gd name="connsiteY8" fmla="*/ 514351 h 1009651"/>
            <a:gd name="connsiteX9" fmla="*/ 2193462 w 2450637"/>
            <a:gd name="connsiteY9" fmla="*/ 514351 h 1009651"/>
            <a:gd name="connsiteX10" fmla="*/ 1114425 w 2450637"/>
            <a:gd name="connsiteY10" fmla="*/ 0 h 10096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2450637" h="1009651" stroke="0" extrusionOk="0">
              <a:moveTo>
                <a:pt x="2400300" y="1009651"/>
              </a:moveTo>
              <a:lnTo>
                <a:pt x="2107737" y="514351"/>
              </a:lnTo>
              <a:lnTo>
                <a:pt x="2193462" y="514351"/>
              </a:lnTo>
              <a:cubicBezTo>
                <a:pt x="2066418" y="211557"/>
                <a:pt x="1622600" y="0"/>
                <a:pt x="1114425" y="0"/>
              </a:cubicBezTo>
              <a:lnTo>
                <a:pt x="1285875" y="0"/>
              </a:lnTo>
              <a:cubicBezTo>
                <a:pt x="1794051" y="0"/>
                <a:pt x="2237868" y="211557"/>
                <a:pt x="2364912" y="514351"/>
              </a:cubicBezTo>
              <a:lnTo>
                <a:pt x="2450637" y="514351"/>
              </a:lnTo>
              <a:lnTo>
                <a:pt x="2400300" y="1009651"/>
              </a:lnTo>
              <a:close/>
            </a:path>
            <a:path w="2450637" h="1009651" fill="darkenLess" stroke="0" extrusionOk="0">
              <a:moveTo>
                <a:pt x="1200150" y="2032"/>
              </a:moveTo>
              <a:cubicBezTo>
                <a:pt x="619645" y="29593"/>
                <a:pt x="171450" y="327505"/>
                <a:pt x="171450" y="685801"/>
              </a:cubicBezTo>
              <a:lnTo>
                <a:pt x="0" y="685801"/>
              </a:lnTo>
              <a:cubicBezTo>
                <a:pt x="0" y="434380"/>
                <a:pt x="223562" y="203115"/>
                <a:pt x="582595" y="83131"/>
              </a:cubicBezTo>
              <a:cubicBezTo>
                <a:pt x="771436" y="20023"/>
                <a:pt x="985898" y="-8141"/>
                <a:pt x="1200150" y="2032"/>
              </a:cubicBezTo>
              <a:close/>
            </a:path>
            <a:path w="2450637" h="1009651" fill="none" extrusionOk="0">
              <a:moveTo>
                <a:pt x="1200150" y="2032"/>
              </a:moveTo>
              <a:cubicBezTo>
                <a:pt x="619645" y="29593"/>
                <a:pt x="171450" y="327505"/>
                <a:pt x="171450" y="685801"/>
              </a:cubicBezTo>
              <a:lnTo>
                <a:pt x="0" y="685801"/>
              </a:lnTo>
              <a:cubicBezTo>
                <a:pt x="0" y="307044"/>
                <a:pt x="498945" y="0"/>
                <a:pt x="1114425" y="0"/>
              </a:cubicBezTo>
              <a:lnTo>
                <a:pt x="1285875" y="0"/>
              </a:lnTo>
              <a:cubicBezTo>
                <a:pt x="1794051" y="0"/>
                <a:pt x="2237868" y="211557"/>
                <a:pt x="2364912" y="514351"/>
              </a:cubicBezTo>
              <a:lnTo>
                <a:pt x="2450637" y="514351"/>
              </a:lnTo>
              <a:lnTo>
                <a:pt x="2390775" y="1000126"/>
              </a:lnTo>
              <a:lnTo>
                <a:pt x="2107737" y="514351"/>
              </a:lnTo>
              <a:lnTo>
                <a:pt x="2193462" y="514351"/>
              </a:lnTo>
              <a:cubicBezTo>
                <a:pt x="2066418" y="211557"/>
                <a:pt x="1622600" y="0"/>
                <a:pt x="1114425" y="0"/>
              </a:cubicBezTo>
            </a:path>
          </a:pathLst>
        </a:cu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bg-BG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809625</xdr:colOff>
      <xdr:row>15</xdr:row>
      <xdr:rowOff>38100</xdr:rowOff>
    </xdr:from>
    <xdr:to>
      <xdr:col>2</xdr:col>
      <xdr:colOff>809625</xdr:colOff>
      <xdr:row>18</xdr:row>
      <xdr:rowOff>9525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B245E5B1-6797-47CE-A9BA-CB140795D94F}"/>
            </a:ext>
          </a:extLst>
        </xdr:cNvPr>
        <xdr:cNvCxnSpPr/>
      </xdr:nvCxnSpPr>
      <xdr:spPr>
        <a:xfrm>
          <a:off x="2202180" y="3438525"/>
          <a:ext cx="0" cy="46863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771525</xdr:colOff>
      <xdr:row>15</xdr:row>
      <xdr:rowOff>28575</xdr:rowOff>
    </xdr:from>
    <xdr:to>
      <xdr:col>3</xdr:col>
      <xdr:colOff>771525</xdr:colOff>
      <xdr:row>18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20703414-8416-44C4-8B24-AF264965EA05}"/>
            </a:ext>
          </a:extLst>
        </xdr:cNvPr>
        <xdr:cNvCxnSpPr/>
      </xdr:nvCxnSpPr>
      <xdr:spPr>
        <a:xfrm>
          <a:off x="3745230" y="3427095"/>
          <a:ext cx="0" cy="46863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14</xdr:row>
      <xdr:rowOff>161925</xdr:rowOff>
    </xdr:from>
    <xdr:to>
      <xdr:col>4</xdr:col>
      <xdr:colOff>571500</xdr:colOff>
      <xdr:row>17</xdr:row>
      <xdr:rowOff>104775</xdr:rowOff>
    </xdr:to>
    <xdr:cxnSp macro="">
      <xdr:nvCxnSpPr>
        <xdr:cNvPr id="5" name="Elbow Connector 13">
          <a:extLst>
            <a:ext uri="{FF2B5EF4-FFF2-40B4-BE49-F238E27FC236}">
              <a16:creationId xmlns:a16="http://schemas.microsoft.com/office/drawing/2014/main" id="{7B55614A-4028-4CA7-A540-4CC6A14D5514}"/>
            </a:ext>
          </a:extLst>
        </xdr:cNvPr>
        <xdr:cNvCxnSpPr/>
      </xdr:nvCxnSpPr>
      <xdr:spPr>
        <a:xfrm>
          <a:off x="3973830" y="3373755"/>
          <a:ext cx="1179195" cy="424815"/>
        </a:xfrm>
        <a:prstGeom prst="bentConnector3">
          <a:avLst>
            <a:gd name="adj1" fmla="val 60924"/>
          </a:avLst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CFI">
      <a:dk1>
        <a:sysClr val="windowText" lastClr="000000"/>
      </a:dk1>
      <a:lt1>
        <a:sysClr val="window" lastClr="FFFFFF"/>
      </a:lt1>
      <a:dk2>
        <a:srgbClr val="FA621C"/>
      </a:dk2>
      <a:lt2>
        <a:srgbClr val="132E57"/>
      </a:lt2>
      <a:accent1>
        <a:srgbClr val="E6E7E8"/>
      </a:accent1>
      <a:accent2>
        <a:srgbClr val="F57A16"/>
      </a:accent2>
      <a:accent3>
        <a:srgbClr val="1E8496"/>
      </a:accent3>
      <a:accent4>
        <a:srgbClr val="E6E7E8"/>
      </a:accent4>
      <a:accent5>
        <a:srgbClr val="ED942D"/>
      </a:accent5>
      <a:accent6>
        <a:srgbClr val="1E2A39"/>
      </a:accent6>
      <a:hlink>
        <a:srgbClr val="E6E7E8"/>
      </a:hlink>
      <a:folHlink>
        <a:srgbClr val="67676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712D-21EA-441D-9ABD-D4ADFFA6E607}">
  <dimension ref="B1:G19"/>
  <sheetViews>
    <sheetView showGridLines="0" tabSelected="1" workbookViewId="0">
      <selection activeCell="D15" sqref="D15"/>
    </sheetView>
  </sheetViews>
  <sheetFormatPr baseColWidth="10" defaultColWidth="10.19921875" defaultRowHeight="12" x14ac:dyDescent="0.15"/>
  <cols>
    <col min="1" max="1" width="2.19921875" style="2" customWidth="1"/>
    <col min="2" max="2" width="20.59765625" style="2" customWidth="1"/>
    <col min="3" max="3" width="25.796875" style="2" customWidth="1"/>
    <col min="4" max="4" width="26.3984375" style="2" customWidth="1"/>
    <col min="5" max="5" width="19.3984375" style="2" customWidth="1"/>
    <col min="6" max="6" width="19.3984375" style="2" bestFit="1" customWidth="1"/>
    <col min="7" max="7" width="12.3984375" style="2" customWidth="1"/>
    <col min="8" max="8" width="10.19921875" style="2" customWidth="1"/>
    <col min="9" max="16384" width="10.19921875" style="2"/>
  </cols>
  <sheetData>
    <row r="1" spans="2:7" s="3" customFormat="1" ht="16" x14ac:dyDescent="0.2">
      <c r="B1" s="17" t="s">
        <v>6</v>
      </c>
      <c r="C1" s="2"/>
      <c r="D1" s="2"/>
      <c r="E1" s="2"/>
      <c r="F1" s="2"/>
      <c r="G1" s="2"/>
    </row>
    <row r="2" spans="2:7" s="3" customFormat="1" ht="16" x14ac:dyDescent="0.2">
      <c r="B2" s="1"/>
      <c r="C2" s="2"/>
      <c r="D2" s="2"/>
      <c r="E2" s="2"/>
      <c r="F2" s="2"/>
      <c r="G2" s="2"/>
    </row>
    <row r="4" spans="2:7" ht="15" x14ac:dyDescent="0.2">
      <c r="B4" s="4" t="s">
        <v>0</v>
      </c>
      <c r="C4" s="5">
        <v>0.2</v>
      </c>
    </row>
    <row r="6" spans="2:7" ht="14.25" customHeight="1" x14ac:dyDescent="0.15"/>
    <row r="7" spans="2:7" s="3" customFormat="1" ht="15" customHeight="1" thickBot="1" x14ac:dyDescent="0.25">
      <c r="B7" s="18" t="s">
        <v>1</v>
      </c>
      <c r="C7" s="19" t="s">
        <v>2</v>
      </c>
      <c r="D7" s="19" t="s">
        <v>3</v>
      </c>
      <c r="E7" s="6"/>
      <c r="F7" s="6"/>
      <c r="G7" s="6"/>
    </row>
    <row r="8" spans="2:7" s="3" customFormat="1" ht="16" thickTop="1" x14ac:dyDescent="0.2">
      <c r="B8" s="7">
        <v>0</v>
      </c>
      <c r="C8" s="8">
        <v>-6000</v>
      </c>
      <c r="D8" s="9">
        <f>C8/(1+$C$4)^B8</f>
        <v>-6000</v>
      </c>
      <c r="E8" s="2"/>
      <c r="F8" s="10" t="str">
        <f t="shared" ref="F8:F14" ca="1" si="0">_xlfn.FORMULATEXT(D8)</f>
        <v>=C8/(1+$C$4)^B8</v>
      </c>
      <c r="G8" s="6"/>
    </row>
    <row r="9" spans="2:7" s="3" customFormat="1" ht="15" x14ac:dyDescent="0.2">
      <c r="B9" s="7">
        <f>B8+1</f>
        <v>1</v>
      </c>
      <c r="C9" s="8">
        <v>2200</v>
      </c>
      <c r="D9" s="10">
        <f t="shared" ref="D9:D14" si="1">C9/(1+$C$4)^B9</f>
        <v>1833.3333333333335</v>
      </c>
      <c r="E9" s="2"/>
      <c r="F9" s="10" t="str">
        <f t="shared" ca="1" si="0"/>
        <v>=C9/(1+$C$4)^B9</v>
      </c>
      <c r="G9" s="2"/>
    </row>
    <row r="10" spans="2:7" s="3" customFormat="1" ht="15" x14ac:dyDescent="0.2">
      <c r="B10" s="7">
        <f t="shared" ref="B10:B14" si="2">B9+1</f>
        <v>2</v>
      </c>
      <c r="C10" s="8">
        <v>2200</v>
      </c>
      <c r="D10" s="10">
        <f t="shared" si="1"/>
        <v>1527.7777777777778</v>
      </c>
      <c r="E10" s="2"/>
      <c r="F10" s="6" t="str">
        <f t="shared" ca="1" si="0"/>
        <v>=C10/(1+$C$4)^B10</v>
      </c>
      <c r="G10" s="2"/>
    </row>
    <row r="11" spans="2:7" s="3" customFormat="1" ht="15" x14ac:dyDescent="0.2">
      <c r="B11" s="7">
        <f t="shared" si="2"/>
        <v>3</v>
      </c>
      <c r="C11" s="8">
        <v>2200</v>
      </c>
      <c r="D11" s="10">
        <f t="shared" si="1"/>
        <v>1273.1481481481483</v>
      </c>
      <c r="E11" s="2"/>
      <c r="F11" s="6" t="str">
        <f t="shared" ca="1" si="0"/>
        <v>=C11/(1+$C$4)^B11</v>
      </c>
      <c r="G11" s="2"/>
    </row>
    <row r="12" spans="2:7" s="3" customFormat="1" ht="15" x14ac:dyDescent="0.2">
      <c r="B12" s="7">
        <f t="shared" si="2"/>
        <v>4</v>
      </c>
      <c r="C12" s="8">
        <v>2200</v>
      </c>
      <c r="D12" s="10">
        <f t="shared" si="1"/>
        <v>1060.9567901234568</v>
      </c>
      <c r="E12" s="2"/>
      <c r="F12" s="6" t="str">
        <f t="shared" ca="1" si="0"/>
        <v>=C12/(1+$C$4)^B12</v>
      </c>
      <c r="G12" s="2"/>
    </row>
    <row r="13" spans="2:7" s="3" customFormat="1" ht="13.5" customHeight="1" x14ac:dyDescent="0.2">
      <c r="B13" s="7">
        <f t="shared" si="2"/>
        <v>5</v>
      </c>
      <c r="C13" s="8">
        <v>2200</v>
      </c>
      <c r="D13" s="10">
        <f t="shared" si="1"/>
        <v>884.13065843621405</v>
      </c>
      <c r="E13" s="2"/>
      <c r="F13" s="6" t="str">
        <f t="shared" ca="1" si="0"/>
        <v>=C13/(1+$C$4)^B13</v>
      </c>
      <c r="G13" s="2"/>
    </row>
    <row r="14" spans="2:7" s="3" customFormat="1" ht="15" x14ac:dyDescent="0.2">
      <c r="B14" s="7">
        <f t="shared" si="2"/>
        <v>6</v>
      </c>
      <c r="C14" s="8">
        <v>2200</v>
      </c>
      <c r="D14" s="10">
        <f t="shared" si="1"/>
        <v>736.77554869684502</v>
      </c>
      <c r="E14" s="2"/>
      <c r="F14" s="6" t="str">
        <f t="shared" ca="1" si="0"/>
        <v>=C14/(1+$C$4)^B14</v>
      </c>
      <c r="G14" s="2"/>
    </row>
    <row r="15" spans="2:7" s="3" customFormat="1" ht="16" thickBot="1" x14ac:dyDescent="0.25">
      <c r="B15" s="11" t="s">
        <v>4</v>
      </c>
      <c r="C15" s="12">
        <f>SUM(C8:C14)</f>
        <v>7200</v>
      </c>
      <c r="D15" s="13">
        <f>SUM(D8:D14)</f>
        <v>1316.1222565157759</v>
      </c>
      <c r="E15" s="14"/>
      <c r="F15" s="2"/>
      <c r="G15" s="2"/>
    </row>
    <row r="16" spans="2:7" ht="13" thickTop="1" x14ac:dyDescent="0.15">
      <c r="B16" s="14"/>
      <c r="C16" s="14"/>
    </row>
    <row r="17" spans="2:5" x14ac:dyDescent="0.15">
      <c r="B17" s="14"/>
      <c r="C17" s="14"/>
    </row>
    <row r="18" spans="2:5" ht="16" x14ac:dyDescent="0.2">
      <c r="B18" s="14"/>
      <c r="E18" s="15" t="s">
        <v>5</v>
      </c>
    </row>
    <row r="19" spans="2:5" x14ac:dyDescent="0.15">
      <c r="B19" s="14"/>
      <c r="C19" s="16" t="str">
        <f ca="1">_xlfn.FORMULATEXT(C15)</f>
        <v>=SUM(C8:C14)</v>
      </c>
      <c r="D19" s="16" t="str">
        <f ca="1">_xlfn.FORMULATEXT(D15)</f>
        <v>=SUM(D8:D14)</v>
      </c>
    </row>
  </sheetData>
  <conditionalFormatting sqref="C8:D14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0000000000000007" right="0.70000000000000007" top="0.75" bottom="0.75" header="0.30000000000000004" footer="0.30000000000000004"/>
  <pageSetup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Method 1</vt:lpstr>
    </vt:vector>
  </TitlesOfParts>
  <Company>365 Financial Analyst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365 Financial Analyst</dc:creator>
  <cp:lastModifiedBy>Microsoft Office User</cp:lastModifiedBy>
  <dcterms:created xsi:type="dcterms:W3CDTF">2017-08-22T21:42:52Z</dcterms:created>
  <dcterms:modified xsi:type="dcterms:W3CDTF">2022-05-16T16:10:33Z</dcterms:modified>
</cp:coreProperties>
</file>