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e_kazimierska_uwtsd_ac_uk/Documents/Documents/UWTSD_TEACHING/CHEMISTRY/ADVANCED CHEMISTRY/Module Box ACDA6020 23-24/"/>
    </mc:Choice>
  </mc:AlternateContent>
  <xr:revisionPtr revIDLastSave="33" documentId="8_{FFDE76E1-085D-417B-85C2-8CD9B55AA4DD}" xr6:coauthVersionLast="47" xr6:coauthVersionMax="47" xr10:uidLastSave="{67D03C59-13BA-4F92-B10B-FF011FB919AA}"/>
  <bookViews>
    <workbookView xWindow="-98" yWindow="-98" windowWidth="22695" windowHeight="14595" xr2:uid="{BC11BC97-C6DE-45E5-A622-9C9DD14A16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3" i="1" l="1"/>
  <c r="I22" i="1"/>
  <c r="J20" i="1"/>
  <c r="H20" i="1"/>
  <c r="G20" i="1"/>
  <c r="J18" i="1"/>
  <c r="H18" i="1"/>
  <c r="K18" i="1" s="1"/>
  <c r="G18" i="1"/>
  <c r="J16" i="1"/>
  <c r="H16" i="1"/>
  <c r="G16" i="1"/>
  <c r="J14" i="1"/>
  <c r="H14" i="1"/>
  <c r="K14" i="1" s="1"/>
  <c r="G14" i="1"/>
  <c r="J12" i="1"/>
  <c r="H12" i="1"/>
  <c r="G12" i="1"/>
  <c r="J10" i="1"/>
  <c r="H10" i="1"/>
  <c r="G10" i="1"/>
  <c r="J8" i="1"/>
  <c r="H8" i="1"/>
  <c r="G8" i="1"/>
  <c r="J6" i="1"/>
  <c r="H6" i="1"/>
  <c r="G6" i="1"/>
  <c r="J4" i="1"/>
  <c r="H4" i="1"/>
  <c r="G4" i="1"/>
  <c r="K12" i="1" l="1"/>
  <c r="K8" i="1"/>
  <c r="K4" i="1"/>
  <c r="K20" i="1"/>
  <c r="G23" i="1"/>
  <c r="K10" i="1"/>
  <c r="K16" i="1"/>
  <c r="K6" i="1"/>
  <c r="G22" i="1"/>
  <c r="K23" i="1" l="1"/>
  <c r="K22" i="1"/>
</calcChain>
</file>

<file path=xl/sharedStrings.xml><?xml version="1.0" encoding="utf-8"?>
<sst xmlns="http://schemas.openxmlformats.org/spreadsheetml/2006/main" count="85" uniqueCount="28">
  <si>
    <t>L1</t>
  </si>
  <si>
    <t>L2</t>
  </si>
  <si>
    <t>L3</t>
  </si>
  <si>
    <t>L4</t>
  </si>
  <si>
    <t>if out of 100</t>
  </si>
  <si>
    <t>presentation</t>
  </si>
  <si>
    <t>Final</t>
  </si>
  <si>
    <t>Joshua</t>
  </si>
  <si>
    <t>Evans</t>
  </si>
  <si>
    <t>Anna</t>
  </si>
  <si>
    <t>Williams</t>
  </si>
  <si>
    <t>Will</t>
  </si>
  <si>
    <t>Noakes</t>
  </si>
  <si>
    <t xml:space="preserve">Stan </t>
  </si>
  <si>
    <t>Collins</t>
  </si>
  <si>
    <t>Ede</t>
  </si>
  <si>
    <t>Sam</t>
  </si>
  <si>
    <t>Parker</t>
  </si>
  <si>
    <t xml:space="preserve">Peter  </t>
  </si>
  <si>
    <t>Down</t>
  </si>
  <si>
    <t>Ryan</t>
  </si>
  <si>
    <t>Garry</t>
  </si>
  <si>
    <t xml:space="preserve">Jacob </t>
  </si>
  <si>
    <t>Smith</t>
  </si>
  <si>
    <t>each lab report was marked out of 50</t>
  </si>
  <si>
    <t>AVERAGE</t>
  </si>
  <si>
    <t>ST.DEV.</t>
  </si>
  <si>
    <t>ACDA6020 Advanced Chemistry 2023/24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</si>
</sst>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sz val="14"/>
      <color rgb="FF0070C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5" fillId="0" borderId="2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2" fontId="9" fillId="0" borderId="0" xfId="0" applyNumberFormat="1" applyFont="1" applyAlignment="1">
      <alignment horizontal="center"/>
    </xf>
    <xf numFmtId="2" fontId="13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2" fontId="15" fillId="0" borderId="0" xfId="0" applyNumberFormat="1" applyFont="1" applyAlignment="1">
      <alignment horizontal="center"/>
    </xf>
    <xf numFmtId="0" fontId="16" fillId="2" borderId="4" xfId="0" applyFont="1" applyFill="1" applyBorder="1"/>
    <xf numFmtId="0" fontId="16" fillId="2" borderId="5" xfId="0" applyFont="1" applyFill="1" applyBorder="1"/>
    <xf numFmtId="0" fontId="17" fillId="0" borderId="1" xfId="0" applyFont="1" applyBorder="1"/>
    <xf numFmtId="0" fontId="17" fillId="0" borderId="2" xfId="0" applyFont="1" applyBorder="1"/>
    <xf numFmtId="0" fontId="16" fillId="2" borderId="4" xfId="0" applyFont="1" applyFill="1" applyBorder="1" applyAlignment="1">
      <alignment wrapText="1"/>
    </xf>
    <xf numFmtId="0" fontId="16" fillId="2" borderId="5" xfId="0" applyFont="1" applyFill="1" applyBorder="1" applyAlignment="1">
      <alignment wrapText="1"/>
    </xf>
    <xf numFmtId="0" fontId="16" fillId="2" borderId="6" xfId="0" applyFont="1" applyFill="1" applyBorder="1"/>
    <xf numFmtId="0" fontId="17" fillId="0" borderId="3" xfId="0" applyFont="1" applyBorder="1"/>
    <xf numFmtId="0" fontId="2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9" fontId="3" fillId="0" borderId="7" xfId="0" applyNumberFormat="1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9" fontId="4" fillId="0" borderId="7" xfId="0" applyNumberFormat="1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27754-23DF-4F4F-8F23-A4A5A18229B7}">
  <dimension ref="A1:K23"/>
  <sheetViews>
    <sheetView tabSelected="1" workbookViewId="0"/>
  </sheetViews>
  <sheetFormatPr defaultRowHeight="14.25" x14ac:dyDescent="0.45"/>
  <cols>
    <col min="3" max="11" width="11.53125" customWidth="1"/>
  </cols>
  <sheetData>
    <row r="1" spans="1:11" ht="21" x14ac:dyDescent="0.65">
      <c r="A1" s="35" t="s">
        <v>27</v>
      </c>
    </row>
    <row r="3" spans="1:11" x14ac:dyDescent="0.45">
      <c r="A3" s="1"/>
      <c r="B3" s="2"/>
      <c r="C3" s="33" t="s">
        <v>0</v>
      </c>
      <c r="D3" s="33" t="s">
        <v>1</v>
      </c>
      <c r="E3" s="33" t="s">
        <v>2</v>
      </c>
      <c r="F3" s="33" t="s">
        <v>3</v>
      </c>
      <c r="G3" s="25" t="s">
        <v>4</v>
      </c>
      <c r="H3" s="27">
        <v>0.5</v>
      </c>
      <c r="I3" s="23" t="s">
        <v>5</v>
      </c>
      <c r="J3" s="29">
        <v>0.5</v>
      </c>
      <c r="K3" s="31" t="s">
        <v>6</v>
      </c>
    </row>
    <row r="4" spans="1:11" ht="18" x14ac:dyDescent="0.55000000000000004">
      <c r="A4" s="15" t="s">
        <v>7</v>
      </c>
      <c r="B4" s="16" t="s">
        <v>8</v>
      </c>
      <c r="C4" s="24">
        <v>35</v>
      </c>
      <c r="D4" s="24">
        <v>33</v>
      </c>
      <c r="E4" s="24">
        <v>42</v>
      </c>
      <c r="F4" s="24">
        <v>35</v>
      </c>
      <c r="G4" s="26">
        <f>SUM(C4:F4)/2</f>
        <v>72.5</v>
      </c>
      <c r="H4" s="28">
        <f>SUM(C4:F4)/4</f>
        <v>36.25</v>
      </c>
      <c r="I4" s="24">
        <v>67</v>
      </c>
      <c r="J4" s="30">
        <f>I4/2</f>
        <v>33.5</v>
      </c>
      <c r="K4" s="32">
        <f>H4+J4</f>
        <v>69.75</v>
      </c>
    </row>
    <row r="5" spans="1:11" ht="18" x14ac:dyDescent="0.55000000000000004">
      <c r="A5" s="17"/>
      <c r="B5" s="18"/>
      <c r="C5" s="33" t="s">
        <v>0</v>
      </c>
      <c r="D5" s="33" t="s">
        <v>1</v>
      </c>
      <c r="E5" s="33" t="s">
        <v>2</v>
      </c>
      <c r="F5" s="33" t="s">
        <v>3</v>
      </c>
      <c r="G5" s="25" t="s">
        <v>4</v>
      </c>
      <c r="H5" s="27">
        <v>0.5</v>
      </c>
      <c r="I5" s="23" t="s">
        <v>5</v>
      </c>
      <c r="J5" s="29">
        <v>0.5</v>
      </c>
      <c r="K5" s="31" t="s">
        <v>6</v>
      </c>
    </row>
    <row r="6" spans="1:11" ht="18" x14ac:dyDescent="0.55000000000000004">
      <c r="A6" s="15" t="s">
        <v>9</v>
      </c>
      <c r="B6" s="16" t="s">
        <v>10</v>
      </c>
      <c r="C6" s="24">
        <v>28</v>
      </c>
      <c r="D6" s="24">
        <v>30</v>
      </c>
      <c r="E6" s="24">
        <v>30</v>
      </c>
      <c r="F6" s="24">
        <v>30</v>
      </c>
      <c r="G6" s="26">
        <f t="shared" ref="G6:G18" si="0">SUM(C6:F6)/2</f>
        <v>59</v>
      </c>
      <c r="H6" s="28">
        <f t="shared" ref="H6:H20" si="1">SUM(C6:F6)/4</f>
        <v>29.5</v>
      </c>
      <c r="I6" s="24">
        <v>65</v>
      </c>
      <c r="J6" s="30">
        <f t="shared" ref="J6:J20" si="2">I6/2</f>
        <v>32.5</v>
      </c>
      <c r="K6" s="32">
        <f t="shared" ref="K6:K20" si="3">H6+J6</f>
        <v>62</v>
      </c>
    </row>
    <row r="7" spans="1:11" ht="18" x14ac:dyDescent="0.55000000000000004">
      <c r="A7" s="17"/>
      <c r="B7" s="18"/>
      <c r="C7" s="33" t="s">
        <v>0</v>
      </c>
      <c r="D7" s="33" t="s">
        <v>1</v>
      </c>
      <c r="E7" s="33" t="s">
        <v>2</v>
      </c>
      <c r="F7" s="33" t="s">
        <v>3</v>
      </c>
      <c r="G7" s="25" t="s">
        <v>4</v>
      </c>
      <c r="H7" s="27">
        <v>0.5</v>
      </c>
      <c r="I7" s="23" t="s">
        <v>5</v>
      </c>
      <c r="J7" s="29">
        <v>0.5</v>
      </c>
      <c r="K7" s="31" t="s">
        <v>6</v>
      </c>
    </row>
    <row r="8" spans="1:11" ht="18" x14ac:dyDescent="0.55000000000000004">
      <c r="A8" s="15" t="s">
        <v>11</v>
      </c>
      <c r="B8" s="16" t="s">
        <v>12</v>
      </c>
      <c r="C8" s="24">
        <v>20</v>
      </c>
      <c r="D8" s="24">
        <v>34</v>
      </c>
      <c r="E8" s="24">
        <v>34</v>
      </c>
      <c r="F8" s="24">
        <v>34</v>
      </c>
      <c r="G8" s="26">
        <f t="shared" si="0"/>
        <v>61</v>
      </c>
      <c r="H8" s="28">
        <f t="shared" si="1"/>
        <v>30.5</v>
      </c>
      <c r="I8" s="24">
        <v>67</v>
      </c>
      <c r="J8" s="30">
        <f t="shared" si="2"/>
        <v>33.5</v>
      </c>
      <c r="K8" s="32">
        <f t="shared" si="3"/>
        <v>64</v>
      </c>
    </row>
    <row r="9" spans="1:11" ht="18" x14ac:dyDescent="0.55000000000000004">
      <c r="A9" s="17"/>
      <c r="B9" s="18"/>
      <c r="C9" s="33" t="s">
        <v>0</v>
      </c>
      <c r="D9" s="33" t="s">
        <v>1</v>
      </c>
      <c r="E9" s="33" t="s">
        <v>2</v>
      </c>
      <c r="F9" s="33" t="s">
        <v>3</v>
      </c>
      <c r="G9" s="25" t="s">
        <v>4</v>
      </c>
      <c r="H9" s="27">
        <v>0.5</v>
      </c>
      <c r="I9" s="23" t="s">
        <v>5</v>
      </c>
      <c r="J9" s="29">
        <v>0.5</v>
      </c>
      <c r="K9" s="31" t="s">
        <v>6</v>
      </c>
    </row>
    <row r="10" spans="1:11" ht="18" x14ac:dyDescent="0.55000000000000004">
      <c r="A10" s="19" t="s">
        <v>13</v>
      </c>
      <c r="B10" s="20" t="s">
        <v>14</v>
      </c>
      <c r="C10" s="24">
        <v>44</v>
      </c>
      <c r="D10" s="24">
        <v>43</v>
      </c>
      <c r="E10" s="24">
        <v>45</v>
      </c>
      <c r="F10" s="24">
        <v>42</v>
      </c>
      <c r="G10" s="26">
        <f t="shared" si="0"/>
        <v>87</v>
      </c>
      <c r="H10" s="28">
        <f t="shared" si="1"/>
        <v>43.5</v>
      </c>
      <c r="I10" s="24">
        <v>74</v>
      </c>
      <c r="J10" s="30">
        <f t="shared" si="2"/>
        <v>37</v>
      </c>
      <c r="K10" s="32">
        <f t="shared" si="3"/>
        <v>80.5</v>
      </c>
    </row>
    <row r="11" spans="1:11" ht="18" x14ac:dyDescent="0.55000000000000004">
      <c r="A11" s="17"/>
      <c r="B11" s="18"/>
      <c r="C11" s="34" t="s">
        <v>0</v>
      </c>
      <c r="D11" s="33" t="s">
        <v>1</v>
      </c>
      <c r="E11" s="33" t="s">
        <v>2</v>
      </c>
      <c r="F11" s="33" t="s">
        <v>3</v>
      </c>
      <c r="G11" s="25" t="s">
        <v>4</v>
      </c>
      <c r="H11" s="27">
        <v>0.5</v>
      </c>
      <c r="I11" s="23" t="s">
        <v>5</v>
      </c>
      <c r="J11" s="29">
        <v>0.5</v>
      </c>
      <c r="K11" s="3" t="s">
        <v>6</v>
      </c>
    </row>
    <row r="12" spans="1:11" ht="18" x14ac:dyDescent="0.55000000000000004">
      <c r="A12" s="19" t="s">
        <v>7</v>
      </c>
      <c r="B12" s="20" t="s">
        <v>15</v>
      </c>
      <c r="C12" s="9">
        <v>42</v>
      </c>
      <c r="D12" s="24">
        <v>44</v>
      </c>
      <c r="E12" s="24">
        <v>45</v>
      </c>
      <c r="F12" s="24">
        <v>35</v>
      </c>
      <c r="G12" s="26">
        <f t="shared" si="0"/>
        <v>83</v>
      </c>
      <c r="H12" s="28">
        <f t="shared" si="1"/>
        <v>41.5</v>
      </c>
      <c r="I12" s="24">
        <v>85</v>
      </c>
      <c r="J12" s="30">
        <f t="shared" si="2"/>
        <v>42.5</v>
      </c>
      <c r="K12" s="10">
        <f t="shared" si="3"/>
        <v>84</v>
      </c>
    </row>
    <row r="13" spans="1:11" ht="18" x14ac:dyDescent="0.55000000000000004">
      <c r="A13" s="17"/>
      <c r="B13" s="18"/>
      <c r="C13" s="34" t="s">
        <v>0</v>
      </c>
      <c r="D13" s="33" t="s">
        <v>1</v>
      </c>
      <c r="E13" s="33" t="s">
        <v>2</v>
      </c>
      <c r="F13" s="33" t="s">
        <v>3</v>
      </c>
      <c r="G13" s="25" t="s">
        <v>4</v>
      </c>
      <c r="H13" s="27">
        <v>0.5</v>
      </c>
      <c r="I13" s="23" t="s">
        <v>5</v>
      </c>
      <c r="J13" s="29">
        <v>0.5</v>
      </c>
      <c r="K13" s="3" t="s">
        <v>6</v>
      </c>
    </row>
    <row r="14" spans="1:11" ht="18" x14ac:dyDescent="0.55000000000000004">
      <c r="A14" s="19" t="s">
        <v>16</v>
      </c>
      <c r="B14" s="20" t="s">
        <v>17</v>
      </c>
      <c r="C14" s="9">
        <v>34</v>
      </c>
      <c r="D14" s="24">
        <v>37</v>
      </c>
      <c r="E14" s="24">
        <v>42</v>
      </c>
      <c r="F14" s="24">
        <v>35</v>
      </c>
      <c r="G14" s="26">
        <f t="shared" si="0"/>
        <v>74</v>
      </c>
      <c r="H14" s="28">
        <f t="shared" si="1"/>
        <v>37</v>
      </c>
      <c r="I14" s="24">
        <v>82</v>
      </c>
      <c r="J14" s="30">
        <f t="shared" si="2"/>
        <v>41</v>
      </c>
      <c r="K14" s="10">
        <f t="shared" si="3"/>
        <v>78</v>
      </c>
    </row>
    <row r="15" spans="1:11" ht="18" x14ac:dyDescent="0.55000000000000004">
      <c r="A15" s="17"/>
      <c r="B15" s="18"/>
      <c r="C15" s="34" t="s">
        <v>0</v>
      </c>
      <c r="D15" s="33" t="s">
        <v>1</v>
      </c>
      <c r="E15" s="33" t="s">
        <v>2</v>
      </c>
      <c r="F15" s="33" t="s">
        <v>3</v>
      </c>
      <c r="G15" s="25" t="s">
        <v>4</v>
      </c>
      <c r="H15" s="27">
        <v>0.5</v>
      </c>
      <c r="I15" s="23" t="s">
        <v>5</v>
      </c>
      <c r="J15" s="29">
        <v>0.5</v>
      </c>
      <c r="K15" s="3" t="s">
        <v>6</v>
      </c>
    </row>
    <row r="16" spans="1:11" ht="18" x14ac:dyDescent="0.55000000000000004">
      <c r="A16" s="15" t="s">
        <v>18</v>
      </c>
      <c r="B16" s="16" t="s">
        <v>19</v>
      </c>
      <c r="C16" s="9">
        <v>30</v>
      </c>
      <c r="D16" s="24">
        <v>25</v>
      </c>
      <c r="E16" s="24">
        <v>40</v>
      </c>
      <c r="F16" s="24">
        <v>33</v>
      </c>
      <c r="G16" s="26">
        <f t="shared" si="0"/>
        <v>64</v>
      </c>
      <c r="H16" s="28">
        <f t="shared" si="1"/>
        <v>32</v>
      </c>
      <c r="I16" s="24">
        <v>70</v>
      </c>
      <c r="J16" s="30">
        <f t="shared" si="2"/>
        <v>35</v>
      </c>
      <c r="K16" s="10">
        <f t="shared" si="3"/>
        <v>67</v>
      </c>
    </row>
    <row r="17" spans="1:11" ht="18" x14ac:dyDescent="0.55000000000000004">
      <c r="A17" s="17"/>
      <c r="B17" s="18"/>
      <c r="C17" s="34" t="s">
        <v>0</v>
      </c>
      <c r="D17" s="33" t="s">
        <v>1</v>
      </c>
      <c r="E17" s="33" t="s">
        <v>2</v>
      </c>
      <c r="F17" s="33" t="s">
        <v>3</v>
      </c>
      <c r="G17" s="25" t="s">
        <v>4</v>
      </c>
      <c r="H17" s="27">
        <v>0.5</v>
      </c>
      <c r="I17" s="23" t="s">
        <v>5</v>
      </c>
      <c r="J17" s="29">
        <v>0.5</v>
      </c>
      <c r="K17" s="3" t="s">
        <v>6</v>
      </c>
    </row>
    <row r="18" spans="1:11" ht="18" x14ac:dyDescent="0.55000000000000004">
      <c r="A18" s="15" t="s">
        <v>20</v>
      </c>
      <c r="B18" s="16" t="s">
        <v>21</v>
      </c>
      <c r="C18" s="9">
        <v>27</v>
      </c>
      <c r="D18" s="24">
        <v>22</v>
      </c>
      <c r="E18" s="24">
        <v>20</v>
      </c>
      <c r="F18" s="24">
        <v>0</v>
      </c>
      <c r="G18" s="26">
        <f t="shared" si="0"/>
        <v>34.5</v>
      </c>
      <c r="H18" s="28">
        <f t="shared" si="1"/>
        <v>17.25</v>
      </c>
      <c r="I18" s="24">
        <v>68</v>
      </c>
      <c r="J18" s="30">
        <f t="shared" si="2"/>
        <v>34</v>
      </c>
      <c r="K18" s="10">
        <f t="shared" si="3"/>
        <v>51.25</v>
      </c>
    </row>
    <row r="19" spans="1:11" ht="18" x14ac:dyDescent="0.55000000000000004">
      <c r="A19" s="17"/>
      <c r="B19" s="22"/>
      <c r="C19" s="33" t="s">
        <v>0</v>
      </c>
      <c r="D19" s="33" t="s">
        <v>1</v>
      </c>
      <c r="E19" s="33" t="s">
        <v>2</v>
      </c>
      <c r="F19" s="33" t="s">
        <v>3</v>
      </c>
      <c r="G19" s="25" t="s">
        <v>4</v>
      </c>
      <c r="H19" s="27">
        <v>0.5</v>
      </c>
      <c r="I19" s="23" t="s">
        <v>5</v>
      </c>
      <c r="J19" s="29">
        <v>0.5</v>
      </c>
      <c r="K19" s="3" t="s">
        <v>6</v>
      </c>
    </row>
    <row r="20" spans="1:11" ht="18" x14ac:dyDescent="0.55000000000000004">
      <c r="A20" s="15" t="s">
        <v>22</v>
      </c>
      <c r="B20" s="21" t="s">
        <v>23</v>
      </c>
      <c r="C20" s="24">
        <v>30</v>
      </c>
      <c r="D20" s="24">
        <v>29</v>
      </c>
      <c r="E20" s="24">
        <v>32</v>
      </c>
      <c r="F20" s="24">
        <v>30</v>
      </c>
      <c r="G20" s="26">
        <f t="shared" ref="G20" si="4">SUM(C20:F20)/2</f>
        <v>60.5</v>
      </c>
      <c r="H20" s="28">
        <f t="shared" si="1"/>
        <v>30.25</v>
      </c>
      <c r="I20" s="24">
        <v>65</v>
      </c>
      <c r="J20" s="30">
        <f t="shared" si="2"/>
        <v>32.5</v>
      </c>
      <c r="K20" s="10">
        <f t="shared" si="3"/>
        <v>62.75</v>
      </c>
    </row>
    <row r="21" spans="1:11" x14ac:dyDescent="0.45">
      <c r="C21" s="4" t="s">
        <v>24</v>
      </c>
      <c r="D21" s="5"/>
      <c r="E21" s="5"/>
      <c r="F21" s="5"/>
      <c r="G21" s="6"/>
      <c r="H21" s="6"/>
      <c r="I21" s="5"/>
      <c r="J21" s="7"/>
      <c r="K21" s="8"/>
    </row>
    <row r="22" spans="1:11" ht="18" x14ac:dyDescent="0.55000000000000004">
      <c r="C22" s="5"/>
      <c r="D22" s="5"/>
      <c r="E22" s="5"/>
      <c r="F22" s="7" t="s">
        <v>25</v>
      </c>
      <c r="G22" s="11">
        <f>AVERAGE(G4,G6,G8,G10,G12,G14,G16,G18,G20)</f>
        <v>66.166666666666671</v>
      </c>
      <c r="H22" s="11"/>
      <c r="I22" s="12">
        <f>AVERAGE(I4,I6,I8,I10,I12,I14,I16,I18,I20)</f>
        <v>71.444444444444443</v>
      </c>
      <c r="J22" s="13"/>
      <c r="K22" s="14">
        <f>AVERAGE(K4,K6,K8,K10,K12,K14,K16,K18,K20)</f>
        <v>68.805555555555557</v>
      </c>
    </row>
    <row r="23" spans="1:11" ht="18" x14ac:dyDescent="0.55000000000000004">
      <c r="C23" s="5"/>
      <c r="D23" s="5"/>
      <c r="E23" s="5"/>
      <c r="F23" s="7" t="s">
        <v>26</v>
      </c>
      <c r="G23" s="11">
        <f>_xlfn.STDEV.P(G4,G6,G8,G10,G12,G14,G16,G18,G20)</f>
        <v>14.668560483792085</v>
      </c>
      <c r="H23" s="11"/>
      <c r="I23" s="12">
        <f>_xlfn.STDEV.P(I4,I6,I8,I10,I12,I14,I16,I18,I20)</f>
        <v>6.9779193191589259</v>
      </c>
      <c r="J23" s="13"/>
      <c r="K23" s="14">
        <f>_xlfn.STDEV.P(K4,K6,K8,K10,K12,K14,K16,K18,K20)</f>
        <v>9.8352948451664641</v>
      </c>
    </row>
  </sheetData>
  <sortState xmlns:xlrd2="http://schemas.microsoft.com/office/spreadsheetml/2017/richdata2" ref="M4:M12">
    <sortCondition ref="M4:M1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Kazimierska</dc:creator>
  <cp:lastModifiedBy>Ewa Kazimierska</cp:lastModifiedBy>
  <dcterms:created xsi:type="dcterms:W3CDTF">2024-05-29T18:16:37Z</dcterms:created>
  <dcterms:modified xsi:type="dcterms:W3CDTF">2024-05-29T23:42:57Z</dcterms:modified>
</cp:coreProperties>
</file>