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\Documents\Engineering Management and Law\Assignments 2018 EML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 l="1"/>
  <c r="E11" i="1"/>
  <c r="E7" i="1"/>
  <c r="E8" i="1" l="1"/>
  <c r="G7" i="1"/>
  <c r="G8" i="1"/>
  <c r="G11" i="1"/>
  <c r="G10" i="1"/>
  <c r="G9" i="1"/>
  <c r="G15" i="1" l="1"/>
  <c r="F15" i="1"/>
  <c r="F14" i="1"/>
  <c r="E15" i="1"/>
  <c r="E14" i="1"/>
  <c r="G14" i="1" l="1"/>
</calcChain>
</file>

<file path=xl/sharedStrings.xml><?xml version="1.0" encoding="utf-8"?>
<sst xmlns="http://schemas.openxmlformats.org/spreadsheetml/2006/main" count="38" uniqueCount="34">
  <si>
    <t>Module Code:</t>
  </si>
  <si>
    <t xml:space="preserve">Module: </t>
  </si>
  <si>
    <t>Lecturer:</t>
  </si>
  <si>
    <t xml:space="preserve">Level: </t>
  </si>
  <si>
    <t>Course</t>
  </si>
  <si>
    <t>Student No</t>
  </si>
  <si>
    <t>GIVEN NAME</t>
  </si>
  <si>
    <t>FAMILY NAME</t>
  </si>
  <si>
    <t>312T</t>
  </si>
  <si>
    <t>AUS14148321</t>
  </si>
  <si>
    <t>Paul</t>
  </si>
  <si>
    <t>Austin</t>
  </si>
  <si>
    <t>BUD14148323</t>
  </si>
  <si>
    <t>Christopher</t>
  </si>
  <si>
    <t>Budden</t>
  </si>
  <si>
    <t>JOH15148567</t>
  </si>
  <si>
    <t>Kenny</t>
  </si>
  <si>
    <t>Johnston</t>
  </si>
  <si>
    <t>TYR14148324</t>
  </si>
  <si>
    <t>Jake</t>
  </si>
  <si>
    <t>Tyrrell</t>
  </si>
  <si>
    <t>WHI14148322</t>
  </si>
  <si>
    <t>Ralph</t>
  </si>
  <si>
    <t>Whittaker</t>
  </si>
  <si>
    <t>Mark - Overall</t>
  </si>
  <si>
    <t>Mean</t>
  </si>
  <si>
    <t>Standard Deviation</t>
  </si>
  <si>
    <t>John Rees</t>
  </si>
  <si>
    <t>Mark Sheet</t>
  </si>
  <si>
    <t>Mark - Exam (50%)</t>
  </si>
  <si>
    <t>Mark - Assignment (50%)</t>
  </si>
  <si>
    <t>M6X00943</t>
  </si>
  <si>
    <t>Engineering Management and Law</t>
  </si>
  <si>
    <t>Extenuating Circumstancs Upheld for EML Assignment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</si>
</sst>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22"/>
      <color indexed="8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sz val="18"/>
      <name val="Arial"/>
      <family val="2"/>
    </font>
    <font>
      <b/>
      <sz val="11"/>
      <color theme="1"/>
      <name val="Arial"/>
      <family val="2"/>
    </font>
    <font>
      <sz val="16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0" xfId="1" applyFont="1" applyFill="1" applyAlignme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/>
    <xf numFmtId="0" fontId="5" fillId="0" borderId="0" xfId="0" applyFont="1" applyAlignment="1">
      <alignment horizontal="left"/>
    </xf>
    <xf numFmtId="0" fontId="5" fillId="0" borderId="0" xfId="0" applyFont="1" applyAlignment="1"/>
    <xf numFmtId="0" fontId="3" fillId="0" borderId="1" xfId="0" applyFont="1" applyBorder="1" applyAlignment="1">
      <alignment horizontal="left"/>
    </xf>
    <xf numFmtId="0" fontId="5" fillId="2" borderId="0" xfId="0" applyFont="1" applyFill="1" applyBorder="1" applyAlignment="1"/>
    <xf numFmtId="0" fontId="3" fillId="0" borderId="0" xfId="0" applyFont="1" applyAlignment="1">
      <alignment horizontal="left"/>
    </xf>
    <xf numFmtId="0" fontId="5" fillId="0" borderId="2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6" fillId="3" borderId="3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/>
    <xf numFmtId="164" fontId="8" fillId="0" borderId="0" xfId="0" applyNumberFormat="1" applyFont="1"/>
    <xf numFmtId="0" fontId="7" fillId="0" borderId="0" xfId="0" quotePrefix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>
      <selection activeCell="H9" sqref="H9"/>
    </sheetView>
  </sheetViews>
  <sheetFormatPr defaultRowHeight="15" x14ac:dyDescent="0.25"/>
  <cols>
    <col min="1" max="1" width="11.85546875" customWidth="1"/>
    <col min="2" max="2" width="22.7109375" customWidth="1"/>
    <col min="3" max="3" width="19.140625" customWidth="1"/>
    <col min="4" max="4" width="18.7109375" customWidth="1"/>
    <col min="5" max="5" width="36.7109375" customWidth="1"/>
    <col min="6" max="6" width="37" customWidth="1"/>
    <col min="7" max="7" width="20.5703125" customWidth="1"/>
    <col min="8" max="8" width="18.42578125" customWidth="1"/>
    <col min="10" max="10" width="15.42578125" customWidth="1"/>
  </cols>
  <sheetData>
    <row r="1" spans="1:8" ht="27.75" x14ac:dyDescent="0.4">
      <c r="A1" s="1" t="s">
        <v>28</v>
      </c>
      <c r="B1" s="1"/>
      <c r="C1" s="2"/>
      <c r="D1" s="3"/>
      <c r="E1" s="4"/>
      <c r="F1" s="5"/>
    </row>
    <row r="2" spans="1:8" ht="23.25" x14ac:dyDescent="0.35">
      <c r="A2" s="6" t="s">
        <v>0</v>
      </c>
      <c r="B2" s="6"/>
      <c r="C2" s="7" t="s">
        <v>31</v>
      </c>
      <c r="D2" s="2"/>
      <c r="E2" s="8"/>
      <c r="F2" s="9"/>
    </row>
    <row r="3" spans="1:8" ht="23.25" x14ac:dyDescent="0.35">
      <c r="A3" s="10" t="s">
        <v>1</v>
      </c>
      <c r="B3" s="10"/>
      <c r="C3" s="7" t="s">
        <v>32</v>
      </c>
      <c r="D3" s="2"/>
      <c r="E3" s="2"/>
      <c r="F3" s="2"/>
    </row>
    <row r="4" spans="1:8" ht="23.25" x14ac:dyDescent="0.35">
      <c r="A4" s="8" t="s">
        <v>2</v>
      </c>
      <c r="B4" s="2"/>
      <c r="C4" s="11" t="s">
        <v>27</v>
      </c>
      <c r="D4" s="2"/>
      <c r="E4" s="10"/>
      <c r="F4" s="12"/>
    </row>
    <row r="5" spans="1:8" ht="24" thickBot="1" x14ac:dyDescent="0.4">
      <c r="A5" s="8" t="s">
        <v>3</v>
      </c>
      <c r="B5" s="2"/>
      <c r="C5" s="11">
        <v>6</v>
      </c>
      <c r="D5" s="2"/>
      <c r="E5" s="10"/>
      <c r="F5" s="13"/>
    </row>
    <row r="6" spans="1:8" ht="15" customHeight="1" x14ac:dyDescent="0.25">
      <c r="A6" s="14" t="s">
        <v>4</v>
      </c>
      <c r="B6" s="15" t="s">
        <v>5</v>
      </c>
      <c r="C6" s="15" t="s">
        <v>6</v>
      </c>
      <c r="D6" s="15" t="s">
        <v>7</v>
      </c>
      <c r="E6" s="20" t="s">
        <v>29</v>
      </c>
      <c r="F6" s="20" t="s">
        <v>30</v>
      </c>
      <c r="G6" s="20" t="s">
        <v>24</v>
      </c>
    </row>
    <row r="7" spans="1:8" ht="20.25" x14ac:dyDescent="0.3">
      <c r="A7" s="16" t="s">
        <v>8</v>
      </c>
      <c r="B7" s="17" t="s">
        <v>9</v>
      </c>
      <c r="C7" s="17" t="s">
        <v>10</v>
      </c>
      <c r="D7" s="17" t="s">
        <v>11</v>
      </c>
      <c r="E7" s="21">
        <f>(84+51+71)/3</f>
        <v>68.666666666666671</v>
      </c>
      <c r="F7" s="20">
        <v>66</v>
      </c>
      <c r="G7" s="24">
        <f>E7*0.5+F7*0.5</f>
        <v>67.333333333333343</v>
      </c>
    </row>
    <row r="8" spans="1:8" ht="20.25" x14ac:dyDescent="0.3">
      <c r="A8" s="16" t="s">
        <v>8</v>
      </c>
      <c r="B8" s="17" t="s">
        <v>12</v>
      </c>
      <c r="C8" s="17" t="s">
        <v>13</v>
      </c>
      <c r="D8" s="17" t="s">
        <v>14</v>
      </c>
      <c r="E8" s="21">
        <f>(80+48+42)/3</f>
        <v>56.666666666666664</v>
      </c>
      <c r="F8" s="20">
        <v>72</v>
      </c>
      <c r="G8" s="24">
        <f t="shared" ref="G8:G11" si="0">E8*0.5+F8*0.5</f>
        <v>64.333333333333329</v>
      </c>
    </row>
    <row r="9" spans="1:8" ht="20.25" x14ac:dyDescent="0.3">
      <c r="A9" s="16" t="s">
        <v>8</v>
      </c>
      <c r="B9" s="17" t="s">
        <v>15</v>
      </c>
      <c r="C9" s="17" t="s">
        <v>16</v>
      </c>
      <c r="D9" s="17" t="s">
        <v>17</v>
      </c>
      <c r="E9" s="20">
        <f>(65+63+22)/3</f>
        <v>50</v>
      </c>
      <c r="F9" s="25">
        <v>64</v>
      </c>
      <c r="G9" s="23">
        <f t="shared" si="0"/>
        <v>57</v>
      </c>
      <c r="H9" t="s">
        <v>33</v>
      </c>
    </row>
    <row r="10" spans="1:8" ht="20.25" x14ac:dyDescent="0.3">
      <c r="A10" s="16" t="s">
        <v>8</v>
      </c>
      <c r="B10" s="17" t="s">
        <v>18</v>
      </c>
      <c r="C10" s="17" t="s">
        <v>19</v>
      </c>
      <c r="D10" s="17" t="s">
        <v>20</v>
      </c>
      <c r="E10" s="21">
        <f>(64+58+68)/3</f>
        <v>63.333333333333336</v>
      </c>
      <c r="F10" s="20">
        <v>76</v>
      </c>
      <c r="G10" s="24">
        <f t="shared" si="0"/>
        <v>69.666666666666671</v>
      </c>
    </row>
    <row r="11" spans="1:8" ht="20.25" x14ac:dyDescent="0.3">
      <c r="A11" s="16" t="s">
        <v>8</v>
      </c>
      <c r="B11" s="17" t="s">
        <v>21</v>
      </c>
      <c r="C11" s="17" t="s">
        <v>22</v>
      </c>
      <c r="D11" s="17" t="s">
        <v>23</v>
      </c>
      <c r="E11" s="21">
        <f>(72+69+78)/3</f>
        <v>73</v>
      </c>
      <c r="F11" s="20">
        <v>82</v>
      </c>
      <c r="G11" s="24">
        <f t="shared" si="0"/>
        <v>77.5</v>
      </c>
    </row>
    <row r="12" spans="1:8" ht="21" thickBot="1" x14ac:dyDescent="0.3">
      <c r="A12" s="18"/>
      <c r="B12" s="19"/>
      <c r="C12" s="19"/>
      <c r="D12" s="19"/>
      <c r="E12" s="20"/>
      <c r="F12" s="20"/>
    </row>
    <row r="13" spans="1:8" ht="20.25" x14ac:dyDescent="0.25">
      <c r="F13" s="20"/>
    </row>
    <row r="14" spans="1:8" ht="20.25" x14ac:dyDescent="0.25">
      <c r="D14" s="20" t="s">
        <v>25</v>
      </c>
      <c r="E14" s="21">
        <f>AVERAGE(E7:E11)</f>
        <v>62.333333333333336</v>
      </c>
      <c r="F14" s="21">
        <f>AVERAGE(F7:F11)</f>
        <v>72</v>
      </c>
      <c r="G14" s="21">
        <f>AVERAGE(G7:G11)</f>
        <v>67.166666666666671</v>
      </c>
    </row>
    <row r="15" spans="1:8" ht="40.5" x14ac:dyDescent="0.25">
      <c r="D15" s="22" t="s">
        <v>26</v>
      </c>
      <c r="E15" s="21">
        <f>_xlfn.STDEV.P(E7:E11)</f>
        <v>8.2354248355638866</v>
      </c>
      <c r="F15" s="21">
        <f>_xlfn.STDEV.P(F7:F11)</f>
        <v>6.5726706900619938</v>
      </c>
      <c r="G15" s="21">
        <f>_xlfn.STDEV.P(G7:G11)</f>
        <v>6.6999170807472614</v>
      </c>
    </row>
  </sheetData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2017-02-10T09:42:16Z</cp:lastPrinted>
  <dcterms:created xsi:type="dcterms:W3CDTF">2017-02-10T09:40:00Z</dcterms:created>
  <dcterms:modified xsi:type="dcterms:W3CDTF">2018-06-01T12:04:13Z</dcterms:modified>
</cp:coreProperties>
</file>