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 Ranson\Downloads\"/>
    </mc:Choice>
  </mc:AlternateContent>
  <xr:revisionPtr revIDLastSave="0" documentId="13_ncr:1_{2B09EA52-8030-4AF6-8191-5350597CCE53}" xr6:coauthVersionLast="47" xr6:coauthVersionMax="47" xr10:uidLastSave="{00000000-0000-0000-0000-000000000000}"/>
  <bookViews>
    <workbookView xWindow="-120" yWindow="-120" windowWidth="29040" windowHeight="15840" activeTab="12" xr2:uid="{77ACA53A-E4FE-4C13-AD35-AA8FA87A4C62}"/>
  </bookViews>
  <sheets>
    <sheet name="Activity Template" sheetId="14" r:id="rId1"/>
    <sheet name="JE1" sheetId="12" r:id="rId2"/>
    <sheet name="JE2" sheetId="11" r:id="rId3"/>
    <sheet name="JE3" sheetId="10" r:id="rId4"/>
    <sheet name="JE4" sheetId="9" r:id="rId5"/>
    <sheet name="JE5" sheetId="8" r:id="rId6"/>
    <sheet name="JE6" sheetId="7" r:id="rId7"/>
    <sheet name="JE7" sheetId="6" r:id="rId8"/>
    <sheet name="JE8" sheetId="5" r:id="rId9"/>
    <sheet name="JE9" sheetId="4" r:id="rId10"/>
    <sheet name="JE10" sheetId="3" r:id="rId11"/>
    <sheet name="JE11" sheetId="2" r:id="rId12"/>
    <sheet name="JE12" sheetId="15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5" i="15" l="1"/>
  <c r="D55" i="15"/>
  <c r="J39" i="15"/>
  <c r="I34" i="15"/>
  <c r="H34" i="15"/>
  <c r="H33" i="15"/>
  <c r="I32" i="15"/>
  <c r="H32" i="15"/>
  <c r="I30" i="15"/>
  <c r="I29" i="15"/>
  <c r="H29" i="15"/>
  <c r="H27" i="15"/>
  <c r="I26" i="15"/>
  <c r="H26" i="15"/>
  <c r="H24" i="15"/>
  <c r="M21" i="15"/>
  <c r="S20" i="15"/>
  <c r="R20" i="15"/>
  <c r="Q20" i="15"/>
  <c r="P20" i="15"/>
  <c r="O20" i="15"/>
  <c r="N20" i="15"/>
  <c r="M20" i="15"/>
  <c r="L20" i="15"/>
  <c r="K20" i="15"/>
  <c r="J20" i="15"/>
  <c r="I20" i="15"/>
  <c r="H20" i="15"/>
  <c r="T19" i="15"/>
  <c r="I38" i="15" s="1"/>
  <c r="T18" i="15"/>
  <c r="H36" i="15" s="1"/>
  <c r="T17" i="15"/>
  <c r="I35" i="15" s="1"/>
  <c r="T15" i="15"/>
  <c r="I33" i="15" s="1"/>
  <c r="T13" i="15"/>
  <c r="I31" i="15" s="1"/>
  <c r="T12" i="15"/>
  <c r="H30" i="15" s="1"/>
  <c r="T10" i="15"/>
  <c r="H28" i="15" s="1"/>
  <c r="T9" i="15"/>
  <c r="I27" i="15" s="1"/>
  <c r="T7" i="15"/>
  <c r="I25" i="15" s="1"/>
  <c r="T6" i="15"/>
  <c r="I24" i="15" s="1"/>
  <c r="T5" i="15"/>
  <c r="H23" i="15" s="1"/>
  <c r="I23" i="15" l="1"/>
  <c r="H25" i="15"/>
  <c r="H40" i="15" s="1"/>
  <c r="I28" i="15"/>
  <c r="H35" i="15"/>
  <c r="T20" i="15"/>
  <c r="I37" i="15"/>
  <c r="H31" i="15"/>
  <c r="T6" i="12"/>
  <c r="T7" i="12"/>
  <c r="E61" i="14"/>
  <c r="D61" i="14"/>
  <c r="J45" i="14"/>
  <c r="H43" i="14"/>
  <c r="I40" i="14"/>
  <c r="H40" i="14"/>
  <c r="I38" i="14"/>
  <c r="H38" i="14"/>
  <c r="I35" i="14"/>
  <c r="H35" i="14"/>
  <c r="H34" i="14"/>
  <c r="I32" i="14"/>
  <c r="H32" i="14"/>
  <c r="M27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T25" i="14"/>
  <c r="I43" i="14" s="1"/>
  <c r="T24" i="14"/>
  <c r="I42" i="14" s="1"/>
  <c r="T23" i="14"/>
  <c r="I41" i="14" s="1"/>
  <c r="T21" i="14"/>
  <c r="I39" i="14" s="1"/>
  <c r="T19" i="14"/>
  <c r="I37" i="14" s="1"/>
  <c r="T18" i="14"/>
  <c r="I36" i="14" s="1"/>
  <c r="T16" i="14"/>
  <c r="I34" i="14" s="1"/>
  <c r="T15" i="14"/>
  <c r="I33" i="14" s="1"/>
  <c r="T13" i="14"/>
  <c r="I31" i="14" s="1"/>
  <c r="T12" i="14"/>
  <c r="I30" i="14" s="1"/>
  <c r="T11" i="14"/>
  <c r="I29" i="14" s="1"/>
  <c r="E55" i="12"/>
  <c r="D55" i="12"/>
  <c r="J39" i="12"/>
  <c r="I34" i="12"/>
  <c r="H34" i="12"/>
  <c r="I33" i="12"/>
  <c r="H33" i="12"/>
  <c r="I32" i="12"/>
  <c r="H32" i="12"/>
  <c r="I29" i="12"/>
  <c r="H29" i="12"/>
  <c r="I27" i="12"/>
  <c r="H27" i="12"/>
  <c r="I26" i="12"/>
  <c r="H26" i="12"/>
  <c r="M21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T19" i="12"/>
  <c r="I37" i="12" s="1"/>
  <c r="T18" i="12"/>
  <c r="I36" i="12" s="1"/>
  <c r="T17" i="12"/>
  <c r="I35" i="12" s="1"/>
  <c r="T15" i="12"/>
  <c r="T13" i="12"/>
  <c r="I31" i="12" s="1"/>
  <c r="T12" i="12"/>
  <c r="I30" i="12" s="1"/>
  <c r="T10" i="12"/>
  <c r="I28" i="12" s="1"/>
  <c r="T9" i="12"/>
  <c r="I25" i="12"/>
  <c r="I24" i="12"/>
  <c r="T5" i="12"/>
  <c r="E55" i="11"/>
  <c r="D55" i="11"/>
  <c r="J39" i="11"/>
  <c r="I36" i="11"/>
  <c r="I34" i="11"/>
  <c r="H34" i="11"/>
  <c r="I32" i="11"/>
  <c r="H32" i="11"/>
  <c r="I29" i="11"/>
  <c r="H29" i="11"/>
  <c r="I26" i="11"/>
  <c r="H26" i="11"/>
  <c r="M21" i="11"/>
  <c r="S20" i="11"/>
  <c r="R20" i="11"/>
  <c r="Q20" i="11"/>
  <c r="P20" i="11"/>
  <c r="O20" i="11"/>
  <c r="N20" i="11"/>
  <c r="M20" i="11"/>
  <c r="L20" i="11"/>
  <c r="K20" i="11"/>
  <c r="J20" i="11"/>
  <c r="I20" i="11"/>
  <c r="H20" i="11"/>
  <c r="T19" i="11"/>
  <c r="I37" i="11" s="1"/>
  <c r="T18" i="11"/>
  <c r="H36" i="11" s="1"/>
  <c r="T17" i="11"/>
  <c r="I35" i="11" s="1"/>
  <c r="T15" i="11"/>
  <c r="I33" i="11" s="1"/>
  <c r="T13" i="11"/>
  <c r="I31" i="11" s="1"/>
  <c r="T12" i="11"/>
  <c r="H30" i="11" s="1"/>
  <c r="T10" i="11"/>
  <c r="H28" i="11" s="1"/>
  <c r="T9" i="11"/>
  <c r="I27" i="11" s="1"/>
  <c r="T7" i="11"/>
  <c r="I25" i="11" s="1"/>
  <c r="T6" i="11"/>
  <c r="H24" i="11" s="1"/>
  <c r="T5" i="11"/>
  <c r="E55" i="10"/>
  <c r="D55" i="10"/>
  <c r="J39" i="10"/>
  <c r="H35" i="10"/>
  <c r="I34" i="10"/>
  <c r="H34" i="10"/>
  <c r="I32" i="10"/>
  <c r="H32" i="10"/>
  <c r="I29" i="10"/>
  <c r="H29" i="10"/>
  <c r="I26" i="10"/>
  <c r="H26" i="10"/>
  <c r="M21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T19" i="10"/>
  <c r="I37" i="10" s="1"/>
  <c r="T18" i="10"/>
  <c r="I36" i="10" s="1"/>
  <c r="T17" i="10"/>
  <c r="I35" i="10" s="1"/>
  <c r="T15" i="10"/>
  <c r="I33" i="10" s="1"/>
  <c r="T13" i="10"/>
  <c r="I31" i="10" s="1"/>
  <c r="T12" i="10"/>
  <c r="I30" i="10" s="1"/>
  <c r="T10" i="10"/>
  <c r="I28" i="10" s="1"/>
  <c r="T9" i="10"/>
  <c r="I27" i="10" s="1"/>
  <c r="T7" i="10"/>
  <c r="I25" i="10" s="1"/>
  <c r="T6" i="10"/>
  <c r="I24" i="10" s="1"/>
  <c r="T5" i="10"/>
  <c r="E55" i="9"/>
  <c r="D55" i="9"/>
  <c r="J39" i="9"/>
  <c r="I34" i="9"/>
  <c r="H34" i="9"/>
  <c r="H33" i="9"/>
  <c r="I32" i="9"/>
  <c r="H32" i="9"/>
  <c r="I29" i="9"/>
  <c r="H29" i="9"/>
  <c r="I26" i="9"/>
  <c r="H26" i="9"/>
  <c r="M21" i="9"/>
  <c r="S20" i="9"/>
  <c r="R20" i="9"/>
  <c r="Q20" i="9"/>
  <c r="P20" i="9"/>
  <c r="O20" i="9"/>
  <c r="N20" i="9"/>
  <c r="M20" i="9"/>
  <c r="L20" i="9"/>
  <c r="K20" i="9"/>
  <c r="J20" i="9"/>
  <c r="I20" i="9"/>
  <c r="H20" i="9"/>
  <c r="T19" i="9"/>
  <c r="I37" i="9" s="1"/>
  <c r="T18" i="9"/>
  <c r="I36" i="9" s="1"/>
  <c r="T17" i="9"/>
  <c r="I35" i="9" s="1"/>
  <c r="T15" i="9"/>
  <c r="I33" i="9" s="1"/>
  <c r="T13" i="9"/>
  <c r="I31" i="9" s="1"/>
  <c r="T12" i="9"/>
  <c r="I30" i="9" s="1"/>
  <c r="T10" i="9"/>
  <c r="I28" i="9" s="1"/>
  <c r="T9" i="9"/>
  <c r="I27" i="9" s="1"/>
  <c r="T7" i="9"/>
  <c r="I25" i="9" s="1"/>
  <c r="T6" i="9"/>
  <c r="I24" i="9" s="1"/>
  <c r="T5" i="9"/>
  <c r="E55" i="8"/>
  <c r="D55" i="8"/>
  <c r="J39" i="8"/>
  <c r="I34" i="8"/>
  <c r="H34" i="8"/>
  <c r="H33" i="8"/>
  <c r="I32" i="8"/>
  <c r="H32" i="8"/>
  <c r="I29" i="8"/>
  <c r="H29" i="8"/>
  <c r="H27" i="8"/>
  <c r="I26" i="8"/>
  <c r="H26" i="8"/>
  <c r="H25" i="8"/>
  <c r="M21" i="8"/>
  <c r="S20" i="8"/>
  <c r="R20" i="8"/>
  <c r="Q20" i="8"/>
  <c r="P20" i="8"/>
  <c r="O20" i="8"/>
  <c r="N20" i="8"/>
  <c r="M20" i="8"/>
  <c r="L20" i="8"/>
  <c r="K20" i="8"/>
  <c r="J20" i="8"/>
  <c r="I20" i="8"/>
  <c r="H20" i="8"/>
  <c r="T19" i="8"/>
  <c r="I37" i="8" s="1"/>
  <c r="T18" i="8"/>
  <c r="I36" i="8" s="1"/>
  <c r="T17" i="8"/>
  <c r="I35" i="8" s="1"/>
  <c r="T15" i="8"/>
  <c r="I33" i="8" s="1"/>
  <c r="T13" i="8"/>
  <c r="I31" i="8" s="1"/>
  <c r="T12" i="8"/>
  <c r="I30" i="8" s="1"/>
  <c r="T10" i="8"/>
  <c r="I28" i="8" s="1"/>
  <c r="T9" i="8"/>
  <c r="I27" i="8" s="1"/>
  <c r="T7" i="8"/>
  <c r="I25" i="8" s="1"/>
  <c r="T6" i="8"/>
  <c r="I24" i="8" s="1"/>
  <c r="T5" i="8"/>
  <c r="T20" i="8" s="1"/>
  <c r="E55" i="7"/>
  <c r="D55" i="7"/>
  <c r="J39" i="7"/>
  <c r="H37" i="7"/>
  <c r="I34" i="7"/>
  <c r="H34" i="7"/>
  <c r="I32" i="7"/>
  <c r="H32" i="7"/>
  <c r="I29" i="7"/>
  <c r="H29" i="7"/>
  <c r="I26" i="7"/>
  <c r="H26" i="7"/>
  <c r="M21" i="7"/>
  <c r="S20" i="7"/>
  <c r="R20" i="7"/>
  <c r="Q20" i="7"/>
  <c r="P20" i="7"/>
  <c r="O20" i="7"/>
  <c r="N20" i="7"/>
  <c r="M20" i="7"/>
  <c r="L20" i="7"/>
  <c r="K20" i="7"/>
  <c r="J20" i="7"/>
  <c r="I20" i="7"/>
  <c r="H20" i="7"/>
  <c r="T19" i="7"/>
  <c r="I37" i="7" s="1"/>
  <c r="T18" i="7"/>
  <c r="H36" i="7" s="1"/>
  <c r="T17" i="7"/>
  <c r="I35" i="7" s="1"/>
  <c r="T15" i="7"/>
  <c r="I33" i="7" s="1"/>
  <c r="T13" i="7"/>
  <c r="I31" i="7" s="1"/>
  <c r="T12" i="7"/>
  <c r="H30" i="7" s="1"/>
  <c r="T10" i="7"/>
  <c r="H28" i="7" s="1"/>
  <c r="T9" i="7"/>
  <c r="I27" i="7" s="1"/>
  <c r="T7" i="7"/>
  <c r="I25" i="7" s="1"/>
  <c r="T6" i="7"/>
  <c r="H24" i="7" s="1"/>
  <c r="T5" i="7"/>
  <c r="E55" i="6"/>
  <c r="D55" i="6"/>
  <c r="J39" i="6"/>
  <c r="I34" i="6"/>
  <c r="H34" i="6"/>
  <c r="I32" i="6"/>
  <c r="H32" i="6"/>
  <c r="H31" i="6"/>
  <c r="I29" i="6"/>
  <c r="H29" i="6"/>
  <c r="I26" i="6"/>
  <c r="H26" i="6"/>
  <c r="M21" i="6"/>
  <c r="S20" i="6"/>
  <c r="R20" i="6"/>
  <c r="Q20" i="6"/>
  <c r="P20" i="6"/>
  <c r="O20" i="6"/>
  <c r="N20" i="6"/>
  <c r="M20" i="6"/>
  <c r="L20" i="6"/>
  <c r="K20" i="6"/>
  <c r="J20" i="6"/>
  <c r="I20" i="6"/>
  <c r="H20" i="6"/>
  <c r="T19" i="6"/>
  <c r="I37" i="6" s="1"/>
  <c r="T18" i="6"/>
  <c r="I36" i="6" s="1"/>
  <c r="T17" i="6"/>
  <c r="I35" i="6" s="1"/>
  <c r="T15" i="6"/>
  <c r="I33" i="6" s="1"/>
  <c r="T13" i="6"/>
  <c r="I31" i="6" s="1"/>
  <c r="T12" i="6"/>
  <c r="I30" i="6" s="1"/>
  <c r="T10" i="6"/>
  <c r="I28" i="6" s="1"/>
  <c r="T9" i="6"/>
  <c r="I27" i="6" s="1"/>
  <c r="T7" i="6"/>
  <c r="I25" i="6" s="1"/>
  <c r="T6" i="6"/>
  <c r="I24" i="6" s="1"/>
  <c r="T5" i="6"/>
  <c r="E55" i="5"/>
  <c r="D55" i="5"/>
  <c r="J39" i="5"/>
  <c r="H37" i="5"/>
  <c r="I34" i="5"/>
  <c r="H34" i="5"/>
  <c r="I33" i="5"/>
  <c r="I32" i="5"/>
  <c r="H32" i="5"/>
  <c r="I29" i="5"/>
  <c r="H29" i="5"/>
  <c r="I27" i="5"/>
  <c r="H27" i="5"/>
  <c r="I26" i="5"/>
  <c r="H26" i="5"/>
  <c r="I23" i="5"/>
  <c r="M21" i="5"/>
  <c r="S20" i="5"/>
  <c r="R20" i="5"/>
  <c r="Q20" i="5"/>
  <c r="P20" i="5"/>
  <c r="O20" i="5"/>
  <c r="N20" i="5"/>
  <c r="M20" i="5"/>
  <c r="L20" i="5"/>
  <c r="K20" i="5"/>
  <c r="J20" i="5"/>
  <c r="I20" i="5"/>
  <c r="H20" i="5"/>
  <c r="T19" i="5"/>
  <c r="I37" i="5" s="1"/>
  <c r="T18" i="5"/>
  <c r="I36" i="5" s="1"/>
  <c r="T17" i="5"/>
  <c r="I35" i="5" s="1"/>
  <c r="T15" i="5"/>
  <c r="H33" i="5" s="1"/>
  <c r="T13" i="5"/>
  <c r="I31" i="5" s="1"/>
  <c r="T12" i="5"/>
  <c r="I30" i="5" s="1"/>
  <c r="T10" i="5"/>
  <c r="I28" i="5" s="1"/>
  <c r="T9" i="5"/>
  <c r="T7" i="5"/>
  <c r="I25" i="5" s="1"/>
  <c r="T6" i="5"/>
  <c r="I24" i="5" s="1"/>
  <c r="T5" i="5"/>
  <c r="E55" i="4"/>
  <c r="D55" i="4"/>
  <c r="J39" i="4"/>
  <c r="I34" i="4"/>
  <c r="H34" i="4"/>
  <c r="I32" i="4"/>
  <c r="H32" i="4"/>
  <c r="I29" i="4"/>
  <c r="H29" i="4"/>
  <c r="I26" i="4"/>
  <c r="H26" i="4"/>
  <c r="M21" i="4"/>
  <c r="S20" i="4"/>
  <c r="R20" i="4"/>
  <c r="Q20" i="4"/>
  <c r="P20" i="4"/>
  <c r="O20" i="4"/>
  <c r="N20" i="4"/>
  <c r="M20" i="4"/>
  <c r="L20" i="4"/>
  <c r="K20" i="4"/>
  <c r="J20" i="4"/>
  <c r="I20" i="4"/>
  <c r="H20" i="4"/>
  <c r="T19" i="4"/>
  <c r="I37" i="4" s="1"/>
  <c r="T18" i="4"/>
  <c r="I36" i="4" s="1"/>
  <c r="T17" i="4"/>
  <c r="I35" i="4" s="1"/>
  <c r="T15" i="4"/>
  <c r="I33" i="4" s="1"/>
  <c r="T13" i="4"/>
  <c r="I31" i="4" s="1"/>
  <c r="T12" i="4"/>
  <c r="I30" i="4" s="1"/>
  <c r="T10" i="4"/>
  <c r="I28" i="4" s="1"/>
  <c r="T9" i="4"/>
  <c r="I27" i="4" s="1"/>
  <c r="T7" i="4"/>
  <c r="I25" i="4" s="1"/>
  <c r="T6" i="4"/>
  <c r="I24" i="4" s="1"/>
  <c r="T5" i="4"/>
  <c r="E55" i="3"/>
  <c r="D55" i="3"/>
  <c r="J39" i="3"/>
  <c r="I34" i="3"/>
  <c r="H34" i="3"/>
  <c r="H33" i="3"/>
  <c r="I32" i="3"/>
  <c r="H32" i="3"/>
  <c r="I29" i="3"/>
  <c r="H29" i="3"/>
  <c r="I26" i="3"/>
  <c r="H26" i="3"/>
  <c r="M21" i="3"/>
  <c r="S20" i="3"/>
  <c r="R20" i="3"/>
  <c r="Q20" i="3"/>
  <c r="P20" i="3"/>
  <c r="O20" i="3"/>
  <c r="N20" i="3"/>
  <c r="M20" i="3"/>
  <c r="L20" i="3"/>
  <c r="K20" i="3"/>
  <c r="J20" i="3"/>
  <c r="I20" i="3"/>
  <c r="H20" i="3"/>
  <c r="T19" i="3"/>
  <c r="I37" i="3" s="1"/>
  <c r="T18" i="3"/>
  <c r="I36" i="3" s="1"/>
  <c r="T17" i="3"/>
  <c r="H35" i="3" s="1"/>
  <c r="T15" i="3"/>
  <c r="I33" i="3" s="1"/>
  <c r="T13" i="3"/>
  <c r="I31" i="3" s="1"/>
  <c r="T12" i="3"/>
  <c r="I30" i="3" s="1"/>
  <c r="T10" i="3"/>
  <c r="I28" i="3" s="1"/>
  <c r="T9" i="3"/>
  <c r="I27" i="3" s="1"/>
  <c r="T7" i="3"/>
  <c r="I25" i="3" s="1"/>
  <c r="T6" i="3"/>
  <c r="I24" i="3" s="1"/>
  <c r="T5" i="3"/>
  <c r="E55" i="2"/>
  <c r="D55" i="2"/>
  <c r="J39" i="2"/>
  <c r="I34" i="2"/>
  <c r="H34" i="2"/>
  <c r="I32" i="2"/>
  <c r="H32" i="2"/>
  <c r="I29" i="2"/>
  <c r="H29" i="2"/>
  <c r="I26" i="2"/>
  <c r="H26" i="2"/>
  <c r="M21" i="2"/>
  <c r="S20" i="2"/>
  <c r="R20" i="2"/>
  <c r="Q20" i="2"/>
  <c r="P20" i="2"/>
  <c r="O20" i="2"/>
  <c r="N20" i="2"/>
  <c r="M20" i="2"/>
  <c r="L20" i="2"/>
  <c r="K20" i="2"/>
  <c r="J20" i="2"/>
  <c r="I20" i="2"/>
  <c r="H20" i="2"/>
  <c r="T19" i="2"/>
  <c r="I37" i="2" s="1"/>
  <c r="T18" i="2"/>
  <c r="I36" i="2" s="1"/>
  <c r="T17" i="2"/>
  <c r="I35" i="2" s="1"/>
  <c r="T15" i="2"/>
  <c r="I33" i="2" s="1"/>
  <c r="T13" i="2"/>
  <c r="I31" i="2" s="1"/>
  <c r="T12" i="2"/>
  <c r="I30" i="2" s="1"/>
  <c r="T10" i="2"/>
  <c r="I28" i="2" s="1"/>
  <c r="T9" i="2"/>
  <c r="I27" i="2" s="1"/>
  <c r="T7" i="2"/>
  <c r="I25" i="2" s="1"/>
  <c r="T6" i="2"/>
  <c r="I24" i="2" s="1"/>
  <c r="T5" i="2"/>
  <c r="I23" i="2" s="1"/>
  <c r="K38" i="15" l="1"/>
  <c r="M2" i="15"/>
  <c r="J38" i="15"/>
  <c r="T20" i="3"/>
  <c r="H27" i="4"/>
  <c r="H25" i="4"/>
  <c r="H33" i="4"/>
  <c r="H25" i="7"/>
  <c r="H25" i="10"/>
  <c r="H25" i="6"/>
  <c r="H29" i="14"/>
  <c r="H33" i="14"/>
  <c r="H39" i="14"/>
  <c r="H41" i="14"/>
  <c r="H31" i="14"/>
  <c r="H37" i="14"/>
  <c r="T26" i="14"/>
  <c r="H30" i="14"/>
  <c r="H36" i="14"/>
  <c r="H42" i="14"/>
  <c r="H31" i="2"/>
  <c r="H23" i="2"/>
  <c r="H28" i="2"/>
  <c r="H35" i="2"/>
  <c r="H25" i="2"/>
  <c r="H37" i="2"/>
  <c r="I23" i="3"/>
  <c r="H27" i="3"/>
  <c r="H31" i="3"/>
  <c r="I35" i="3"/>
  <c r="H25" i="3"/>
  <c r="H37" i="3"/>
  <c r="H23" i="3"/>
  <c r="H35" i="4"/>
  <c r="H37" i="4"/>
  <c r="H31" i="4"/>
  <c r="T20" i="4"/>
  <c r="J38" i="4" s="1"/>
  <c r="H23" i="4"/>
  <c r="H25" i="5"/>
  <c r="T20" i="5"/>
  <c r="J38" i="5" s="1"/>
  <c r="H23" i="5"/>
  <c r="H35" i="5"/>
  <c r="H31" i="5"/>
  <c r="T20" i="6"/>
  <c r="J38" i="6" s="1"/>
  <c r="H23" i="6"/>
  <c r="H27" i="6"/>
  <c r="H35" i="6"/>
  <c r="H33" i="6"/>
  <c r="H37" i="6"/>
  <c r="I36" i="7"/>
  <c r="I30" i="7"/>
  <c r="H33" i="7"/>
  <c r="T20" i="7"/>
  <c r="J38" i="7" s="1"/>
  <c r="I24" i="7"/>
  <c r="H27" i="7"/>
  <c r="H31" i="7"/>
  <c r="H35" i="8"/>
  <c r="H37" i="8"/>
  <c r="H31" i="8"/>
  <c r="H23" i="8"/>
  <c r="H39" i="8" s="1"/>
  <c r="H37" i="9"/>
  <c r="H31" i="9"/>
  <c r="T20" i="9"/>
  <c r="M2" i="9" s="1"/>
  <c r="H23" i="9"/>
  <c r="H39" i="9" s="1"/>
  <c r="H27" i="9"/>
  <c r="H25" i="9"/>
  <c r="H35" i="9"/>
  <c r="H33" i="10"/>
  <c r="H37" i="10"/>
  <c r="H31" i="10"/>
  <c r="T20" i="10"/>
  <c r="M2" i="10" s="1"/>
  <c r="H23" i="10"/>
  <c r="H27" i="10"/>
  <c r="I30" i="11"/>
  <c r="H33" i="11"/>
  <c r="H37" i="11"/>
  <c r="T20" i="11"/>
  <c r="J38" i="11" s="1"/>
  <c r="I24" i="11"/>
  <c r="H27" i="11"/>
  <c r="H31" i="11"/>
  <c r="H25" i="11"/>
  <c r="H25" i="12"/>
  <c r="H37" i="12"/>
  <c r="T20" i="12"/>
  <c r="J38" i="12" s="1"/>
  <c r="H23" i="12"/>
  <c r="H35" i="12"/>
  <c r="I23" i="12"/>
  <c r="H31" i="12"/>
  <c r="K38" i="12"/>
  <c r="H24" i="12"/>
  <c r="H28" i="12"/>
  <c r="H30" i="12"/>
  <c r="H36" i="12"/>
  <c r="I28" i="11"/>
  <c r="H35" i="11"/>
  <c r="I23" i="11"/>
  <c r="H23" i="11"/>
  <c r="I23" i="10"/>
  <c r="H24" i="10"/>
  <c r="H39" i="10" s="1"/>
  <c r="H28" i="10"/>
  <c r="H30" i="10"/>
  <c r="H36" i="10"/>
  <c r="J38" i="9"/>
  <c r="I23" i="9"/>
  <c r="H24" i="9"/>
  <c r="H28" i="9"/>
  <c r="H30" i="9"/>
  <c r="H36" i="9"/>
  <c r="K38" i="8"/>
  <c r="J38" i="8"/>
  <c r="M2" i="8"/>
  <c r="I23" i="8"/>
  <c r="H24" i="8"/>
  <c r="H28" i="8"/>
  <c r="H30" i="8"/>
  <c r="H36" i="8"/>
  <c r="I28" i="7"/>
  <c r="H35" i="7"/>
  <c r="I23" i="7"/>
  <c r="H23" i="7"/>
  <c r="H39" i="7" s="1"/>
  <c r="M2" i="6"/>
  <c r="I23" i="6"/>
  <c r="H24" i="6"/>
  <c r="H28" i="6"/>
  <c r="H30" i="6"/>
  <c r="H36" i="6"/>
  <c r="K38" i="5"/>
  <c r="H24" i="5"/>
  <c r="H28" i="5"/>
  <c r="H30" i="5"/>
  <c r="H36" i="5"/>
  <c r="K38" i="4"/>
  <c r="I23" i="4"/>
  <c r="H24" i="4"/>
  <c r="H28" i="4"/>
  <c r="H30" i="4"/>
  <c r="H36" i="4"/>
  <c r="K38" i="3"/>
  <c r="J38" i="3"/>
  <c r="M2" i="3"/>
  <c r="H24" i="3"/>
  <c r="H28" i="3"/>
  <c r="H30" i="3"/>
  <c r="H36" i="3"/>
  <c r="H27" i="2"/>
  <c r="H33" i="2"/>
  <c r="T20" i="2"/>
  <c r="H24" i="2"/>
  <c r="H30" i="2"/>
  <c r="H36" i="2"/>
  <c r="H45" i="14" l="1"/>
  <c r="H39" i="2"/>
  <c r="H39" i="3"/>
  <c r="H39" i="5"/>
  <c r="K38" i="6"/>
  <c r="K38" i="9"/>
  <c r="M2" i="5"/>
  <c r="H39" i="6"/>
  <c r="K44" i="14"/>
  <c r="J44" i="14"/>
  <c r="M8" i="14"/>
  <c r="H39" i="4"/>
  <c r="M2" i="4"/>
  <c r="K38" i="7"/>
  <c r="M2" i="7"/>
  <c r="K38" i="10"/>
  <c r="J38" i="10"/>
  <c r="K38" i="11"/>
  <c r="M2" i="11"/>
  <c r="H39" i="11"/>
  <c r="H39" i="12"/>
  <c r="M2" i="12"/>
  <c r="K38" i="2"/>
  <c r="J38" i="2"/>
  <c r="M2" i="2"/>
</calcChain>
</file>

<file path=xl/sharedStrings.xml><?xml version="1.0" encoding="utf-8"?>
<sst xmlns="http://schemas.openxmlformats.org/spreadsheetml/2006/main" count="1096" uniqueCount="67">
  <si>
    <t>Date</t>
  </si>
  <si>
    <t xml:space="preserve">Account </t>
  </si>
  <si>
    <t>Debit</t>
  </si>
  <si>
    <t>Credit</t>
  </si>
  <si>
    <t xml:space="preserve">Equity Account </t>
  </si>
  <si>
    <t xml:space="preserve">   Cash Account</t>
  </si>
  <si>
    <t>Initial injection of cash</t>
  </si>
  <si>
    <t>Liability Account Loan</t>
  </si>
  <si>
    <t>Loan from Nat West Bank</t>
  </si>
  <si>
    <t>Assets Account Equipment</t>
  </si>
  <si>
    <t>Purchased car</t>
  </si>
  <si>
    <t>Mobile phone contract</t>
  </si>
  <si>
    <t>Revenue Account</t>
  </si>
  <si>
    <t>Dave's Project</t>
  </si>
  <si>
    <t>Expence Drawing Account</t>
  </si>
  <si>
    <t xml:space="preserve">Money from Petty cash </t>
  </si>
  <si>
    <t xml:space="preserve">   Dave's Debtor Account</t>
  </si>
  <si>
    <t xml:space="preserve">Dave's Project </t>
  </si>
  <si>
    <t>PC World Liability Account</t>
  </si>
  <si>
    <t xml:space="preserve">    Assets Equipment Account</t>
  </si>
  <si>
    <t>Apple Mac laptop</t>
  </si>
  <si>
    <t xml:space="preserve">Expense Account Cost of Sales </t>
  </si>
  <si>
    <t>Angela's wage for Daves Project</t>
  </si>
  <si>
    <t>Expense Account (Loan Interest)</t>
  </si>
  <si>
    <t>Liability Loan Account (Capital repayment )</t>
  </si>
  <si>
    <t>Nat west loan interest 100 and Capital 150</t>
  </si>
  <si>
    <t>Expense Account (Deprecitation)</t>
  </si>
  <si>
    <t xml:space="preserve">    Asset Equipment </t>
  </si>
  <si>
    <t>Car depreciation calculated at £200</t>
  </si>
  <si>
    <t>Dividend Account</t>
  </si>
  <si>
    <t>Dividend given to shareholders</t>
  </si>
  <si>
    <t>Accounts</t>
  </si>
  <si>
    <t>Cash</t>
  </si>
  <si>
    <t>Equity</t>
  </si>
  <si>
    <t>Equipment</t>
  </si>
  <si>
    <t>Expenses</t>
  </si>
  <si>
    <t>Revenue</t>
  </si>
  <si>
    <t>Drawings</t>
  </si>
  <si>
    <t>PC World Liability</t>
  </si>
  <si>
    <t>J/E1</t>
  </si>
  <si>
    <t>J/E2</t>
  </si>
  <si>
    <t>J/E3</t>
  </si>
  <si>
    <t>J/E4</t>
  </si>
  <si>
    <t>J/E5</t>
  </si>
  <si>
    <t>J/E6</t>
  </si>
  <si>
    <t>J/E7</t>
  </si>
  <si>
    <t>J/E8</t>
  </si>
  <si>
    <t>J/E9</t>
  </si>
  <si>
    <t>J/E10</t>
  </si>
  <si>
    <t>J/E11</t>
  </si>
  <si>
    <t>J/E12</t>
  </si>
  <si>
    <t>Cost of Sales</t>
  </si>
  <si>
    <t>Total</t>
  </si>
  <si>
    <t>Debits</t>
  </si>
  <si>
    <t>Credits</t>
  </si>
  <si>
    <t>Expense Account</t>
  </si>
  <si>
    <t>Loan Liability</t>
  </si>
  <si>
    <t>Dividends</t>
  </si>
  <si>
    <t xml:space="preserve">Daves Debtor </t>
  </si>
  <si>
    <t>Unadjusted Trial Balance 14th January</t>
  </si>
  <si>
    <t>Totals</t>
  </si>
  <si>
    <t>Journal Entries</t>
  </si>
  <si>
    <t>J/E</t>
  </si>
  <si>
    <t>Instructions</t>
  </si>
  <si>
    <t>In this sheet we have copied the journal you have been working on.</t>
  </si>
  <si>
    <t>Work thru all the journal entries and copy them into the appropriate places on the Unajusted Trial Balance.</t>
  </si>
  <si>
    <t>Note how the values are updates for you automatically.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</si>
</sst>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" fontId="0" fillId="2" borderId="0" xfId="0" applyNumberFormat="1" applyFill="1" applyAlignment="1">
      <alignment horizontal="center"/>
    </xf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2" borderId="0" xfId="0" applyFill="1" applyBorder="1"/>
    <xf numFmtId="0" fontId="0" fillId="0" borderId="0" xfId="0" applyFill="1" applyAlignment="1">
      <alignment horizontal="center"/>
    </xf>
    <xf numFmtId="16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0" fillId="0" borderId="0" xfId="0" applyFill="1" applyBorder="1"/>
    <xf numFmtId="0" fontId="0" fillId="2" borderId="4" xfId="0" applyFill="1" applyBorder="1"/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37E6B-1A9E-45EB-9778-912B272CB285}">
  <dimension ref="A1:T62"/>
  <sheetViews>
    <sheetView topLeftCell="A2" zoomScaleNormal="100" workbookViewId="0">
      <selection activeCell="C16" sqref="C16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1" spans="1:20" ht="21" x14ac:dyDescent="0.35">
      <c r="A1" s="2" t="s">
        <v>63</v>
      </c>
    </row>
    <row r="3" spans="1:20" x14ac:dyDescent="0.25">
      <c r="A3" t="s">
        <v>64</v>
      </c>
    </row>
    <row r="4" spans="1:20" x14ac:dyDescent="0.25">
      <c r="A4" t="s">
        <v>65</v>
      </c>
    </row>
    <row r="5" spans="1:20" x14ac:dyDescent="0.25">
      <c r="A5" t="s">
        <v>66</v>
      </c>
    </row>
    <row r="8" spans="1:20" s="3" customFormat="1" ht="21" x14ac:dyDescent="0.35">
      <c r="A8" s="2" t="s">
        <v>61</v>
      </c>
      <c r="F8" s="2"/>
      <c r="G8" s="2" t="s">
        <v>59</v>
      </c>
      <c r="H8" s="2"/>
      <c r="I8" s="2"/>
      <c r="M8" s="2" t="str">
        <f>IF(T26=0,"BALANCED","UNBALANCED")</f>
        <v>BALANCED</v>
      </c>
    </row>
    <row r="9" spans="1:20" x14ac:dyDescent="0.25">
      <c r="G9" s="4"/>
      <c r="H9" s="19"/>
    </row>
    <row r="10" spans="1:20" x14ac:dyDescent="0.25">
      <c r="A10" s="8" t="s">
        <v>62</v>
      </c>
      <c r="B10" s="8" t="s">
        <v>0</v>
      </c>
      <c r="C10" s="9" t="s">
        <v>1</v>
      </c>
      <c r="D10" s="10" t="s">
        <v>2</v>
      </c>
      <c r="E10" s="10" t="s">
        <v>3</v>
      </c>
      <c r="G10" s="7" t="s">
        <v>31</v>
      </c>
      <c r="H10" s="20" t="s">
        <v>39</v>
      </c>
      <c r="I10" s="6" t="s">
        <v>40</v>
      </c>
      <c r="J10" s="6" t="s">
        <v>41</v>
      </c>
      <c r="K10" s="6" t="s">
        <v>42</v>
      </c>
      <c r="L10" s="6" t="s">
        <v>43</v>
      </c>
      <c r="M10" s="6" t="s">
        <v>44</v>
      </c>
      <c r="N10" s="6" t="s">
        <v>45</v>
      </c>
      <c r="O10" s="6" t="s">
        <v>46</v>
      </c>
      <c r="P10" s="6" t="s">
        <v>47</v>
      </c>
      <c r="Q10" s="6" t="s">
        <v>48</v>
      </c>
      <c r="R10" s="6" t="s">
        <v>49</v>
      </c>
      <c r="S10" s="6" t="s">
        <v>50</v>
      </c>
      <c r="T10" s="6" t="s">
        <v>60</v>
      </c>
    </row>
    <row r="11" spans="1:20" x14ac:dyDescent="0.25">
      <c r="A11" s="1"/>
      <c r="B11" s="1"/>
      <c r="G11" s="4" t="s">
        <v>32</v>
      </c>
      <c r="H11" s="19">
        <v>500</v>
      </c>
      <c r="T11">
        <f>SUM(H11:S11)</f>
        <v>500</v>
      </c>
    </row>
    <row r="12" spans="1:20" x14ac:dyDescent="0.25">
      <c r="A12" s="17">
        <v>1</v>
      </c>
      <c r="B12" s="18">
        <v>44562</v>
      </c>
      <c r="C12" s="19" t="s">
        <v>4</v>
      </c>
      <c r="D12" s="19"/>
      <c r="E12" s="19">
        <v>500</v>
      </c>
      <c r="G12" s="4" t="s">
        <v>58</v>
      </c>
      <c r="H12" s="19"/>
      <c r="T12">
        <f t="shared" ref="T12:T21" si="0">SUM(H12:S12)</f>
        <v>0</v>
      </c>
    </row>
    <row r="13" spans="1:20" x14ac:dyDescent="0.25">
      <c r="A13" s="17"/>
      <c r="B13" s="17"/>
      <c r="C13" s="19" t="s">
        <v>5</v>
      </c>
      <c r="D13" s="19">
        <v>500</v>
      </c>
      <c r="E13" s="19"/>
      <c r="G13" s="21" t="s">
        <v>34</v>
      </c>
      <c r="H13" s="19"/>
      <c r="T13">
        <f t="shared" si="0"/>
        <v>0</v>
      </c>
    </row>
    <row r="14" spans="1:20" x14ac:dyDescent="0.25">
      <c r="A14" s="17"/>
      <c r="B14" s="17"/>
      <c r="C14" s="19" t="s">
        <v>6</v>
      </c>
      <c r="D14" s="19"/>
      <c r="E14" s="19"/>
      <c r="G14" s="4"/>
      <c r="H14" s="19"/>
    </row>
    <row r="15" spans="1:20" x14ac:dyDescent="0.25">
      <c r="A15" s="1"/>
      <c r="B15" s="1"/>
      <c r="G15" s="4" t="s">
        <v>56</v>
      </c>
      <c r="H15" s="19"/>
      <c r="T15">
        <f t="shared" si="0"/>
        <v>0</v>
      </c>
    </row>
    <row r="16" spans="1:20" x14ac:dyDescent="0.25">
      <c r="A16" s="1">
        <v>2</v>
      </c>
      <c r="B16" s="11">
        <v>44563</v>
      </c>
      <c r="C16" t="s">
        <v>7</v>
      </c>
      <c r="E16">
        <v>10000</v>
      </c>
      <c r="G16" s="4" t="s">
        <v>38</v>
      </c>
      <c r="H16" s="19"/>
      <c r="T16">
        <f t="shared" si="0"/>
        <v>0</v>
      </c>
    </row>
    <row r="17" spans="1:20" x14ac:dyDescent="0.25">
      <c r="A17" s="1"/>
      <c r="B17" s="1"/>
      <c r="C17" t="s">
        <v>5</v>
      </c>
      <c r="D17">
        <v>10000</v>
      </c>
      <c r="G17" s="4"/>
      <c r="H17" s="19"/>
    </row>
    <row r="18" spans="1:20" x14ac:dyDescent="0.25">
      <c r="A18" s="1"/>
      <c r="B18" s="1"/>
      <c r="C18" t="s">
        <v>8</v>
      </c>
      <c r="G18" s="4" t="s">
        <v>33</v>
      </c>
      <c r="H18" s="19">
        <v>-500</v>
      </c>
      <c r="T18">
        <f t="shared" si="0"/>
        <v>-500</v>
      </c>
    </row>
    <row r="19" spans="1:20" x14ac:dyDescent="0.25">
      <c r="A19" s="1"/>
      <c r="B19" s="1"/>
      <c r="G19" s="4" t="s">
        <v>57</v>
      </c>
      <c r="H19" s="19"/>
      <c r="T19">
        <f t="shared" si="0"/>
        <v>0</v>
      </c>
    </row>
    <row r="20" spans="1:20" x14ac:dyDescent="0.25">
      <c r="A20" s="1">
        <v>3</v>
      </c>
      <c r="B20" s="11">
        <v>44564</v>
      </c>
      <c r="C20" t="s">
        <v>9</v>
      </c>
      <c r="D20">
        <v>5000</v>
      </c>
      <c r="G20" s="4"/>
      <c r="H20" s="19"/>
    </row>
    <row r="21" spans="1:20" x14ac:dyDescent="0.25">
      <c r="A21" s="1"/>
      <c r="B21" s="1"/>
      <c r="C21" t="s">
        <v>5</v>
      </c>
      <c r="E21">
        <v>5000</v>
      </c>
      <c r="G21" s="4" t="s">
        <v>36</v>
      </c>
      <c r="H21" s="19"/>
      <c r="T21">
        <f t="shared" si="0"/>
        <v>0</v>
      </c>
    </row>
    <row r="22" spans="1:20" x14ac:dyDescent="0.25">
      <c r="A22" s="1"/>
      <c r="B22" s="1"/>
      <c r="C22" t="s">
        <v>10</v>
      </c>
      <c r="G22" s="4"/>
      <c r="H22" s="19"/>
    </row>
    <row r="23" spans="1:20" x14ac:dyDescent="0.25">
      <c r="A23" s="1"/>
      <c r="B23" s="1"/>
      <c r="G23" s="4" t="s">
        <v>51</v>
      </c>
      <c r="H23" s="19"/>
      <c r="T23">
        <f>SUM(H23:S23)</f>
        <v>0</v>
      </c>
    </row>
    <row r="24" spans="1:20" x14ac:dyDescent="0.25">
      <c r="A24" s="1">
        <v>4</v>
      </c>
      <c r="B24" s="11">
        <v>44565</v>
      </c>
      <c r="C24" t="s">
        <v>55</v>
      </c>
      <c r="D24">
        <v>32</v>
      </c>
      <c r="G24" s="4" t="s">
        <v>35</v>
      </c>
      <c r="H24" s="19"/>
      <c r="T24">
        <f>SUM(H24:S24)</f>
        <v>0</v>
      </c>
    </row>
    <row r="25" spans="1:20" x14ac:dyDescent="0.25">
      <c r="A25" s="1"/>
      <c r="B25" s="1"/>
      <c r="C25" t="s">
        <v>5</v>
      </c>
      <c r="E25">
        <v>32</v>
      </c>
      <c r="G25" s="4" t="s">
        <v>37</v>
      </c>
      <c r="H25" s="19"/>
      <c r="T25">
        <f>SUM(H25:S25)</f>
        <v>0</v>
      </c>
    </row>
    <row r="26" spans="1:20" x14ac:dyDescent="0.25">
      <c r="A26" s="1"/>
      <c r="B26" s="1"/>
      <c r="C26" t="s">
        <v>11</v>
      </c>
      <c r="H26" s="5">
        <f t="shared" ref="H26:T26" si="1">SUM(H11:H25)</f>
        <v>0</v>
      </c>
      <c r="I26" s="5">
        <f t="shared" si="1"/>
        <v>0</v>
      </c>
      <c r="J26" s="5">
        <f t="shared" si="1"/>
        <v>0</v>
      </c>
      <c r="K26" s="5">
        <f t="shared" si="1"/>
        <v>0</v>
      </c>
      <c r="L26" s="5">
        <f t="shared" si="1"/>
        <v>0</v>
      </c>
      <c r="M26" s="5">
        <f t="shared" si="1"/>
        <v>0</v>
      </c>
      <c r="N26" s="5">
        <f t="shared" si="1"/>
        <v>0</v>
      </c>
      <c r="O26" s="5">
        <f t="shared" si="1"/>
        <v>0</v>
      </c>
      <c r="P26" s="5">
        <f t="shared" si="1"/>
        <v>0</v>
      </c>
      <c r="Q26" s="5">
        <f t="shared" si="1"/>
        <v>0</v>
      </c>
      <c r="R26" s="5">
        <f t="shared" si="1"/>
        <v>0</v>
      </c>
      <c r="S26" s="5">
        <f t="shared" si="1"/>
        <v>0</v>
      </c>
      <c r="T26" s="5">
        <f t="shared" si="1"/>
        <v>0</v>
      </c>
    </row>
    <row r="27" spans="1:20" x14ac:dyDescent="0.25">
      <c r="A27" s="1"/>
      <c r="B27" s="1"/>
      <c r="M27" t="str">
        <f>IF(H27&lt;0,H27,"")</f>
        <v/>
      </c>
    </row>
    <row r="28" spans="1:20" x14ac:dyDescent="0.25">
      <c r="A28" s="1">
        <v>5</v>
      </c>
      <c r="B28" s="11">
        <v>44566</v>
      </c>
      <c r="C28" t="s">
        <v>12</v>
      </c>
      <c r="E28">
        <v>800</v>
      </c>
      <c r="G28" s="7" t="s">
        <v>31</v>
      </c>
      <c r="H28" s="6" t="s">
        <v>53</v>
      </c>
      <c r="I28" s="6" t="s">
        <v>54</v>
      </c>
    </row>
    <row r="29" spans="1:20" x14ac:dyDescent="0.25">
      <c r="A29" s="1"/>
      <c r="B29" s="1"/>
      <c r="C29" t="s">
        <v>5</v>
      </c>
      <c r="D29">
        <v>800</v>
      </c>
      <c r="G29" s="4" t="s">
        <v>32</v>
      </c>
      <c r="H29" t="str">
        <f t="shared" ref="H29:H43" si="2">IF(T11&lt;0,T11*-1,"")</f>
        <v/>
      </c>
      <c r="I29">
        <f t="shared" ref="I29:I43" si="3">IF(T11&gt;0,T11,"")</f>
        <v>500</v>
      </c>
    </row>
    <row r="30" spans="1:20" x14ac:dyDescent="0.25">
      <c r="A30" s="1"/>
      <c r="B30" s="1"/>
      <c r="C30" t="s">
        <v>13</v>
      </c>
      <c r="G30" s="4" t="s">
        <v>34</v>
      </c>
      <c r="H30" t="str">
        <f t="shared" si="2"/>
        <v/>
      </c>
      <c r="I30" t="str">
        <f t="shared" si="3"/>
        <v/>
      </c>
    </row>
    <row r="31" spans="1:20" x14ac:dyDescent="0.25">
      <c r="A31" s="1"/>
      <c r="B31" s="1"/>
      <c r="G31" s="4" t="s">
        <v>58</v>
      </c>
      <c r="H31" t="str">
        <f t="shared" si="2"/>
        <v/>
      </c>
      <c r="I31" t="str">
        <f t="shared" si="3"/>
        <v/>
      </c>
    </row>
    <row r="32" spans="1:20" x14ac:dyDescent="0.25">
      <c r="A32" s="1">
        <v>6</v>
      </c>
      <c r="B32" s="11">
        <v>44567</v>
      </c>
      <c r="C32" t="s">
        <v>14</v>
      </c>
      <c r="D32">
        <v>45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C33" t="s">
        <v>5</v>
      </c>
      <c r="E33">
        <v>45</v>
      </c>
      <c r="G33" s="4" t="s">
        <v>56</v>
      </c>
      <c r="H33" t="str">
        <f t="shared" si="2"/>
        <v/>
      </c>
      <c r="I33" t="str">
        <f t="shared" si="3"/>
        <v/>
      </c>
    </row>
    <row r="34" spans="1:11" x14ac:dyDescent="0.25">
      <c r="A34" s="1"/>
      <c r="B34" s="1"/>
      <c r="C34" t="s">
        <v>15</v>
      </c>
      <c r="G34" s="4" t="s">
        <v>38</v>
      </c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G35" s="4"/>
      <c r="H35" t="str">
        <f t="shared" si="2"/>
        <v/>
      </c>
      <c r="I35" t="str">
        <f t="shared" si="3"/>
        <v/>
      </c>
    </row>
    <row r="36" spans="1:11" x14ac:dyDescent="0.25">
      <c r="A36" s="1">
        <v>7</v>
      </c>
      <c r="B36" s="11">
        <v>44568</v>
      </c>
      <c r="C36" t="s">
        <v>12</v>
      </c>
      <c r="E36">
        <v>300</v>
      </c>
      <c r="G36" s="4" t="s">
        <v>33</v>
      </c>
      <c r="H36">
        <f t="shared" si="2"/>
        <v>500</v>
      </c>
      <c r="I36" t="str">
        <f t="shared" si="3"/>
        <v/>
      </c>
    </row>
    <row r="37" spans="1:11" x14ac:dyDescent="0.25">
      <c r="A37" s="1"/>
      <c r="B37" s="1"/>
      <c r="C37" t="s">
        <v>16</v>
      </c>
      <c r="D37">
        <v>300</v>
      </c>
      <c r="G37" s="4" t="s">
        <v>57</v>
      </c>
      <c r="H37" t="str">
        <f t="shared" si="2"/>
        <v/>
      </c>
      <c r="I37" t="str">
        <f t="shared" si="3"/>
        <v/>
      </c>
    </row>
    <row r="38" spans="1:11" x14ac:dyDescent="0.25">
      <c r="A38" s="1"/>
      <c r="B38" s="1"/>
      <c r="C38" t="s">
        <v>17</v>
      </c>
      <c r="G38" s="4"/>
      <c r="H38" t="str">
        <f t="shared" si="2"/>
        <v/>
      </c>
      <c r="I38" t="str">
        <f t="shared" si="3"/>
        <v/>
      </c>
    </row>
    <row r="39" spans="1:11" x14ac:dyDescent="0.25">
      <c r="A39" s="1"/>
      <c r="B39" s="1"/>
      <c r="G39" s="4" t="s">
        <v>36</v>
      </c>
      <c r="H39" t="str">
        <f t="shared" si="2"/>
        <v/>
      </c>
      <c r="I39" t="str">
        <f t="shared" si="3"/>
        <v/>
      </c>
    </row>
    <row r="40" spans="1:11" x14ac:dyDescent="0.25">
      <c r="A40" s="1">
        <v>8</v>
      </c>
      <c r="B40" s="11">
        <v>44569</v>
      </c>
      <c r="C40" t="s">
        <v>18</v>
      </c>
      <c r="E40">
        <v>600</v>
      </c>
      <c r="G40" s="4"/>
      <c r="H40" t="str">
        <f t="shared" si="2"/>
        <v/>
      </c>
      <c r="I40" t="str">
        <f t="shared" si="3"/>
        <v/>
      </c>
    </row>
    <row r="41" spans="1:11" x14ac:dyDescent="0.25">
      <c r="A41" s="1"/>
      <c r="B41" s="1"/>
      <c r="C41" t="s">
        <v>19</v>
      </c>
      <c r="D41">
        <v>600</v>
      </c>
      <c r="G41" s="4" t="s">
        <v>51</v>
      </c>
      <c r="H41" t="str">
        <f t="shared" si="2"/>
        <v/>
      </c>
      <c r="I41" t="str">
        <f t="shared" si="3"/>
        <v/>
      </c>
    </row>
    <row r="42" spans="1:11" x14ac:dyDescent="0.25">
      <c r="A42" s="1"/>
      <c r="B42" s="1"/>
      <c r="C42" t="s">
        <v>20</v>
      </c>
      <c r="G42" s="4" t="s">
        <v>35</v>
      </c>
      <c r="H42" t="str">
        <f t="shared" si="2"/>
        <v/>
      </c>
      <c r="I42" t="str">
        <f t="shared" si="3"/>
        <v/>
      </c>
    </row>
    <row r="43" spans="1:11" x14ac:dyDescent="0.25">
      <c r="A43" s="1"/>
      <c r="B43" s="1"/>
      <c r="G43" s="4" t="s">
        <v>37</v>
      </c>
      <c r="H43" t="str">
        <f t="shared" si="2"/>
        <v/>
      </c>
      <c r="I43" t="str">
        <f t="shared" si="3"/>
        <v/>
      </c>
    </row>
    <row r="44" spans="1:11" x14ac:dyDescent="0.25">
      <c r="A44" s="1">
        <v>9</v>
      </c>
      <c r="B44" s="11">
        <v>44570</v>
      </c>
      <c r="C44" t="s">
        <v>21</v>
      </c>
      <c r="D44">
        <v>150</v>
      </c>
      <c r="G44" s="4"/>
      <c r="J44" t="str">
        <f t="shared" ref="J44:J45" si="4">IF(T26&lt;0,T26*-1,"")</f>
        <v/>
      </c>
      <c r="K44" t="str">
        <f t="shared" ref="K44" si="5">IF(T26&gt;0,T26,"")</f>
        <v/>
      </c>
    </row>
    <row r="45" spans="1:11" x14ac:dyDescent="0.25">
      <c r="A45" s="1"/>
      <c r="B45" s="1"/>
      <c r="C45" t="s">
        <v>5</v>
      </c>
      <c r="E45">
        <v>150</v>
      </c>
      <c r="G45" s="4" t="s">
        <v>52</v>
      </c>
      <c r="H45">
        <f>SUM(H29:H43)</f>
        <v>500</v>
      </c>
      <c r="J45" t="str">
        <f t="shared" si="4"/>
        <v/>
      </c>
    </row>
    <row r="46" spans="1:11" x14ac:dyDescent="0.25">
      <c r="A46" s="1"/>
      <c r="B46" s="1"/>
      <c r="C46" t="s">
        <v>22</v>
      </c>
    </row>
    <row r="47" spans="1:11" x14ac:dyDescent="0.25">
      <c r="A47" s="1"/>
      <c r="B47" s="1"/>
    </row>
    <row r="48" spans="1:11" x14ac:dyDescent="0.25">
      <c r="A48" s="1">
        <v>10</v>
      </c>
      <c r="B48" s="11">
        <v>44571</v>
      </c>
      <c r="C48" t="s">
        <v>23</v>
      </c>
      <c r="D48">
        <v>100</v>
      </c>
    </row>
    <row r="49" spans="1:5" x14ac:dyDescent="0.25">
      <c r="A49" s="1"/>
      <c r="B49" s="1"/>
      <c r="C49" t="s">
        <v>24</v>
      </c>
      <c r="D49">
        <v>150</v>
      </c>
    </row>
    <row r="50" spans="1:5" x14ac:dyDescent="0.25">
      <c r="A50" s="1"/>
      <c r="B50" s="1"/>
      <c r="C50" t="s">
        <v>5</v>
      </c>
      <c r="E50">
        <v>250</v>
      </c>
    </row>
    <row r="51" spans="1:5" x14ac:dyDescent="0.25">
      <c r="A51" s="1"/>
      <c r="B51" s="1"/>
      <c r="C51" t="s">
        <v>25</v>
      </c>
    </row>
    <row r="52" spans="1:5" x14ac:dyDescent="0.25">
      <c r="A52" s="1"/>
      <c r="B52" s="1"/>
    </row>
    <row r="53" spans="1:5" x14ac:dyDescent="0.25">
      <c r="A53" s="1">
        <v>11</v>
      </c>
      <c r="B53" s="11">
        <v>44572</v>
      </c>
      <c r="C53" t="s">
        <v>26</v>
      </c>
      <c r="D53">
        <v>200</v>
      </c>
    </row>
    <row r="54" spans="1:5" x14ac:dyDescent="0.25">
      <c r="A54" s="1"/>
      <c r="B54" s="1"/>
      <c r="C54" t="s">
        <v>27</v>
      </c>
      <c r="E54">
        <v>200</v>
      </c>
    </row>
    <row r="55" spans="1:5" x14ac:dyDescent="0.25">
      <c r="A55" s="1"/>
      <c r="B55" s="1"/>
      <c r="C55" t="s">
        <v>28</v>
      </c>
    </row>
    <row r="56" spans="1:5" x14ac:dyDescent="0.25">
      <c r="A56" s="1"/>
      <c r="B56" s="1"/>
    </row>
    <row r="57" spans="1:5" x14ac:dyDescent="0.25">
      <c r="A57" s="1">
        <v>12</v>
      </c>
      <c r="B57" s="11">
        <v>44573</v>
      </c>
      <c r="C57" t="s">
        <v>29</v>
      </c>
      <c r="D57">
        <v>125</v>
      </c>
    </row>
    <row r="58" spans="1:5" x14ac:dyDescent="0.25">
      <c r="A58" s="1"/>
      <c r="B58" s="1"/>
      <c r="C58" t="s">
        <v>5</v>
      </c>
      <c r="E58">
        <v>125</v>
      </c>
    </row>
    <row r="59" spans="1:5" x14ac:dyDescent="0.25">
      <c r="A59" s="1"/>
      <c r="B59" s="1"/>
      <c r="C59" t="s">
        <v>30</v>
      </c>
    </row>
    <row r="60" spans="1:5" x14ac:dyDescent="0.25">
      <c r="A60" s="1"/>
      <c r="B60" s="1"/>
    </row>
    <row r="61" spans="1:5" x14ac:dyDescent="0.25">
      <c r="B61" s="1"/>
      <c r="D61">
        <f>SUM(D12:D60)</f>
        <v>18002</v>
      </c>
      <c r="E61">
        <f>SUM(E12:E60)</f>
        <v>18002</v>
      </c>
    </row>
    <row r="62" spans="1:5" x14ac:dyDescent="0.25">
      <c r="B6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900F7-350A-4BF9-BD8F-E3B33F049BC6}">
  <dimension ref="A2:T56"/>
  <sheetViews>
    <sheetView zoomScaleNormal="100" workbookViewId="0">
      <selection activeCell="H5" sqref="H5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  <c r="H3" s="1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15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 s="14">
        <v>500</v>
      </c>
      <c r="T5">
        <f>SUM(H5:S5)</f>
        <v>500</v>
      </c>
    </row>
    <row r="6" spans="1:20" x14ac:dyDescent="0.25">
      <c r="A6" s="12">
        <v>1</v>
      </c>
      <c r="B6" s="13">
        <v>44562</v>
      </c>
      <c r="C6" s="14" t="s">
        <v>4</v>
      </c>
      <c r="D6" s="14"/>
      <c r="E6" s="14">
        <v>500</v>
      </c>
      <c r="G6" s="4" t="s">
        <v>58</v>
      </c>
      <c r="H6" s="14"/>
      <c r="T6">
        <f t="shared" ref="T6:T15" si="0">SUM(H6:S6)</f>
        <v>0</v>
      </c>
    </row>
    <row r="7" spans="1:20" x14ac:dyDescent="0.25">
      <c r="A7" s="12"/>
      <c r="B7" s="12"/>
      <c r="C7" s="14" t="s">
        <v>5</v>
      </c>
      <c r="D7" s="14">
        <v>500</v>
      </c>
      <c r="E7" s="14"/>
      <c r="G7" s="21" t="s">
        <v>34</v>
      </c>
      <c r="H7" s="22"/>
      <c r="T7">
        <f t="shared" si="0"/>
        <v>0</v>
      </c>
    </row>
    <row r="8" spans="1:20" x14ac:dyDescent="0.25">
      <c r="A8" s="12"/>
      <c r="B8" s="12"/>
      <c r="C8" s="14" t="s">
        <v>6</v>
      </c>
      <c r="D8" s="14"/>
      <c r="E8" s="14"/>
      <c r="G8" s="4"/>
      <c r="H8" s="14"/>
    </row>
    <row r="9" spans="1:20" x14ac:dyDescent="0.25">
      <c r="A9" s="1"/>
      <c r="B9" s="1"/>
      <c r="G9" s="4" t="s">
        <v>56</v>
      </c>
      <c r="H9" s="14"/>
      <c r="T9">
        <f t="shared" si="0"/>
        <v>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H10" s="14"/>
      <c r="T10">
        <f t="shared" si="0"/>
        <v>0</v>
      </c>
    </row>
    <row r="11" spans="1:20" x14ac:dyDescent="0.25">
      <c r="A11" s="1"/>
      <c r="B11" s="1"/>
      <c r="C11" t="s">
        <v>5</v>
      </c>
      <c r="D11">
        <v>10000</v>
      </c>
      <c r="G11" s="4"/>
      <c r="H11" s="14"/>
    </row>
    <row r="12" spans="1:20" x14ac:dyDescent="0.25">
      <c r="A12" s="1"/>
      <c r="B12" s="1"/>
      <c r="C12" t="s">
        <v>8</v>
      </c>
      <c r="G12" s="4" t="s">
        <v>33</v>
      </c>
      <c r="H12" s="14">
        <v>-500</v>
      </c>
      <c r="T12">
        <f t="shared" si="0"/>
        <v>-500</v>
      </c>
    </row>
    <row r="13" spans="1:20" x14ac:dyDescent="0.25">
      <c r="A13" s="1"/>
      <c r="B13" s="1"/>
      <c r="G13" s="4" t="s">
        <v>57</v>
      </c>
      <c r="H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H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H15" s="14"/>
      <c r="T15">
        <f t="shared" si="0"/>
        <v>0</v>
      </c>
    </row>
    <row r="16" spans="1:20" x14ac:dyDescent="0.25">
      <c r="A16" s="1"/>
      <c r="B16" s="1"/>
      <c r="C16" t="s">
        <v>10</v>
      </c>
      <c r="G16" s="4"/>
      <c r="H16" s="14"/>
    </row>
    <row r="17" spans="1:20" x14ac:dyDescent="0.25">
      <c r="A17" s="1"/>
      <c r="B17" s="1"/>
      <c r="G17" s="4" t="s">
        <v>51</v>
      </c>
      <c r="H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H18" s="14"/>
      <c r="T18">
        <f>SUM(H18:S18)</f>
        <v>0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H19" s="14"/>
      <c r="T19">
        <f>SUM(H19:S19)</f>
        <v>0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500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 t="str">
        <f t="shared" si="3"/>
        <v/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 t="str">
        <f t="shared" si="3"/>
        <v/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 t="str">
        <f t="shared" si="2"/>
        <v/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 t="str">
        <f t="shared" si="2"/>
        <v/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 t="str">
        <f t="shared" si="3"/>
        <v/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 t="str">
        <f t="shared" si="3"/>
        <v/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500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0B949-1A3D-450A-8679-CD2214DB668E}">
  <dimension ref="A2:T56"/>
  <sheetViews>
    <sheetView zoomScaleNormal="100" workbookViewId="0">
      <selection activeCell="I5" sqref="I5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15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 s="14">
        <v>10000</v>
      </c>
      <c r="T5">
        <f>SUM(H5:S5)</f>
        <v>10500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I6" s="14"/>
      <c r="T6">
        <f t="shared" ref="T6:T15" si="0">SUM(H6:S6)</f>
        <v>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I7" s="14"/>
      <c r="T7">
        <f t="shared" si="0"/>
        <v>0</v>
      </c>
    </row>
    <row r="8" spans="1:20" x14ac:dyDescent="0.25">
      <c r="A8" s="1"/>
      <c r="B8" s="1"/>
      <c r="C8" t="s">
        <v>6</v>
      </c>
      <c r="G8" s="4"/>
      <c r="I8" s="14"/>
    </row>
    <row r="9" spans="1:20" x14ac:dyDescent="0.25">
      <c r="A9" s="1"/>
      <c r="B9" s="1"/>
      <c r="G9" s="4" t="s">
        <v>56</v>
      </c>
      <c r="I9" s="14">
        <v>-10000</v>
      </c>
      <c r="T9">
        <f t="shared" si="0"/>
        <v>-10000</v>
      </c>
    </row>
    <row r="10" spans="1:20" x14ac:dyDescent="0.25">
      <c r="A10" s="12">
        <v>2</v>
      </c>
      <c r="B10" s="13">
        <v>44563</v>
      </c>
      <c r="C10" s="14" t="s">
        <v>7</v>
      </c>
      <c r="D10" s="14"/>
      <c r="E10" s="14">
        <v>10000</v>
      </c>
      <c r="G10" s="4" t="s">
        <v>38</v>
      </c>
      <c r="I10" s="14"/>
      <c r="T10">
        <f t="shared" si="0"/>
        <v>0</v>
      </c>
    </row>
    <row r="11" spans="1:20" x14ac:dyDescent="0.25">
      <c r="A11" s="12"/>
      <c r="B11" s="12"/>
      <c r="C11" s="14" t="s">
        <v>5</v>
      </c>
      <c r="D11" s="14">
        <v>10000</v>
      </c>
      <c r="E11" s="14"/>
      <c r="G11" s="4"/>
      <c r="I11" s="14"/>
    </row>
    <row r="12" spans="1:20" x14ac:dyDescent="0.25">
      <c r="A12" s="12"/>
      <c r="B12" s="12"/>
      <c r="C12" s="14" t="s">
        <v>8</v>
      </c>
      <c r="D12" s="14"/>
      <c r="E12" s="14"/>
      <c r="G12" s="4" t="s">
        <v>33</v>
      </c>
      <c r="H12">
        <v>-500</v>
      </c>
      <c r="I12" s="14"/>
      <c r="T12">
        <f t="shared" si="0"/>
        <v>-500</v>
      </c>
    </row>
    <row r="13" spans="1:20" x14ac:dyDescent="0.25">
      <c r="A13" s="1"/>
      <c r="B13" s="1"/>
      <c r="G13" s="4" t="s">
        <v>57</v>
      </c>
      <c r="I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I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I15" s="14"/>
      <c r="T15">
        <f t="shared" si="0"/>
        <v>0</v>
      </c>
    </row>
    <row r="16" spans="1:20" x14ac:dyDescent="0.25">
      <c r="A16" s="1"/>
      <c r="B16" s="1"/>
      <c r="C16" t="s">
        <v>10</v>
      </c>
      <c r="G16" s="4"/>
      <c r="I16" s="14"/>
    </row>
    <row r="17" spans="1:20" x14ac:dyDescent="0.25">
      <c r="A17" s="1"/>
      <c r="B17" s="1"/>
      <c r="G17" s="4" t="s">
        <v>51</v>
      </c>
      <c r="I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I18" s="14"/>
      <c r="T18">
        <f>SUM(H18:S18)</f>
        <v>0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I19" s="14"/>
      <c r="T19">
        <f>SUM(H19:S19)</f>
        <v>0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10500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 t="str">
        <f t="shared" si="3"/>
        <v/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 t="str">
        <f t="shared" si="3"/>
        <v/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 t="str">
        <f t="shared" si="2"/>
        <v/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 t="str">
        <f t="shared" si="3"/>
        <v/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 t="str">
        <f t="shared" si="3"/>
        <v/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10500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B557C-03F5-483C-9A52-0D8652F01495}">
  <dimension ref="A2:T56"/>
  <sheetViews>
    <sheetView zoomScaleNormal="100" workbookViewId="0">
      <selection activeCell="J7" sqref="J7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15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 s="14">
        <v>-5000</v>
      </c>
      <c r="T5">
        <f>SUM(H5:S5)</f>
        <v>5500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J6" s="14"/>
      <c r="T6">
        <f t="shared" ref="T6:T15" si="0">SUM(H6:S6)</f>
        <v>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 s="14">
        <v>5000</v>
      </c>
      <c r="T7">
        <f t="shared" si="0"/>
        <v>5000</v>
      </c>
    </row>
    <row r="8" spans="1:20" x14ac:dyDescent="0.25">
      <c r="A8" s="1"/>
      <c r="B8" s="1"/>
      <c r="C8" t="s">
        <v>6</v>
      </c>
      <c r="G8" s="4"/>
      <c r="J8" s="14"/>
    </row>
    <row r="9" spans="1:20" x14ac:dyDescent="0.25">
      <c r="A9" s="1"/>
      <c r="B9" s="1"/>
      <c r="G9" s="4" t="s">
        <v>56</v>
      </c>
      <c r="I9">
        <v>-10000</v>
      </c>
      <c r="J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J10" s="14"/>
      <c r="T10">
        <f t="shared" si="0"/>
        <v>0</v>
      </c>
    </row>
    <row r="11" spans="1:20" x14ac:dyDescent="0.25">
      <c r="A11" s="1"/>
      <c r="B11" s="1"/>
      <c r="C11" t="s">
        <v>5</v>
      </c>
      <c r="D11">
        <v>10000</v>
      </c>
      <c r="G11" s="4"/>
      <c r="J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J12" s="14"/>
      <c r="T12">
        <f t="shared" si="0"/>
        <v>-500</v>
      </c>
    </row>
    <row r="13" spans="1:20" x14ac:dyDescent="0.25">
      <c r="A13" s="1"/>
      <c r="B13" s="1"/>
      <c r="G13" s="4" t="s">
        <v>57</v>
      </c>
      <c r="J13" s="14"/>
      <c r="T13">
        <f t="shared" si="0"/>
        <v>0</v>
      </c>
    </row>
    <row r="14" spans="1:20" x14ac:dyDescent="0.25">
      <c r="A14" s="12">
        <v>3</v>
      </c>
      <c r="B14" s="13">
        <v>44564</v>
      </c>
      <c r="C14" s="14" t="s">
        <v>9</v>
      </c>
      <c r="D14" s="14">
        <v>5000</v>
      </c>
      <c r="E14" s="14"/>
      <c r="G14" s="4"/>
      <c r="J14" s="14"/>
    </row>
    <row r="15" spans="1:20" x14ac:dyDescent="0.25">
      <c r="A15" s="12"/>
      <c r="B15" s="12"/>
      <c r="C15" s="14" t="s">
        <v>5</v>
      </c>
      <c r="D15" s="14"/>
      <c r="E15" s="14">
        <v>5000</v>
      </c>
      <c r="G15" s="4" t="s">
        <v>36</v>
      </c>
      <c r="J15" s="14"/>
      <c r="T15">
        <f t="shared" si="0"/>
        <v>0</v>
      </c>
    </row>
    <row r="16" spans="1:20" x14ac:dyDescent="0.25">
      <c r="A16" s="12"/>
      <c r="B16" s="12"/>
      <c r="C16" s="14" t="s">
        <v>10</v>
      </c>
      <c r="D16" s="14"/>
      <c r="E16" s="14"/>
      <c r="G16" s="4"/>
      <c r="J16" s="14"/>
    </row>
    <row r="17" spans="1:20" x14ac:dyDescent="0.25">
      <c r="A17" s="1"/>
      <c r="B17" s="1"/>
      <c r="G17" s="4" t="s">
        <v>51</v>
      </c>
      <c r="J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J18" s="14"/>
      <c r="T18">
        <f>SUM(H18:S18)</f>
        <v>0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J19" s="14"/>
      <c r="T19">
        <f>SUM(H19:S19)</f>
        <v>0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16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5500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 t="str">
        <f t="shared" si="3"/>
        <v/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5000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 t="str">
        <f t="shared" si="2"/>
        <v/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 t="str">
        <f t="shared" si="3"/>
        <v/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 t="str">
        <f t="shared" si="3"/>
        <v/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10500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47827-EF83-427A-A7EB-0E218F6B4263}">
  <dimension ref="A2:T56"/>
  <sheetViews>
    <sheetView topLeftCell="A4" zoomScaleNormal="100" workbookViewId="0">
      <selection activeCell="K20" sqref="K20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15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 s="14">
        <v>-32</v>
      </c>
      <c r="T5">
        <f>SUM(H5:S5)</f>
        <v>5468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K6" s="14"/>
      <c r="T6">
        <f t="shared" ref="T6:T15" si="0">SUM(H6:S6)</f>
        <v>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J7">
        <v>5000</v>
      </c>
      <c r="K7" s="14"/>
      <c r="T7">
        <f t="shared" si="0"/>
        <v>5000</v>
      </c>
    </row>
    <row r="8" spans="1:20" x14ac:dyDescent="0.25">
      <c r="A8" s="1"/>
      <c r="B8" s="1"/>
      <c r="C8" t="s">
        <v>6</v>
      </c>
      <c r="G8" s="4"/>
      <c r="K8" s="14"/>
    </row>
    <row r="9" spans="1:20" x14ac:dyDescent="0.25">
      <c r="A9" s="1"/>
      <c r="B9" s="1"/>
      <c r="G9" s="4" t="s">
        <v>56</v>
      </c>
      <c r="I9">
        <v>-10000</v>
      </c>
      <c r="K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K10" s="14"/>
      <c r="T10">
        <f t="shared" si="0"/>
        <v>0</v>
      </c>
    </row>
    <row r="11" spans="1:20" x14ac:dyDescent="0.25">
      <c r="A11" s="1"/>
      <c r="B11" s="1"/>
      <c r="C11" t="s">
        <v>5</v>
      </c>
      <c r="D11">
        <v>10000</v>
      </c>
      <c r="G11" s="4"/>
      <c r="K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K12" s="14"/>
      <c r="T12">
        <f t="shared" si="0"/>
        <v>-500</v>
      </c>
    </row>
    <row r="13" spans="1:20" x14ac:dyDescent="0.25">
      <c r="A13" s="1"/>
      <c r="B13" s="1"/>
      <c r="G13" s="4" t="s">
        <v>57</v>
      </c>
      <c r="K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K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K15" s="14"/>
      <c r="T15">
        <f t="shared" si="0"/>
        <v>0</v>
      </c>
    </row>
    <row r="16" spans="1:20" x14ac:dyDescent="0.25">
      <c r="A16" s="1"/>
      <c r="B16" s="1"/>
      <c r="C16" t="s">
        <v>10</v>
      </c>
      <c r="G16" s="4"/>
      <c r="K16" s="14"/>
    </row>
    <row r="17" spans="1:20" x14ac:dyDescent="0.25">
      <c r="A17" s="1"/>
      <c r="B17" s="1"/>
      <c r="G17" s="4" t="s">
        <v>51</v>
      </c>
      <c r="K17" s="14"/>
      <c r="T17">
        <f>SUM(H17:S17)</f>
        <v>0</v>
      </c>
    </row>
    <row r="18" spans="1:20" x14ac:dyDescent="0.25">
      <c r="A18" s="12">
        <v>4</v>
      </c>
      <c r="B18" s="13">
        <v>44565</v>
      </c>
      <c r="C18" s="14" t="s">
        <v>55</v>
      </c>
      <c r="D18" s="14">
        <v>32</v>
      </c>
      <c r="E18" s="14"/>
      <c r="G18" s="4" t="s">
        <v>35</v>
      </c>
      <c r="K18" s="14">
        <v>32</v>
      </c>
      <c r="T18">
        <f>SUM(H18:S18)</f>
        <v>32</v>
      </c>
    </row>
    <row r="19" spans="1:20" x14ac:dyDescent="0.25">
      <c r="A19" s="12"/>
      <c r="B19" s="12"/>
      <c r="C19" s="14" t="s">
        <v>5</v>
      </c>
      <c r="D19" s="14"/>
      <c r="E19" s="14">
        <v>32</v>
      </c>
      <c r="G19" s="4" t="s">
        <v>37</v>
      </c>
      <c r="K19" s="14"/>
      <c r="T19">
        <f>SUM(H19:S19)</f>
        <v>0</v>
      </c>
    </row>
    <row r="20" spans="1:20" x14ac:dyDescent="0.25">
      <c r="A20" s="12"/>
      <c r="B20" s="12"/>
      <c r="C20" s="14" t="s">
        <v>11</v>
      </c>
      <c r="D20" s="14"/>
      <c r="E20" s="14"/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16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5468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 t="str">
        <f t="shared" si="3"/>
        <v/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5000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 t="str">
        <f t="shared" si="2"/>
        <v/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 t="str">
        <f t="shared" si="3"/>
        <v/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10500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3757C-5424-4328-AD40-37CB746F2313}">
  <dimension ref="A2:T56"/>
  <sheetViews>
    <sheetView zoomScaleNormal="100" workbookViewId="0">
      <selection activeCell="T5" sqref="T5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15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 s="14">
        <v>800</v>
      </c>
      <c r="T5">
        <f>SUM(H5:S5)</f>
        <v>6268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L6" s="14"/>
      <c r="T6">
        <f t="shared" ref="T6:T15" si="0">SUM(H6:S6)</f>
        <v>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>
        <v>5000</v>
      </c>
      <c r="L7" s="14"/>
      <c r="T7">
        <f t="shared" si="0"/>
        <v>5000</v>
      </c>
    </row>
    <row r="8" spans="1:20" x14ac:dyDescent="0.25">
      <c r="A8" s="1"/>
      <c r="B8" s="1"/>
      <c r="C8" t="s">
        <v>6</v>
      </c>
      <c r="G8" s="4"/>
      <c r="L8" s="14"/>
    </row>
    <row r="9" spans="1:20" x14ac:dyDescent="0.25">
      <c r="A9" s="1"/>
      <c r="B9" s="1"/>
      <c r="G9" s="4" t="s">
        <v>56</v>
      </c>
      <c r="I9">
        <v>-10000</v>
      </c>
      <c r="L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L10" s="14"/>
      <c r="T10">
        <f t="shared" si="0"/>
        <v>0</v>
      </c>
    </row>
    <row r="11" spans="1:20" x14ac:dyDescent="0.25">
      <c r="A11" s="1"/>
      <c r="B11" s="1"/>
      <c r="C11" t="s">
        <v>5</v>
      </c>
      <c r="D11">
        <v>10000</v>
      </c>
      <c r="G11" s="4"/>
      <c r="L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L12" s="14"/>
      <c r="T12">
        <f t="shared" si="0"/>
        <v>-500</v>
      </c>
    </row>
    <row r="13" spans="1:20" x14ac:dyDescent="0.25">
      <c r="A13" s="1"/>
      <c r="B13" s="1"/>
      <c r="G13" s="4" t="s">
        <v>57</v>
      </c>
      <c r="L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L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 s="14">
        <v>-800</v>
      </c>
      <c r="T15">
        <f t="shared" si="0"/>
        <v>-800</v>
      </c>
    </row>
    <row r="16" spans="1:20" x14ac:dyDescent="0.25">
      <c r="A16" s="1"/>
      <c r="B16" s="1"/>
      <c r="C16" t="s">
        <v>10</v>
      </c>
      <c r="G16" s="4"/>
      <c r="L16" s="14"/>
    </row>
    <row r="17" spans="1:20" x14ac:dyDescent="0.25">
      <c r="A17" s="1"/>
      <c r="B17" s="1"/>
      <c r="G17" s="4" t="s">
        <v>51</v>
      </c>
      <c r="L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L18" s="14"/>
      <c r="T18">
        <f>SUM(H18:S18)</f>
        <v>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L19" s="14"/>
      <c r="T19">
        <f>SUM(H19:S19)</f>
        <v>0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16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2">
        <v>5</v>
      </c>
      <c r="B22" s="13">
        <v>44566</v>
      </c>
      <c r="C22" s="14" t="s">
        <v>12</v>
      </c>
      <c r="D22" s="14"/>
      <c r="E22" s="14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2"/>
      <c r="B23" s="12"/>
      <c r="C23" s="14" t="s">
        <v>5</v>
      </c>
      <c r="D23" s="14">
        <v>800</v>
      </c>
      <c r="E23" s="14"/>
      <c r="G23" s="4" t="s">
        <v>32</v>
      </c>
      <c r="H23" t="str">
        <f t="shared" ref="H23:H37" si="2">IF(T5&lt;0,T5*-1,"")</f>
        <v/>
      </c>
      <c r="I23">
        <f t="shared" ref="I23:I37" si="3">IF(T5&gt;0,T5,"")</f>
        <v>6268</v>
      </c>
    </row>
    <row r="24" spans="1:20" x14ac:dyDescent="0.25">
      <c r="A24" s="12"/>
      <c r="B24" s="12"/>
      <c r="C24" s="14" t="s">
        <v>13</v>
      </c>
      <c r="D24" s="14"/>
      <c r="E24" s="14"/>
      <c r="G24" s="4" t="s">
        <v>34</v>
      </c>
      <c r="H24" t="str">
        <f t="shared" si="2"/>
        <v/>
      </c>
      <c r="I24" t="str">
        <f t="shared" si="3"/>
        <v/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5000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800</v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 t="str">
        <f t="shared" si="3"/>
        <v/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11300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8EEF7-C6F1-4025-A2F9-7B86C00CB050}">
  <dimension ref="A2:T56"/>
  <sheetViews>
    <sheetView topLeftCell="A4" zoomScaleNormal="100" workbookViewId="0">
      <selection activeCell="G19" sqref="G19:M19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15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 s="14">
        <v>-45</v>
      </c>
      <c r="T5">
        <f>SUM(H5:S5)</f>
        <v>6223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M6" s="14"/>
      <c r="T6">
        <f t="shared" ref="T6:T15" si="0">SUM(H6:S6)</f>
        <v>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>
        <v>5000</v>
      </c>
      <c r="M7" s="14"/>
      <c r="T7">
        <f t="shared" si="0"/>
        <v>5000</v>
      </c>
    </row>
    <row r="8" spans="1:20" x14ac:dyDescent="0.25">
      <c r="A8" s="1"/>
      <c r="B8" s="1"/>
      <c r="C8" t="s">
        <v>6</v>
      </c>
      <c r="G8" s="4"/>
      <c r="M8" s="14"/>
    </row>
    <row r="9" spans="1:20" x14ac:dyDescent="0.25">
      <c r="A9" s="1"/>
      <c r="B9" s="1"/>
      <c r="G9" s="4" t="s">
        <v>56</v>
      </c>
      <c r="I9">
        <v>-10000</v>
      </c>
      <c r="M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M10" s="14"/>
      <c r="T10">
        <f t="shared" si="0"/>
        <v>0</v>
      </c>
    </row>
    <row r="11" spans="1:20" x14ac:dyDescent="0.25">
      <c r="A11" s="1"/>
      <c r="B11" s="1"/>
      <c r="C11" t="s">
        <v>5</v>
      </c>
      <c r="D11">
        <v>10000</v>
      </c>
      <c r="G11" s="4"/>
      <c r="M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M12" s="14"/>
      <c r="T12">
        <f t="shared" si="0"/>
        <v>-500</v>
      </c>
    </row>
    <row r="13" spans="1:20" x14ac:dyDescent="0.25">
      <c r="A13" s="1"/>
      <c r="B13" s="1"/>
      <c r="G13" s="4" t="s">
        <v>57</v>
      </c>
      <c r="M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M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M15" s="14"/>
      <c r="T15">
        <f t="shared" si="0"/>
        <v>-800</v>
      </c>
    </row>
    <row r="16" spans="1:20" x14ac:dyDescent="0.25">
      <c r="A16" s="1"/>
      <c r="B16" s="1"/>
      <c r="C16" t="s">
        <v>10</v>
      </c>
      <c r="G16" s="4"/>
      <c r="M16" s="14"/>
    </row>
    <row r="17" spans="1:20" x14ac:dyDescent="0.25">
      <c r="A17" s="1"/>
      <c r="B17" s="1"/>
      <c r="G17" s="4" t="s">
        <v>51</v>
      </c>
      <c r="M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M18" s="14"/>
      <c r="T18">
        <f>SUM(H18:S18)</f>
        <v>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 s="14">
        <v>45</v>
      </c>
      <c r="T19">
        <f>SUM(H19:S19)</f>
        <v>45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16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6223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 t="str">
        <f t="shared" si="3"/>
        <v/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5000</v>
      </c>
    </row>
    <row r="26" spans="1:20" x14ac:dyDescent="0.25">
      <c r="A26" s="12">
        <v>6</v>
      </c>
      <c r="B26" s="13">
        <v>44567</v>
      </c>
      <c r="C26" s="14" t="s">
        <v>14</v>
      </c>
      <c r="D26" s="14">
        <v>45</v>
      </c>
      <c r="E26" s="14"/>
      <c r="G26" s="4"/>
      <c r="H26" t="str">
        <f t="shared" si="2"/>
        <v/>
      </c>
      <c r="I26" t="str">
        <f t="shared" si="3"/>
        <v/>
      </c>
    </row>
    <row r="27" spans="1:20" x14ac:dyDescent="0.25">
      <c r="A27" s="12"/>
      <c r="B27" s="12"/>
      <c r="C27" s="14" t="s">
        <v>5</v>
      </c>
      <c r="D27" s="14"/>
      <c r="E27" s="14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2"/>
      <c r="B28" s="12"/>
      <c r="C28" s="14" t="s">
        <v>15</v>
      </c>
      <c r="D28" s="14"/>
      <c r="E28" s="14"/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800</v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>
        <f t="shared" si="3"/>
        <v>45</v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11300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1897C-5FF7-454F-9DD3-AA4FD6B6AF87}">
  <dimension ref="A2:T56"/>
  <sheetViews>
    <sheetView topLeftCell="A4" zoomScaleNormal="100" workbookViewId="0">
      <selection activeCell="N15" sqref="N15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15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>
        <v>-45</v>
      </c>
      <c r="N5" s="14"/>
      <c r="T5">
        <f>SUM(H5:S5)</f>
        <v>6223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N6" s="14">
        <v>300</v>
      </c>
      <c r="T6">
        <f t="shared" ref="T6:T15" si="0">SUM(H6:S6)</f>
        <v>300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J7">
        <v>5000</v>
      </c>
      <c r="N7" s="14"/>
      <c r="T7">
        <f t="shared" si="0"/>
        <v>5000</v>
      </c>
    </row>
    <row r="8" spans="1:20" x14ac:dyDescent="0.25">
      <c r="A8" s="1"/>
      <c r="B8" s="1"/>
      <c r="C8" t="s">
        <v>6</v>
      </c>
      <c r="G8" s="4"/>
      <c r="N8" s="14"/>
    </row>
    <row r="9" spans="1:20" x14ac:dyDescent="0.25">
      <c r="A9" s="1"/>
      <c r="B9" s="1"/>
      <c r="G9" s="4" t="s">
        <v>56</v>
      </c>
      <c r="I9">
        <v>-10000</v>
      </c>
      <c r="N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N10" s="14"/>
      <c r="T10">
        <f t="shared" si="0"/>
        <v>0</v>
      </c>
    </row>
    <row r="11" spans="1:20" x14ac:dyDescent="0.25">
      <c r="A11" s="1"/>
      <c r="B11" s="1"/>
      <c r="C11" t="s">
        <v>5</v>
      </c>
      <c r="D11">
        <v>10000</v>
      </c>
      <c r="G11" s="4"/>
      <c r="N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N12" s="14"/>
      <c r="T12">
        <f t="shared" si="0"/>
        <v>-500</v>
      </c>
    </row>
    <row r="13" spans="1:20" x14ac:dyDescent="0.25">
      <c r="A13" s="1"/>
      <c r="B13" s="1"/>
      <c r="G13" s="4" t="s">
        <v>57</v>
      </c>
      <c r="N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N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N15" s="14">
        <v>-300</v>
      </c>
      <c r="T15">
        <f t="shared" si="0"/>
        <v>-1100</v>
      </c>
    </row>
    <row r="16" spans="1:20" x14ac:dyDescent="0.25">
      <c r="A16" s="1"/>
      <c r="B16" s="1"/>
      <c r="C16" t="s">
        <v>10</v>
      </c>
      <c r="G16" s="4"/>
      <c r="N16" s="14"/>
    </row>
    <row r="17" spans="1:20" x14ac:dyDescent="0.25">
      <c r="A17" s="1"/>
      <c r="B17" s="1"/>
      <c r="G17" s="4" t="s">
        <v>51</v>
      </c>
      <c r="N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N18" s="14"/>
      <c r="T18">
        <f>SUM(H18:S18)</f>
        <v>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>
        <v>45</v>
      </c>
      <c r="N19" s="14"/>
      <c r="T19">
        <f>SUM(H19:S19)</f>
        <v>45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16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6223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>
        <f t="shared" si="3"/>
        <v>300</v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5000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 t="str">
        <f t="shared" si="2"/>
        <v/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2">
        <v>7</v>
      </c>
      <c r="B30" s="13">
        <v>44568</v>
      </c>
      <c r="C30" s="14" t="s">
        <v>12</v>
      </c>
      <c r="D30" s="14"/>
      <c r="E30" s="14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2"/>
      <c r="B31" s="12"/>
      <c r="C31" s="14" t="s">
        <v>16</v>
      </c>
      <c r="D31" s="14">
        <v>300</v>
      </c>
      <c r="E31" s="14"/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2"/>
      <c r="B32" s="12"/>
      <c r="C32" s="14" t="s">
        <v>17</v>
      </c>
      <c r="D32" s="14"/>
      <c r="E32" s="14"/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1100</v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>
        <f t="shared" si="3"/>
        <v>45</v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11600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DE604-C292-42D1-9D2E-BD604DC31C99}">
  <dimension ref="A2:T56"/>
  <sheetViews>
    <sheetView zoomScaleNormal="100" workbookViewId="0">
      <selection activeCell="O7" sqref="O7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15" t="s">
        <v>46</v>
      </c>
      <c r="P4" s="6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>
        <v>-45</v>
      </c>
      <c r="O5" s="14"/>
      <c r="T5">
        <f>SUM(H5:S5)</f>
        <v>6223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N6">
        <v>300</v>
      </c>
      <c r="O6" s="14"/>
      <c r="T6">
        <f t="shared" ref="T6:T15" si="0">SUM(H6:S6)</f>
        <v>300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>
        <v>5000</v>
      </c>
      <c r="O7" s="14">
        <v>600</v>
      </c>
      <c r="T7">
        <f t="shared" si="0"/>
        <v>5600</v>
      </c>
    </row>
    <row r="8" spans="1:20" x14ac:dyDescent="0.25">
      <c r="A8" s="1"/>
      <c r="B8" s="1"/>
      <c r="C8" t="s">
        <v>6</v>
      </c>
      <c r="G8" s="4"/>
      <c r="O8" s="14"/>
    </row>
    <row r="9" spans="1:20" x14ac:dyDescent="0.25">
      <c r="A9" s="1"/>
      <c r="B9" s="1"/>
      <c r="G9" s="4" t="s">
        <v>56</v>
      </c>
      <c r="I9">
        <v>-10000</v>
      </c>
      <c r="O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O10" s="14">
        <v>-600</v>
      </c>
      <c r="T10">
        <f t="shared" si="0"/>
        <v>-600</v>
      </c>
    </row>
    <row r="11" spans="1:20" x14ac:dyDescent="0.25">
      <c r="A11" s="1"/>
      <c r="B11" s="1"/>
      <c r="C11" t="s">
        <v>5</v>
      </c>
      <c r="D11">
        <v>10000</v>
      </c>
      <c r="G11" s="4"/>
      <c r="O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O12" s="14"/>
      <c r="T12">
        <f t="shared" si="0"/>
        <v>-500</v>
      </c>
    </row>
    <row r="13" spans="1:20" x14ac:dyDescent="0.25">
      <c r="A13" s="1"/>
      <c r="B13" s="1"/>
      <c r="G13" s="4" t="s">
        <v>57</v>
      </c>
      <c r="O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O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N15">
        <v>-300</v>
      </c>
      <c r="O15" s="14"/>
      <c r="T15">
        <f t="shared" si="0"/>
        <v>-1100</v>
      </c>
    </row>
    <row r="16" spans="1:20" x14ac:dyDescent="0.25">
      <c r="A16" s="1"/>
      <c r="B16" s="1"/>
      <c r="C16" t="s">
        <v>10</v>
      </c>
      <c r="G16" s="4"/>
      <c r="O16" s="14"/>
    </row>
    <row r="17" spans="1:20" x14ac:dyDescent="0.25">
      <c r="A17" s="1"/>
      <c r="B17" s="1"/>
      <c r="G17" s="4" t="s">
        <v>51</v>
      </c>
      <c r="O17" s="14"/>
      <c r="T17">
        <f>SUM(H17:S17)</f>
        <v>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O18" s="14"/>
      <c r="T18">
        <f>SUM(H18:S18)</f>
        <v>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>
        <v>45</v>
      </c>
      <c r="O19" s="14"/>
      <c r="T19">
        <f>SUM(H19:S19)</f>
        <v>45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16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6223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>
        <f t="shared" si="3"/>
        <v>300</v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5600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>
        <f t="shared" si="2"/>
        <v>600</v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1100</v>
      </c>
      <c r="I33" t="str">
        <f t="shared" si="3"/>
        <v/>
      </c>
    </row>
    <row r="34" spans="1:11" x14ac:dyDescent="0.25">
      <c r="A34" s="12">
        <v>8</v>
      </c>
      <c r="B34" s="13">
        <v>44569</v>
      </c>
      <c r="C34" s="14" t="s">
        <v>18</v>
      </c>
      <c r="D34" s="14"/>
      <c r="E34" s="1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2"/>
      <c r="B35" s="12"/>
      <c r="C35" s="14" t="s">
        <v>19</v>
      </c>
      <c r="D35" s="14">
        <v>600</v>
      </c>
      <c r="E35" s="14"/>
      <c r="G35" s="4" t="s">
        <v>51</v>
      </c>
      <c r="H35" t="str">
        <f t="shared" si="2"/>
        <v/>
      </c>
      <c r="I35" t="str">
        <f t="shared" si="3"/>
        <v/>
      </c>
    </row>
    <row r="36" spans="1:11" x14ac:dyDescent="0.25">
      <c r="A36" s="12"/>
      <c r="B36" s="12"/>
      <c r="C36" s="14" t="s">
        <v>20</v>
      </c>
      <c r="D36" s="14"/>
      <c r="E36" s="14"/>
      <c r="G36" s="4" t="s">
        <v>35</v>
      </c>
      <c r="H36" t="str">
        <f t="shared" si="2"/>
        <v/>
      </c>
      <c r="I36">
        <f t="shared" si="3"/>
        <v>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>
        <f t="shared" si="3"/>
        <v>45</v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12200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C0DD-22D0-4045-A7FE-C68A2D969D92}">
  <dimension ref="A2:T56"/>
  <sheetViews>
    <sheetView topLeftCell="A4" zoomScaleNormal="100" workbookViewId="0">
      <selection activeCell="P5" sqref="P5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15" t="s">
        <v>47</v>
      </c>
      <c r="Q4" s="6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>
        <v>-45</v>
      </c>
      <c r="P5" s="14">
        <v>-150</v>
      </c>
      <c r="T5">
        <f>SUM(H5:S5)</f>
        <v>6073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N6">
        <v>300</v>
      </c>
      <c r="P6" s="14"/>
      <c r="T6">
        <f t="shared" ref="T6:T15" si="0">SUM(H6:S6)</f>
        <v>300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>
        <v>5000</v>
      </c>
      <c r="O7">
        <v>600</v>
      </c>
      <c r="P7" s="14"/>
      <c r="T7">
        <f t="shared" si="0"/>
        <v>5600</v>
      </c>
    </row>
    <row r="8" spans="1:20" x14ac:dyDescent="0.25">
      <c r="A8" s="1"/>
      <c r="B8" s="1"/>
      <c r="C8" t="s">
        <v>6</v>
      </c>
      <c r="G8" s="4"/>
      <c r="P8" s="14"/>
    </row>
    <row r="9" spans="1:20" x14ac:dyDescent="0.25">
      <c r="A9" s="1"/>
      <c r="B9" s="1"/>
      <c r="G9" s="4" t="s">
        <v>56</v>
      </c>
      <c r="I9">
        <v>-10000</v>
      </c>
      <c r="P9" s="14"/>
      <c r="T9">
        <f t="shared" si="0"/>
        <v>-10000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O10">
        <v>-600</v>
      </c>
      <c r="P10" s="14"/>
      <c r="T10">
        <f t="shared" si="0"/>
        <v>-600</v>
      </c>
    </row>
    <row r="11" spans="1:20" x14ac:dyDescent="0.25">
      <c r="A11" s="1"/>
      <c r="B11" s="1"/>
      <c r="C11" t="s">
        <v>5</v>
      </c>
      <c r="D11">
        <v>10000</v>
      </c>
      <c r="G11" s="4"/>
      <c r="P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P12" s="14"/>
      <c r="T12">
        <f t="shared" si="0"/>
        <v>-500</v>
      </c>
    </row>
    <row r="13" spans="1:20" x14ac:dyDescent="0.25">
      <c r="A13" s="1"/>
      <c r="B13" s="1"/>
      <c r="G13" s="4" t="s">
        <v>57</v>
      </c>
      <c r="P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P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N15">
        <v>-300</v>
      </c>
      <c r="P15" s="14"/>
      <c r="T15">
        <f t="shared" si="0"/>
        <v>-1100</v>
      </c>
    </row>
    <row r="16" spans="1:20" x14ac:dyDescent="0.25">
      <c r="A16" s="1"/>
      <c r="B16" s="1"/>
      <c r="C16" t="s">
        <v>10</v>
      </c>
      <c r="G16" s="4"/>
      <c r="P16" s="14"/>
    </row>
    <row r="17" spans="1:20" x14ac:dyDescent="0.25">
      <c r="A17" s="1"/>
      <c r="B17" s="1"/>
      <c r="G17" s="4" t="s">
        <v>51</v>
      </c>
      <c r="P17" s="14">
        <v>150</v>
      </c>
      <c r="T17">
        <f>SUM(H17:S17)</f>
        <v>150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P18" s="14"/>
      <c r="T18">
        <f>SUM(H18:S18)</f>
        <v>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>
        <v>45</v>
      </c>
      <c r="P19" s="14"/>
      <c r="T19">
        <f>SUM(H19:S19)</f>
        <v>45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16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6073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>
        <f t="shared" si="3"/>
        <v>300</v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5600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10000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>
        <f t="shared" si="2"/>
        <v>600</v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1100</v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>
        <f t="shared" si="3"/>
        <v>150</v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>
        <f t="shared" si="3"/>
        <v>45</v>
      </c>
    </row>
    <row r="38" spans="1:11" x14ac:dyDescent="0.25">
      <c r="A38" s="12">
        <v>9</v>
      </c>
      <c r="B38" s="13">
        <v>44570</v>
      </c>
      <c r="C38" s="14" t="s">
        <v>21</v>
      </c>
      <c r="D38" s="14">
        <v>150</v>
      </c>
      <c r="E38" s="14"/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2"/>
      <c r="B39" s="12"/>
      <c r="C39" s="14" t="s">
        <v>5</v>
      </c>
      <c r="D39" s="14"/>
      <c r="E39" s="14">
        <v>150</v>
      </c>
      <c r="G39" s="4" t="s">
        <v>52</v>
      </c>
      <c r="H39">
        <f>SUM(H23:H37)</f>
        <v>12200</v>
      </c>
      <c r="J39" t="str">
        <f t="shared" si="4"/>
        <v/>
      </c>
    </row>
    <row r="40" spans="1:11" x14ac:dyDescent="0.25">
      <c r="A40" s="12"/>
      <c r="B40" s="12"/>
      <c r="C40" s="14" t="s">
        <v>22</v>
      </c>
      <c r="D40" s="14"/>
      <c r="E40" s="14"/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1573-4A7A-43CD-82B0-72DD8FBC2936}">
  <dimension ref="A2:T56"/>
  <sheetViews>
    <sheetView zoomScaleNormal="100" workbookViewId="0">
      <selection activeCell="Q20" sqref="Q20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15" t="s">
        <v>48</v>
      </c>
      <c r="R4" s="6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>
        <v>-45</v>
      </c>
      <c r="P5">
        <v>-150</v>
      </c>
      <c r="Q5" s="14">
        <v>-250</v>
      </c>
      <c r="T5">
        <f>SUM(H5:S5)</f>
        <v>5823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N6">
        <v>300</v>
      </c>
      <c r="Q6" s="14"/>
      <c r="T6">
        <f t="shared" ref="T6:T15" si="0">SUM(H6:S6)</f>
        <v>300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>
        <v>5000</v>
      </c>
      <c r="O7">
        <v>600</v>
      </c>
      <c r="Q7" s="14"/>
      <c r="T7">
        <f t="shared" si="0"/>
        <v>5600</v>
      </c>
    </row>
    <row r="8" spans="1:20" x14ac:dyDescent="0.25">
      <c r="A8" s="1"/>
      <c r="B8" s="1"/>
      <c r="C8" t="s">
        <v>6</v>
      </c>
      <c r="G8" s="4"/>
      <c r="Q8" s="14"/>
    </row>
    <row r="9" spans="1:20" x14ac:dyDescent="0.25">
      <c r="A9" s="1"/>
      <c r="B9" s="1"/>
      <c r="G9" s="4" t="s">
        <v>56</v>
      </c>
      <c r="I9">
        <v>-10000</v>
      </c>
      <c r="Q9" s="14">
        <v>150</v>
      </c>
      <c r="T9">
        <f t="shared" si="0"/>
        <v>-9850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O10">
        <v>-600</v>
      </c>
      <c r="Q10" s="14"/>
      <c r="T10">
        <f t="shared" si="0"/>
        <v>-600</v>
      </c>
    </row>
    <row r="11" spans="1:20" x14ac:dyDescent="0.25">
      <c r="A11" s="1"/>
      <c r="B11" s="1"/>
      <c r="C11" t="s">
        <v>5</v>
      </c>
      <c r="D11">
        <v>10000</v>
      </c>
      <c r="G11" s="4"/>
      <c r="Q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Q12" s="14"/>
      <c r="T12">
        <f t="shared" si="0"/>
        <v>-500</v>
      </c>
    </row>
    <row r="13" spans="1:20" x14ac:dyDescent="0.25">
      <c r="A13" s="1"/>
      <c r="B13" s="1"/>
      <c r="G13" s="4" t="s">
        <v>57</v>
      </c>
      <c r="Q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Q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N15">
        <v>-300</v>
      </c>
      <c r="Q15" s="14"/>
      <c r="T15">
        <f t="shared" si="0"/>
        <v>-1100</v>
      </c>
    </row>
    <row r="16" spans="1:20" x14ac:dyDescent="0.25">
      <c r="A16" s="1"/>
      <c r="B16" s="1"/>
      <c r="C16" t="s">
        <v>10</v>
      </c>
      <c r="G16" s="4"/>
      <c r="Q16" s="14"/>
    </row>
    <row r="17" spans="1:20" x14ac:dyDescent="0.25">
      <c r="A17" s="1"/>
      <c r="B17" s="1"/>
      <c r="G17" s="4" t="s">
        <v>51</v>
      </c>
      <c r="P17">
        <v>150</v>
      </c>
      <c r="Q17" s="14"/>
      <c r="T17">
        <f>SUM(H17:S17)</f>
        <v>150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Q18" s="14">
        <v>100</v>
      </c>
      <c r="T18">
        <f>SUM(H18:S18)</f>
        <v>132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>
        <v>45</v>
      </c>
      <c r="Q19" s="14"/>
      <c r="T19">
        <f>SUM(H19:S19)</f>
        <v>45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16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5823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>
        <f t="shared" si="3"/>
        <v>300</v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5600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9850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>
        <f t="shared" si="2"/>
        <v>600</v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1100</v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>
        <f t="shared" si="3"/>
        <v>150</v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132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>
        <f t="shared" si="3"/>
        <v>45</v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12050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2">
        <v>10</v>
      </c>
      <c r="B42" s="13">
        <v>44571</v>
      </c>
      <c r="C42" s="14" t="s">
        <v>23</v>
      </c>
      <c r="D42" s="14">
        <v>100</v>
      </c>
      <c r="E42" s="14"/>
    </row>
    <row r="43" spans="1:11" x14ac:dyDescent="0.25">
      <c r="A43" s="12"/>
      <c r="B43" s="12"/>
      <c r="C43" s="14" t="s">
        <v>24</v>
      </c>
      <c r="D43" s="14">
        <v>150</v>
      </c>
      <c r="E43" s="14"/>
    </row>
    <row r="44" spans="1:11" x14ac:dyDescent="0.25">
      <c r="A44" s="12"/>
      <c r="B44" s="12"/>
      <c r="C44" s="14" t="s">
        <v>5</v>
      </c>
      <c r="D44" s="14"/>
      <c r="E44" s="14">
        <v>250</v>
      </c>
    </row>
    <row r="45" spans="1:11" x14ac:dyDescent="0.25">
      <c r="A45" s="12"/>
      <c r="B45" s="12"/>
      <c r="C45" s="14" t="s">
        <v>25</v>
      </c>
      <c r="D45" s="14"/>
      <c r="E45" s="14"/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37738-E537-4D50-B862-730B351FA667}">
  <dimension ref="A2:T56"/>
  <sheetViews>
    <sheetView zoomScaleNormal="100" workbookViewId="0">
      <selection activeCell="T7" sqref="T7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8" t="s">
        <v>62</v>
      </c>
      <c r="B4" s="8" t="s">
        <v>0</v>
      </c>
      <c r="C4" s="9" t="s">
        <v>1</v>
      </c>
      <c r="D4" s="10" t="s">
        <v>2</v>
      </c>
      <c r="E4" s="10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15" t="s">
        <v>49</v>
      </c>
      <c r="S4" s="6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>
        <v>-45</v>
      </c>
      <c r="P5">
        <v>-150</v>
      </c>
      <c r="Q5">
        <v>-250</v>
      </c>
      <c r="R5" s="14"/>
      <c r="T5">
        <f>SUM(H5:S5)</f>
        <v>5823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N6">
        <v>300</v>
      </c>
      <c r="R6" s="14"/>
      <c r="T6">
        <f t="shared" ref="T6:T15" si="0">SUM(H6:S6)</f>
        <v>300</v>
      </c>
    </row>
    <row r="7" spans="1:20" x14ac:dyDescent="0.25">
      <c r="A7" s="1"/>
      <c r="B7" s="1"/>
      <c r="C7" t="s">
        <v>5</v>
      </c>
      <c r="D7">
        <v>500</v>
      </c>
      <c r="G7" s="21" t="s">
        <v>34</v>
      </c>
      <c r="H7" s="23"/>
      <c r="J7">
        <v>5000</v>
      </c>
      <c r="O7">
        <v>600</v>
      </c>
      <c r="R7" s="14">
        <v>-200</v>
      </c>
      <c r="T7">
        <f t="shared" si="0"/>
        <v>5400</v>
      </c>
    </row>
    <row r="8" spans="1:20" x14ac:dyDescent="0.25">
      <c r="A8" s="1"/>
      <c r="B8" s="1"/>
      <c r="C8" t="s">
        <v>6</v>
      </c>
      <c r="G8" s="4"/>
      <c r="R8" s="14"/>
    </row>
    <row r="9" spans="1:20" x14ac:dyDescent="0.25">
      <c r="A9" s="1"/>
      <c r="B9" s="1"/>
      <c r="G9" s="4" t="s">
        <v>56</v>
      </c>
      <c r="I9">
        <v>-10000</v>
      </c>
      <c r="Q9">
        <v>150</v>
      </c>
      <c r="R9" s="14"/>
      <c r="T9">
        <f t="shared" si="0"/>
        <v>-9850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O10">
        <v>-600</v>
      </c>
      <c r="R10" s="14"/>
      <c r="T10">
        <f t="shared" si="0"/>
        <v>-600</v>
      </c>
    </row>
    <row r="11" spans="1:20" x14ac:dyDescent="0.25">
      <c r="A11" s="1"/>
      <c r="B11" s="1"/>
      <c r="C11" t="s">
        <v>5</v>
      </c>
      <c r="D11">
        <v>10000</v>
      </c>
      <c r="G11" s="4"/>
      <c r="R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R12" s="14"/>
      <c r="T12">
        <f t="shared" si="0"/>
        <v>-500</v>
      </c>
    </row>
    <row r="13" spans="1:20" x14ac:dyDescent="0.25">
      <c r="A13" s="1"/>
      <c r="B13" s="1"/>
      <c r="G13" s="4" t="s">
        <v>57</v>
      </c>
      <c r="R13" s="14"/>
      <c r="T13">
        <f t="shared" si="0"/>
        <v>0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R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N15">
        <v>-300</v>
      </c>
      <c r="R15" s="14"/>
      <c r="T15">
        <f t="shared" si="0"/>
        <v>-1100</v>
      </c>
    </row>
    <row r="16" spans="1:20" x14ac:dyDescent="0.25">
      <c r="A16" s="1"/>
      <c r="B16" s="1"/>
      <c r="C16" t="s">
        <v>10</v>
      </c>
      <c r="G16" s="4"/>
      <c r="R16" s="14"/>
    </row>
    <row r="17" spans="1:20" x14ac:dyDescent="0.25">
      <c r="A17" s="1"/>
      <c r="B17" s="1"/>
      <c r="G17" s="4" t="s">
        <v>51</v>
      </c>
      <c r="P17">
        <v>150</v>
      </c>
      <c r="R17" s="14"/>
      <c r="T17">
        <f>SUM(H17:S17)</f>
        <v>150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Q18">
        <v>100</v>
      </c>
      <c r="R18" s="14">
        <v>200</v>
      </c>
      <c r="T18">
        <f>SUM(H18:S18)</f>
        <v>332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>
        <v>45</v>
      </c>
      <c r="R19" s="14"/>
      <c r="T19">
        <f>SUM(H19:S19)</f>
        <v>45</v>
      </c>
    </row>
    <row r="20" spans="1:20" x14ac:dyDescent="0.25">
      <c r="A20" s="1"/>
      <c r="B20" s="1"/>
      <c r="C20" t="s">
        <v>11</v>
      </c>
      <c r="H20" s="5">
        <f t="shared" ref="H20:T20" si="1">SUM(H5:H19)</f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16">
        <f t="shared" si="1"/>
        <v>0</v>
      </c>
      <c r="S20" s="5">
        <f t="shared" si="1"/>
        <v>0</v>
      </c>
      <c r="T20" s="5">
        <f t="shared" si="1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7" si="2">IF(T5&lt;0,T5*-1,"")</f>
        <v/>
      </c>
      <c r="I23">
        <f t="shared" ref="I23:I37" si="3">IF(T5&gt;0,T5,"")</f>
        <v>5823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2"/>
        <v/>
      </c>
      <c r="I24">
        <f t="shared" si="3"/>
        <v>300</v>
      </c>
    </row>
    <row r="25" spans="1:20" x14ac:dyDescent="0.25">
      <c r="A25" s="1"/>
      <c r="B25" s="1"/>
      <c r="G25" s="4" t="s">
        <v>58</v>
      </c>
      <c r="H25" t="str">
        <f t="shared" si="2"/>
        <v/>
      </c>
      <c r="I25">
        <f t="shared" si="3"/>
        <v>5400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2"/>
        <v/>
      </c>
      <c r="I26" t="str">
        <f t="shared" si="3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2"/>
        <v>9850</v>
      </c>
      <c r="I27" t="str">
        <f t="shared" si="3"/>
        <v/>
      </c>
    </row>
    <row r="28" spans="1:20" x14ac:dyDescent="0.25">
      <c r="A28" s="1"/>
      <c r="B28" s="1"/>
      <c r="C28" t="s">
        <v>15</v>
      </c>
      <c r="G28" s="4" t="s">
        <v>38</v>
      </c>
      <c r="H28">
        <f t="shared" si="2"/>
        <v>600</v>
      </c>
      <c r="I28" t="str">
        <f t="shared" si="3"/>
        <v/>
      </c>
    </row>
    <row r="29" spans="1:20" x14ac:dyDescent="0.25">
      <c r="A29" s="1"/>
      <c r="B29" s="1"/>
      <c r="G29" s="4"/>
      <c r="H29" t="str">
        <f t="shared" si="2"/>
        <v/>
      </c>
      <c r="I29" t="str">
        <f t="shared" si="3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2"/>
        <v>500</v>
      </c>
      <c r="I30" t="str">
        <f t="shared" si="3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2"/>
        <v/>
      </c>
      <c r="I31" t="str">
        <f t="shared" si="3"/>
        <v/>
      </c>
    </row>
    <row r="32" spans="1:20" x14ac:dyDescent="0.25">
      <c r="A32" s="1"/>
      <c r="B32" s="1"/>
      <c r="C32" t="s">
        <v>17</v>
      </c>
      <c r="G32" s="4"/>
      <c r="H32" t="str">
        <f t="shared" si="2"/>
        <v/>
      </c>
      <c r="I32" t="str">
        <f t="shared" si="3"/>
        <v/>
      </c>
    </row>
    <row r="33" spans="1:11" x14ac:dyDescent="0.25">
      <c r="A33" s="1"/>
      <c r="B33" s="1"/>
      <c r="G33" s="4" t="s">
        <v>36</v>
      </c>
      <c r="H33">
        <f t="shared" si="2"/>
        <v>1100</v>
      </c>
      <c r="I33" t="str">
        <f t="shared" si="3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2"/>
        <v/>
      </c>
      <c r="I34" t="str">
        <f t="shared" si="3"/>
        <v/>
      </c>
    </row>
    <row r="35" spans="1:11" x14ac:dyDescent="0.25">
      <c r="A35" s="1"/>
      <c r="B35" s="1"/>
      <c r="C35" t="s">
        <v>19</v>
      </c>
      <c r="D35">
        <v>600</v>
      </c>
      <c r="G35" s="4" t="s">
        <v>51</v>
      </c>
      <c r="H35" t="str">
        <f t="shared" si="2"/>
        <v/>
      </c>
      <c r="I35">
        <f t="shared" si="3"/>
        <v>150</v>
      </c>
    </row>
    <row r="36" spans="1:11" x14ac:dyDescent="0.25">
      <c r="A36" s="1"/>
      <c r="B36" s="1"/>
      <c r="C36" t="s">
        <v>20</v>
      </c>
      <c r="G36" s="4" t="s">
        <v>35</v>
      </c>
      <c r="H36" t="str">
        <f t="shared" si="2"/>
        <v/>
      </c>
      <c r="I36">
        <f t="shared" si="3"/>
        <v>332</v>
      </c>
    </row>
    <row r="37" spans="1:11" x14ac:dyDescent="0.25">
      <c r="A37" s="1"/>
      <c r="B37" s="1"/>
      <c r="G37" s="4" t="s">
        <v>37</v>
      </c>
      <c r="H37" t="str">
        <f t="shared" si="2"/>
        <v/>
      </c>
      <c r="I37">
        <f t="shared" si="3"/>
        <v>45</v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/>
      <c r="J38" t="str">
        <f t="shared" ref="J38:J39" si="4">IF(T20&lt;0,T20*-1,"")</f>
        <v/>
      </c>
      <c r="K38" t="str">
        <f t="shared" ref="K38" si="5">IF(T20&gt;0,T20,"")</f>
        <v/>
      </c>
    </row>
    <row r="39" spans="1:11" x14ac:dyDescent="0.25">
      <c r="A39" s="1"/>
      <c r="B39" s="1"/>
      <c r="C39" t="s">
        <v>5</v>
      </c>
      <c r="E39">
        <v>150</v>
      </c>
      <c r="G39" s="4" t="s">
        <v>52</v>
      </c>
      <c r="H39">
        <f>SUM(H23:H37)</f>
        <v>12050</v>
      </c>
      <c r="J39" t="str">
        <f t="shared" si="4"/>
        <v/>
      </c>
    </row>
    <row r="40" spans="1:11" x14ac:dyDescent="0.25">
      <c r="A40" s="1"/>
      <c r="B40" s="1"/>
      <c r="C40" t="s">
        <v>22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2">
        <v>11</v>
      </c>
      <c r="B47" s="13">
        <v>44572</v>
      </c>
      <c r="C47" s="14" t="s">
        <v>26</v>
      </c>
      <c r="D47" s="14">
        <v>200</v>
      </c>
      <c r="E47" s="14"/>
    </row>
    <row r="48" spans="1:11" x14ac:dyDescent="0.25">
      <c r="A48" s="12"/>
      <c r="B48" s="12"/>
      <c r="C48" s="14" t="s">
        <v>27</v>
      </c>
      <c r="D48" s="14"/>
      <c r="E48" s="14">
        <v>200</v>
      </c>
    </row>
    <row r="49" spans="1:5" x14ac:dyDescent="0.25">
      <c r="A49" s="12"/>
      <c r="B49" s="12"/>
      <c r="C49" s="14" t="s">
        <v>28</v>
      </c>
      <c r="D49" s="14"/>
      <c r="E49" s="14"/>
    </row>
    <row r="50" spans="1:5" x14ac:dyDescent="0.25">
      <c r="A50" s="1"/>
      <c r="B50" s="1"/>
    </row>
    <row r="51" spans="1:5" x14ac:dyDescent="0.25">
      <c r="A51" s="1">
        <v>12</v>
      </c>
      <c r="B51" s="11">
        <v>44573</v>
      </c>
      <c r="C51" t="s">
        <v>29</v>
      </c>
      <c r="D51">
        <v>125</v>
      </c>
    </row>
    <row r="52" spans="1:5" x14ac:dyDescent="0.25">
      <c r="A52" s="1"/>
      <c r="B52" s="1"/>
      <c r="C52" t="s">
        <v>5</v>
      </c>
      <c r="E52">
        <v>125</v>
      </c>
    </row>
    <row r="53" spans="1:5" x14ac:dyDescent="0.25">
      <c r="A53" s="1"/>
      <c r="B53" s="1"/>
      <c r="C53" t="s">
        <v>30</v>
      </c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0D24C-E1A5-4DA6-A88C-1F43877CBF45}">
  <dimension ref="A2:T56"/>
  <sheetViews>
    <sheetView tabSelected="1" topLeftCell="A4" zoomScaleNormal="100" workbookViewId="0">
      <selection activeCell="M30" sqref="M30"/>
    </sheetView>
  </sheetViews>
  <sheetFormatPr defaultRowHeight="15" x14ac:dyDescent="0.25"/>
  <cols>
    <col min="3" max="3" width="39.7109375" bestFit="1" customWidth="1"/>
    <col min="7" max="7" width="18.85546875" customWidth="1"/>
  </cols>
  <sheetData>
    <row r="2" spans="1:20" s="3" customFormat="1" ht="21" x14ac:dyDescent="0.35">
      <c r="A2" s="2" t="s">
        <v>61</v>
      </c>
      <c r="F2" s="2"/>
      <c r="G2" s="2" t="s">
        <v>59</v>
      </c>
      <c r="H2" s="2"/>
      <c r="I2" s="2"/>
      <c r="M2" s="2" t="str">
        <f>IF(T20=0,"BALANCED","UNBALANCED")</f>
        <v>BALANCED</v>
      </c>
    </row>
    <row r="3" spans="1:20" x14ac:dyDescent="0.25">
      <c r="G3" s="4"/>
    </row>
    <row r="4" spans="1:20" x14ac:dyDescent="0.25">
      <c r="A4" s="24" t="s">
        <v>62</v>
      </c>
      <c r="B4" s="24" t="s">
        <v>0</v>
      </c>
      <c r="C4" s="25" t="s">
        <v>1</v>
      </c>
      <c r="D4" s="26" t="s">
        <v>2</v>
      </c>
      <c r="E4" s="26" t="s">
        <v>3</v>
      </c>
      <c r="G4" s="7" t="s">
        <v>31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44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15" t="s">
        <v>50</v>
      </c>
      <c r="T4" s="6" t="s">
        <v>60</v>
      </c>
    </row>
    <row r="5" spans="1:20" x14ac:dyDescent="0.25">
      <c r="A5" s="1"/>
      <c r="B5" s="1"/>
      <c r="G5" s="4" t="s">
        <v>32</v>
      </c>
      <c r="H5">
        <v>500</v>
      </c>
      <c r="I5">
        <v>10000</v>
      </c>
      <c r="J5">
        <v>-5000</v>
      </c>
      <c r="K5">
        <v>-32</v>
      </c>
      <c r="L5">
        <v>800</v>
      </c>
      <c r="M5">
        <v>-45</v>
      </c>
      <c r="P5">
        <v>-150</v>
      </c>
      <c r="Q5">
        <v>-250</v>
      </c>
      <c r="S5" s="14">
        <v>-125</v>
      </c>
      <c r="T5">
        <f>SUM(H5:S5)</f>
        <v>5698</v>
      </c>
    </row>
    <row r="6" spans="1:20" x14ac:dyDescent="0.25">
      <c r="A6" s="1">
        <v>1</v>
      </c>
      <c r="B6" s="11">
        <v>44562</v>
      </c>
      <c r="C6" t="s">
        <v>4</v>
      </c>
      <c r="E6">
        <v>500</v>
      </c>
      <c r="G6" s="4" t="s">
        <v>58</v>
      </c>
      <c r="N6">
        <v>300</v>
      </c>
      <c r="S6" s="14"/>
      <c r="T6">
        <f>SUM(H6:S6)</f>
        <v>300</v>
      </c>
    </row>
    <row r="7" spans="1:20" x14ac:dyDescent="0.25">
      <c r="A7" s="1"/>
      <c r="B7" s="1"/>
      <c r="C7" t="s">
        <v>5</v>
      </c>
      <c r="D7">
        <v>500</v>
      </c>
      <c r="G7" t="s">
        <v>34</v>
      </c>
      <c r="H7" s="23"/>
      <c r="J7">
        <v>5000</v>
      </c>
      <c r="O7">
        <v>600</v>
      </c>
      <c r="R7">
        <v>-200</v>
      </c>
      <c r="S7" s="14"/>
      <c r="T7">
        <f>SUM(H7:S7)</f>
        <v>5400</v>
      </c>
    </row>
    <row r="8" spans="1:20" x14ac:dyDescent="0.25">
      <c r="A8" s="1"/>
      <c r="B8" s="1"/>
      <c r="C8" t="s">
        <v>6</v>
      </c>
      <c r="G8" s="4"/>
      <c r="S8" s="14"/>
    </row>
    <row r="9" spans="1:20" x14ac:dyDescent="0.25">
      <c r="A9" s="1"/>
      <c r="B9" s="1"/>
      <c r="G9" s="4" t="s">
        <v>56</v>
      </c>
      <c r="I9">
        <v>-10000</v>
      </c>
      <c r="Q9">
        <v>150</v>
      </c>
      <c r="S9" s="14"/>
      <c r="T9">
        <f>SUM(H9:S9)</f>
        <v>-9850</v>
      </c>
    </row>
    <row r="10" spans="1:20" x14ac:dyDescent="0.25">
      <c r="A10" s="1">
        <v>2</v>
      </c>
      <c r="B10" s="11">
        <v>44563</v>
      </c>
      <c r="C10" t="s">
        <v>7</v>
      </c>
      <c r="E10">
        <v>10000</v>
      </c>
      <c r="G10" s="4" t="s">
        <v>38</v>
      </c>
      <c r="O10">
        <v>-600</v>
      </c>
      <c r="S10" s="14"/>
      <c r="T10">
        <f>SUM(H10:S10)</f>
        <v>-600</v>
      </c>
    </row>
    <row r="11" spans="1:20" x14ac:dyDescent="0.25">
      <c r="A11" s="1"/>
      <c r="B11" s="1"/>
      <c r="C11" t="s">
        <v>5</v>
      </c>
      <c r="D11">
        <v>10000</v>
      </c>
      <c r="G11" s="4"/>
      <c r="S11" s="14"/>
    </row>
    <row r="12" spans="1:20" x14ac:dyDescent="0.25">
      <c r="A12" s="1"/>
      <c r="B12" s="1"/>
      <c r="C12" t="s">
        <v>8</v>
      </c>
      <c r="G12" s="4" t="s">
        <v>33</v>
      </c>
      <c r="H12">
        <v>-500</v>
      </c>
      <c r="S12" s="14"/>
      <c r="T12">
        <f>SUM(H12:S12)</f>
        <v>-500</v>
      </c>
    </row>
    <row r="13" spans="1:20" x14ac:dyDescent="0.25">
      <c r="A13" s="1"/>
      <c r="B13" s="1"/>
      <c r="G13" s="4" t="s">
        <v>57</v>
      </c>
      <c r="S13" s="14">
        <v>125</v>
      </c>
      <c r="T13">
        <f>SUM(H13:S13)</f>
        <v>125</v>
      </c>
    </row>
    <row r="14" spans="1:20" x14ac:dyDescent="0.25">
      <c r="A14" s="1">
        <v>3</v>
      </c>
      <c r="B14" s="11">
        <v>44564</v>
      </c>
      <c r="C14" t="s">
        <v>9</v>
      </c>
      <c r="D14">
        <v>5000</v>
      </c>
      <c r="G14" s="4"/>
      <c r="S14" s="14"/>
    </row>
    <row r="15" spans="1:20" x14ac:dyDescent="0.25">
      <c r="A15" s="1"/>
      <c r="B15" s="1"/>
      <c r="C15" t="s">
        <v>5</v>
      </c>
      <c r="E15">
        <v>5000</v>
      </c>
      <c r="G15" s="4" t="s">
        <v>36</v>
      </c>
      <c r="L15">
        <v>-800</v>
      </c>
      <c r="N15">
        <v>-300</v>
      </c>
      <c r="S15" s="14"/>
      <c r="T15">
        <f>SUM(H15:S15)</f>
        <v>-1100</v>
      </c>
    </row>
    <row r="16" spans="1:20" x14ac:dyDescent="0.25">
      <c r="A16" s="1"/>
      <c r="B16" s="1"/>
      <c r="C16" t="s">
        <v>10</v>
      </c>
      <c r="G16" s="4"/>
      <c r="S16" s="14"/>
    </row>
    <row r="17" spans="1:20" x14ac:dyDescent="0.25">
      <c r="A17" s="1"/>
      <c r="B17" s="1"/>
      <c r="G17" s="4" t="s">
        <v>51</v>
      </c>
      <c r="P17">
        <v>150</v>
      </c>
      <c r="S17" s="14"/>
      <c r="T17">
        <f>SUM(H17:S17)</f>
        <v>150</v>
      </c>
    </row>
    <row r="18" spans="1:20" x14ac:dyDescent="0.25">
      <c r="A18" s="1">
        <v>4</v>
      </c>
      <c r="B18" s="11">
        <v>44565</v>
      </c>
      <c r="C18" t="s">
        <v>55</v>
      </c>
      <c r="D18">
        <v>32</v>
      </c>
      <c r="G18" s="4" t="s">
        <v>35</v>
      </c>
      <c r="K18">
        <v>32</v>
      </c>
      <c r="Q18">
        <v>100</v>
      </c>
      <c r="R18">
        <v>200</v>
      </c>
      <c r="S18" s="14"/>
      <c r="T18">
        <f>SUM(H18:S18)</f>
        <v>332</v>
      </c>
    </row>
    <row r="19" spans="1:20" x14ac:dyDescent="0.25">
      <c r="A19" s="1"/>
      <c r="B19" s="1"/>
      <c r="C19" t="s">
        <v>5</v>
      </c>
      <c r="E19">
        <v>32</v>
      </c>
      <c r="G19" s="4" t="s">
        <v>37</v>
      </c>
      <c r="M19">
        <v>45</v>
      </c>
      <c r="S19" s="14"/>
      <c r="T19">
        <f>SUM(H19:S19)</f>
        <v>45</v>
      </c>
    </row>
    <row r="20" spans="1:20" x14ac:dyDescent="0.25">
      <c r="A20" s="1"/>
      <c r="B20" s="1"/>
      <c r="C20" t="s">
        <v>11</v>
      </c>
      <c r="H20">
        <f t="shared" ref="H20:T20" si="0">SUM(H5:H19)</f>
        <v>0</v>
      </c>
      <c r="I20">
        <f t="shared" si="0"/>
        <v>0</v>
      </c>
      <c r="J20">
        <f t="shared" si="0"/>
        <v>0</v>
      </c>
      <c r="K20">
        <f t="shared" si="0"/>
        <v>0</v>
      </c>
      <c r="L20">
        <f t="shared" si="0"/>
        <v>0</v>
      </c>
      <c r="M20">
        <f t="shared" si="0"/>
        <v>0</v>
      </c>
      <c r="N20">
        <f t="shared" si="0"/>
        <v>0</v>
      </c>
      <c r="O20">
        <f t="shared" si="0"/>
        <v>0</v>
      </c>
      <c r="P20">
        <f t="shared" si="0"/>
        <v>0</v>
      </c>
      <c r="Q20">
        <f t="shared" si="0"/>
        <v>0</v>
      </c>
      <c r="R20">
        <f t="shared" si="0"/>
        <v>0</v>
      </c>
      <c r="S20" s="14">
        <f t="shared" si="0"/>
        <v>0</v>
      </c>
      <c r="T20">
        <f t="shared" si="0"/>
        <v>0</v>
      </c>
    </row>
    <row r="21" spans="1:20" x14ac:dyDescent="0.25">
      <c r="A21" s="1"/>
      <c r="B21" s="1"/>
      <c r="M21" t="str">
        <f>IF(H21&lt;0,H21,"")</f>
        <v/>
      </c>
    </row>
    <row r="22" spans="1:20" x14ac:dyDescent="0.25">
      <c r="A22" s="1">
        <v>5</v>
      </c>
      <c r="B22" s="11">
        <v>44566</v>
      </c>
      <c r="C22" t="s">
        <v>12</v>
      </c>
      <c r="E22">
        <v>800</v>
      </c>
      <c r="G22" s="7" t="s">
        <v>31</v>
      </c>
      <c r="H22" s="6" t="s">
        <v>53</v>
      </c>
      <c r="I22" s="6" t="s">
        <v>54</v>
      </c>
    </row>
    <row r="23" spans="1:20" x14ac:dyDescent="0.25">
      <c r="A23" s="1"/>
      <c r="B23" s="1"/>
      <c r="C23" t="s">
        <v>5</v>
      </c>
      <c r="D23">
        <v>800</v>
      </c>
      <c r="G23" s="4" t="s">
        <v>32</v>
      </c>
      <c r="H23" t="str">
        <f t="shared" ref="H23:H36" si="1">IF(T5&lt;0,T5*-1,"")</f>
        <v/>
      </c>
      <c r="I23">
        <f t="shared" ref="I23:I35" si="2">IF(T5&gt;0,T5,"")</f>
        <v>5698</v>
      </c>
    </row>
    <row r="24" spans="1:20" x14ac:dyDescent="0.25">
      <c r="A24" s="1"/>
      <c r="B24" s="1"/>
      <c r="C24" t="s">
        <v>13</v>
      </c>
      <c r="G24" s="4" t="s">
        <v>34</v>
      </c>
      <c r="H24" t="str">
        <f t="shared" si="1"/>
        <v/>
      </c>
      <c r="I24">
        <f t="shared" si="2"/>
        <v>300</v>
      </c>
    </row>
    <row r="25" spans="1:20" x14ac:dyDescent="0.25">
      <c r="A25" s="1"/>
      <c r="B25" s="1"/>
      <c r="G25" s="4" t="s">
        <v>58</v>
      </c>
      <c r="H25" t="str">
        <f t="shared" si="1"/>
        <v/>
      </c>
      <c r="I25">
        <f t="shared" si="2"/>
        <v>5400</v>
      </c>
    </row>
    <row r="26" spans="1:20" x14ac:dyDescent="0.25">
      <c r="A26" s="1">
        <v>6</v>
      </c>
      <c r="B26" s="11">
        <v>44567</v>
      </c>
      <c r="C26" t="s">
        <v>14</v>
      </c>
      <c r="D26">
        <v>45</v>
      </c>
      <c r="G26" s="4"/>
      <c r="H26" t="str">
        <f t="shared" si="1"/>
        <v/>
      </c>
      <c r="I26" t="str">
        <f t="shared" si="2"/>
        <v/>
      </c>
    </row>
    <row r="27" spans="1:20" x14ac:dyDescent="0.25">
      <c r="A27" s="1"/>
      <c r="B27" s="1"/>
      <c r="C27" t="s">
        <v>5</v>
      </c>
      <c r="E27">
        <v>45</v>
      </c>
      <c r="G27" s="4" t="s">
        <v>56</v>
      </c>
      <c r="H27">
        <f t="shared" si="1"/>
        <v>9850</v>
      </c>
      <c r="I27" t="str">
        <f t="shared" si="2"/>
        <v/>
      </c>
    </row>
    <row r="28" spans="1:20" x14ac:dyDescent="0.25">
      <c r="A28" s="1"/>
      <c r="B28" s="1"/>
      <c r="C28" t="s">
        <v>15</v>
      </c>
      <c r="G28" s="4" t="s">
        <v>38</v>
      </c>
      <c r="H28">
        <f t="shared" si="1"/>
        <v>600</v>
      </c>
      <c r="I28" t="str">
        <f t="shared" si="2"/>
        <v/>
      </c>
    </row>
    <row r="29" spans="1:20" x14ac:dyDescent="0.25">
      <c r="A29" s="1"/>
      <c r="B29" s="1"/>
      <c r="G29" s="4"/>
      <c r="H29" t="str">
        <f t="shared" si="1"/>
        <v/>
      </c>
      <c r="I29" t="str">
        <f t="shared" si="2"/>
        <v/>
      </c>
    </row>
    <row r="30" spans="1:20" x14ac:dyDescent="0.25">
      <c r="A30" s="1">
        <v>7</v>
      </c>
      <c r="B30" s="11">
        <v>44568</v>
      </c>
      <c r="C30" t="s">
        <v>12</v>
      </c>
      <c r="E30">
        <v>300</v>
      </c>
      <c r="G30" s="4" t="s">
        <v>33</v>
      </c>
      <c r="H30">
        <f t="shared" si="1"/>
        <v>500</v>
      </c>
      <c r="I30" t="str">
        <f t="shared" si="2"/>
        <v/>
      </c>
    </row>
    <row r="31" spans="1:20" x14ac:dyDescent="0.25">
      <c r="A31" s="1"/>
      <c r="B31" s="1"/>
      <c r="C31" t="s">
        <v>16</v>
      </c>
      <c r="D31">
        <v>300</v>
      </c>
      <c r="G31" s="4" t="s">
        <v>57</v>
      </c>
      <c r="H31" t="str">
        <f t="shared" si="1"/>
        <v/>
      </c>
      <c r="I31">
        <f t="shared" si="2"/>
        <v>125</v>
      </c>
    </row>
    <row r="32" spans="1:20" x14ac:dyDescent="0.25">
      <c r="A32" s="1"/>
      <c r="B32" s="1"/>
      <c r="C32" t="s">
        <v>17</v>
      </c>
      <c r="G32" s="4"/>
      <c r="H32" t="str">
        <f t="shared" si="1"/>
        <v/>
      </c>
      <c r="I32" t="str">
        <f t="shared" si="2"/>
        <v/>
      </c>
    </row>
    <row r="33" spans="1:11" x14ac:dyDescent="0.25">
      <c r="A33" s="1"/>
      <c r="B33" s="1"/>
      <c r="G33" s="4" t="s">
        <v>36</v>
      </c>
      <c r="H33">
        <f t="shared" si="1"/>
        <v>1100</v>
      </c>
      <c r="I33" t="str">
        <f t="shared" si="2"/>
        <v/>
      </c>
    </row>
    <row r="34" spans="1:11" x14ac:dyDescent="0.25">
      <c r="A34" s="1">
        <v>8</v>
      </c>
      <c r="B34" s="11">
        <v>44569</v>
      </c>
      <c r="C34" t="s">
        <v>18</v>
      </c>
      <c r="E34">
        <v>600</v>
      </c>
      <c r="G34" s="4"/>
      <c r="H34" t="str">
        <f t="shared" si="1"/>
        <v/>
      </c>
      <c r="I34" t="str">
        <f t="shared" si="2"/>
        <v/>
      </c>
    </row>
    <row r="35" spans="1:11" x14ac:dyDescent="0.25">
      <c r="A35" s="1"/>
      <c r="B35" s="1"/>
      <c r="C35" t="s">
        <v>19</v>
      </c>
      <c r="D35">
        <v>600</v>
      </c>
      <c r="G35" t="s">
        <v>51</v>
      </c>
      <c r="H35" s="23" t="str">
        <f t="shared" si="1"/>
        <v/>
      </c>
      <c r="I35">
        <f t="shared" si="2"/>
        <v>150</v>
      </c>
    </row>
    <row r="36" spans="1:11" x14ac:dyDescent="0.25">
      <c r="A36" s="1"/>
      <c r="B36" s="1"/>
      <c r="C36" t="s">
        <v>20</v>
      </c>
      <c r="H36" s="23" t="str">
        <f t="shared" si="1"/>
        <v/>
      </c>
    </row>
    <row r="37" spans="1:11" x14ac:dyDescent="0.25">
      <c r="A37" s="1"/>
      <c r="B37" s="1"/>
      <c r="G37" s="4" t="s">
        <v>35</v>
      </c>
      <c r="I37">
        <f>IF(T18&gt;0,T18,"")</f>
        <v>332</v>
      </c>
    </row>
    <row r="38" spans="1:11" x14ac:dyDescent="0.25">
      <c r="A38" s="1">
        <v>9</v>
      </c>
      <c r="B38" s="11">
        <v>44570</v>
      </c>
      <c r="C38" t="s">
        <v>21</v>
      </c>
      <c r="D38">
        <v>150</v>
      </c>
      <c r="G38" s="4" t="s">
        <v>37</v>
      </c>
      <c r="I38">
        <f>IF(T19&gt;0,T19,"")</f>
        <v>45</v>
      </c>
      <c r="J38" t="str">
        <f>IF(T20&lt;0,T20*-1,"")</f>
        <v/>
      </c>
      <c r="K38" t="str">
        <f>IF(T20&gt;0,T20,"")</f>
        <v/>
      </c>
    </row>
    <row r="39" spans="1:11" x14ac:dyDescent="0.25">
      <c r="A39" s="1"/>
      <c r="B39" s="1"/>
      <c r="C39" t="s">
        <v>5</v>
      </c>
      <c r="E39">
        <v>150</v>
      </c>
      <c r="J39" t="str">
        <f>IF(T21&lt;0,T21*-1,"")</f>
        <v/>
      </c>
    </row>
    <row r="40" spans="1:11" x14ac:dyDescent="0.25">
      <c r="A40" s="1"/>
      <c r="B40" s="1"/>
      <c r="C40" t="s">
        <v>22</v>
      </c>
      <c r="G40" t="s">
        <v>52</v>
      </c>
      <c r="H40">
        <f>SUM(H23:H38)</f>
        <v>12050</v>
      </c>
    </row>
    <row r="41" spans="1:11" x14ac:dyDescent="0.25">
      <c r="A41" s="1"/>
      <c r="B41" s="1"/>
    </row>
    <row r="42" spans="1:11" x14ac:dyDescent="0.25">
      <c r="A42" s="1">
        <v>10</v>
      </c>
      <c r="B42" s="11">
        <v>44571</v>
      </c>
      <c r="C42" t="s">
        <v>23</v>
      </c>
      <c r="D42">
        <v>100</v>
      </c>
    </row>
    <row r="43" spans="1:11" x14ac:dyDescent="0.25">
      <c r="A43" s="1"/>
      <c r="B43" s="1"/>
      <c r="C43" t="s">
        <v>24</v>
      </c>
      <c r="D43">
        <v>150</v>
      </c>
    </row>
    <row r="44" spans="1:11" x14ac:dyDescent="0.25">
      <c r="A44" s="1"/>
      <c r="B44" s="1"/>
      <c r="C44" t="s">
        <v>5</v>
      </c>
      <c r="E44">
        <v>250</v>
      </c>
    </row>
    <row r="45" spans="1:11" x14ac:dyDescent="0.25">
      <c r="A45" s="1"/>
      <c r="B45" s="1"/>
      <c r="C45" t="s">
        <v>25</v>
      </c>
    </row>
    <row r="46" spans="1:11" x14ac:dyDescent="0.25">
      <c r="A46" s="1"/>
      <c r="B46" s="1"/>
    </row>
    <row r="47" spans="1:11" x14ac:dyDescent="0.25">
      <c r="A47" s="1">
        <v>11</v>
      </c>
      <c r="B47" s="11">
        <v>44572</v>
      </c>
      <c r="C47" t="s">
        <v>26</v>
      </c>
      <c r="D47">
        <v>200</v>
      </c>
    </row>
    <row r="48" spans="1:11" x14ac:dyDescent="0.25">
      <c r="A48" s="1"/>
      <c r="B48" s="1"/>
      <c r="C48" t="s">
        <v>27</v>
      </c>
      <c r="E48">
        <v>200</v>
      </c>
    </row>
    <row r="49" spans="1:5" x14ac:dyDescent="0.25">
      <c r="A49" s="1"/>
      <c r="B49" s="1"/>
      <c r="C49" t="s">
        <v>28</v>
      </c>
    </row>
    <row r="50" spans="1:5" x14ac:dyDescent="0.25">
      <c r="A50" s="1"/>
      <c r="B50" s="1"/>
    </row>
    <row r="51" spans="1:5" x14ac:dyDescent="0.25">
      <c r="A51" s="12">
        <v>12</v>
      </c>
      <c r="B51" s="13">
        <v>44573</v>
      </c>
      <c r="C51" s="14" t="s">
        <v>29</v>
      </c>
      <c r="D51" s="14">
        <v>125</v>
      </c>
      <c r="E51" s="14"/>
    </row>
    <row r="52" spans="1:5" x14ac:dyDescent="0.25">
      <c r="A52" s="12"/>
      <c r="B52" s="12"/>
      <c r="C52" s="14" t="s">
        <v>5</v>
      </c>
      <c r="D52" s="14"/>
      <c r="E52" s="14">
        <v>125</v>
      </c>
    </row>
    <row r="53" spans="1:5" x14ac:dyDescent="0.25">
      <c r="A53" s="12"/>
      <c r="B53" s="12"/>
      <c r="C53" s="14" t="s">
        <v>30</v>
      </c>
      <c r="D53" s="14"/>
      <c r="E53" s="14"/>
    </row>
    <row r="54" spans="1:5" x14ac:dyDescent="0.25">
      <c r="A54" s="1"/>
      <c r="B54" s="1"/>
    </row>
    <row r="55" spans="1:5" x14ac:dyDescent="0.25">
      <c r="B55" s="1"/>
      <c r="D55">
        <f>SUM(D6:D54)</f>
        <v>18002</v>
      </c>
      <c r="E55">
        <f>SUM(E6:E54)</f>
        <v>18002</v>
      </c>
    </row>
    <row r="56" spans="1:5" x14ac:dyDescent="0.25">
      <c r="B5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Activity Template</vt:lpstr>
      <vt:lpstr>JE1</vt:lpstr>
      <vt:lpstr>JE2</vt:lpstr>
      <vt:lpstr>JE3</vt:lpstr>
      <vt:lpstr>JE4</vt:lpstr>
      <vt:lpstr>JE5</vt:lpstr>
      <vt:lpstr>JE6</vt:lpstr>
      <vt:lpstr>JE7</vt:lpstr>
      <vt:lpstr>JE8</vt:lpstr>
      <vt:lpstr>JE9</vt:lpstr>
      <vt:lpstr>JE10</vt:lpstr>
      <vt:lpstr>JE11</vt:lpstr>
      <vt:lpstr>JE12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Ranson</dc:creator>
  <cp:lastModifiedBy>Paul Ranson</cp:lastModifiedBy>
  <dcterms:created xsi:type="dcterms:W3CDTF">2022-01-21T14:51:42Z</dcterms:created>
  <dcterms:modified xsi:type="dcterms:W3CDTF">2022-01-28T12:22:43Z</dcterms:modified>
</cp:coreProperties>
</file>