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y 2023\ENSA Marking\Module Box\"/>
    </mc:Choice>
  </mc:AlternateContent>
  <xr:revisionPtr revIDLastSave="0" documentId="13_ncr:1_{694CBC45-5224-42F6-AAC8-7FF29E273999}" xr6:coauthVersionLast="47" xr6:coauthVersionMax="47" xr10:uidLastSave="{00000000-0000-0000-0000-000000000000}"/>
  <bookViews>
    <workbookView xWindow="-98" yWindow="-98" windowWidth="22695" windowHeight="14595" activeTab="1" xr2:uid="{00000000-000D-0000-FFFF-FFFF00000000}"/>
  </bookViews>
  <sheets>
    <sheet name="Mod_List_ACCA6022" sheetId="1" r:id="rId1"/>
    <sheet name="Sheet1" sheetId="2" r:id="rId2"/>
  </sheets>
  <definedNames>
    <definedName name="_xlnm.Print_Titles" localSheetId="0">Mod_List_ACCA6022!$1:$4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2" l="1"/>
  <c r="H23" i="2"/>
  <c r="I23" i="2"/>
  <c r="J23" i="2"/>
  <c r="F23" i="2"/>
  <c r="G22" i="2"/>
  <c r="H22" i="2"/>
  <c r="I22" i="2"/>
  <c r="J22" i="2"/>
  <c r="F22" i="2"/>
  <c r="I6" i="2"/>
  <c r="I7" i="2"/>
  <c r="I8" i="2"/>
  <c r="I9" i="2"/>
  <c r="I10" i="2"/>
  <c r="I11" i="2"/>
  <c r="I12" i="2"/>
  <c r="I13" i="2"/>
  <c r="I14" i="2"/>
  <c r="I15" i="2"/>
  <c r="I16" i="2"/>
  <c r="I18" i="2"/>
  <c r="I19" i="2"/>
  <c r="I20" i="2"/>
  <c r="I5" i="2"/>
  <c r="H10" i="2" l="1"/>
  <c r="J10" i="2" s="1"/>
  <c r="H18" i="2"/>
  <c r="J18" i="2" s="1"/>
  <c r="H19" i="2"/>
  <c r="J19" i="2" s="1"/>
  <c r="H13" i="2"/>
  <c r="J13" i="2" s="1"/>
  <c r="H16" i="2"/>
  <c r="J16" i="2" s="1"/>
  <c r="H14" i="2"/>
  <c r="J14" i="2" s="1"/>
  <c r="H17" i="2"/>
  <c r="J17" i="2" s="1"/>
  <c r="H15" i="2"/>
  <c r="J15" i="2" s="1"/>
  <c r="H12" i="2"/>
  <c r="J12" i="2" s="1"/>
  <c r="H11" i="2"/>
  <c r="J11" i="2" s="1"/>
  <c r="H9" i="2"/>
  <c r="J9" i="2" s="1"/>
  <c r="H8" i="2"/>
  <c r="J8" i="2" s="1"/>
  <c r="H7" i="2"/>
  <c r="J7" i="2" s="1"/>
  <c r="H20" i="2"/>
  <c r="J20" i="2" s="1"/>
  <c r="H5" i="2"/>
  <c r="J5" i="2" s="1"/>
  <c r="H6" i="2"/>
  <c r="J6" i="2" s="1"/>
</calcChain>
</file>

<file path=xl/sharedStrings.xml><?xml version="1.0" encoding="utf-8"?>
<sst xmlns="http://schemas.openxmlformats.org/spreadsheetml/2006/main" count="239" uniqueCount="112">
  <si>
    <t>Module Search (ACCA6022)</t>
  </si>
  <si>
    <t>Academic Year :</t>
  </si>
  <si>
    <t>22/23</t>
  </si>
  <si>
    <t>Module :</t>
  </si>
  <si>
    <t>ACCA6022 / Switching, Routing and Wireless</t>
  </si>
  <si>
    <t>Level / Credits :</t>
  </si>
  <si>
    <t>6 / 20.00</t>
  </si>
  <si>
    <t>Occur/Period :</t>
  </si>
  <si>
    <t>S / SEM1</t>
  </si>
  <si>
    <t>Photo List</t>
  </si>
  <si>
    <t>Student Code</t>
  </si>
  <si>
    <t>Student Surname</t>
  </si>
  <si>
    <t>Student Firstnames</t>
  </si>
  <si>
    <t>Student Inst Email</t>
  </si>
  <si>
    <t>Course</t>
  </si>
  <si>
    <t>Route</t>
  </si>
  <si>
    <t>Year</t>
  </si>
  <si>
    <t>Status</t>
  </si>
  <si>
    <t>Status Name</t>
  </si>
  <si>
    <r>
      <rPr>
        <b/>
        <sz val="8"/>
        <color rgb="FF000000"/>
        <rFont val="Segoe UI"/>
      </rPr>
      <t xml:space="preserve">Course 
</t>
    </r>
    <r>
      <rPr>
        <b/>
        <sz val="8"/>
        <color rgb="FF000000"/>
        <rFont val="Segoe UI"/>
      </rPr>
      <t>Begin Date</t>
    </r>
  </si>
  <si>
    <t>Current Enrol. Begin Date</t>
  </si>
  <si>
    <t>Latt</t>
  </si>
  <si>
    <t>Latest Visa Status</t>
  </si>
  <si>
    <t>Visa Verified</t>
  </si>
  <si>
    <t>1250289/5</t>
  </si>
  <si>
    <t>BYRNE</t>
  </si>
  <si>
    <t xml:space="preserve">HARRY MICHAEL  </t>
  </si>
  <si>
    <t>hbyrne.133366@student.uwtsd.ac.uk</t>
  </si>
  <si>
    <t>BSC</t>
  </si>
  <si>
    <t>CNSSH</t>
  </si>
  <si>
    <t>3</t>
  </si>
  <si>
    <t>E</t>
  </si>
  <si>
    <t>Enrolled in the Current Academic Year</t>
  </si>
  <si>
    <t>1252344/7</t>
  </si>
  <si>
    <t>THOMAS</t>
  </si>
  <si>
    <t xml:space="preserve">CHRISTOPHER JOHN  </t>
  </si>
  <si>
    <t>1252344@student.uwtsd.ac.uk</t>
  </si>
  <si>
    <t>BSC2-PT</t>
  </si>
  <si>
    <t>DA6CNS</t>
  </si>
  <si>
    <t>1708241/3</t>
  </si>
  <si>
    <t>HUGHES</t>
  </si>
  <si>
    <t xml:space="preserve">JOHN PAUL  </t>
  </si>
  <si>
    <t>1708241@student.uwtsd.ac.uk</t>
  </si>
  <si>
    <t>1804612/3</t>
  </si>
  <si>
    <t>WATTIS</t>
  </si>
  <si>
    <t xml:space="preserve">SAMUEL TIMOTHY  </t>
  </si>
  <si>
    <t>1804612@student.uwtsd.ac.uk</t>
  </si>
  <si>
    <t>ERM</t>
  </si>
  <si>
    <t>Enrolled (Repeating Modules)</t>
  </si>
  <si>
    <t>1904789/2</t>
  </si>
  <si>
    <t>WILLIAMS</t>
  </si>
  <si>
    <t>EMMA REBECCA ANGHARAD</t>
  </si>
  <si>
    <t>1904789@student.uwtsd.ac.uk</t>
  </si>
  <si>
    <t>1908067/2</t>
  </si>
  <si>
    <t>KENNETT</t>
  </si>
  <si>
    <t>DONNA MARIE ROSE</t>
  </si>
  <si>
    <t>1908067@student.uwtsd.ac.uk</t>
  </si>
  <si>
    <t>1908119/2</t>
  </si>
  <si>
    <t>JONES</t>
  </si>
  <si>
    <t xml:space="preserve">GERAINT LINFORD  </t>
  </si>
  <si>
    <t>1908119@student.uwtsd.ac.uk</t>
  </si>
  <si>
    <t>1908704/2</t>
  </si>
  <si>
    <t>NEEDHAM</t>
  </si>
  <si>
    <t xml:space="preserve">ETHAN    </t>
  </si>
  <si>
    <t>1908704@student.uwtsd.ac.uk</t>
  </si>
  <si>
    <t>1910400/2</t>
  </si>
  <si>
    <t xml:space="preserve">JOSEFF DAFYDD  </t>
  </si>
  <si>
    <t>1910400@student.uwtsd.ac.uk</t>
  </si>
  <si>
    <t>2000388/1</t>
  </si>
  <si>
    <t>JARVIS</t>
  </si>
  <si>
    <t xml:space="preserve">LIAM AARON  </t>
  </si>
  <si>
    <t>2000388@student.uwtsd.ac.uk</t>
  </si>
  <si>
    <t>2001079/1</t>
  </si>
  <si>
    <t>CARLSON</t>
  </si>
  <si>
    <t xml:space="preserve">DANIEL ADAM  </t>
  </si>
  <si>
    <t>2001079@student.uwtsd.ac.uk</t>
  </si>
  <si>
    <t>2003836/1</t>
  </si>
  <si>
    <t>HOPKINS</t>
  </si>
  <si>
    <t xml:space="preserve">JACOB JOHN  </t>
  </si>
  <si>
    <t>2003836@student.uwtsd.ac.uk</t>
  </si>
  <si>
    <t>2003893/1</t>
  </si>
  <si>
    <t>BENNETT</t>
  </si>
  <si>
    <t xml:space="preserve">THOMAS ELLIS  </t>
  </si>
  <si>
    <t>2003893@student.uwtsd.ac.uk</t>
  </si>
  <si>
    <t>2004462/1</t>
  </si>
  <si>
    <t>MARINA DA COSTA PALMA ROCHA</t>
  </si>
  <si>
    <t xml:space="preserve">LARA    </t>
  </si>
  <si>
    <t>2004462@student.uwtsd.ac.uk</t>
  </si>
  <si>
    <t>2005063/1</t>
  </si>
  <si>
    <t>BULLER</t>
  </si>
  <si>
    <t xml:space="preserve">KRISTEN    </t>
  </si>
  <si>
    <t>2005063@student.uwtsd.ac.uk</t>
  </si>
  <si>
    <t>2011592/1</t>
  </si>
  <si>
    <t>WILSON</t>
  </si>
  <si>
    <t>CONNOR MICHAEL ANTHONY</t>
  </si>
  <si>
    <t>2011592@student.uwtsd.ac.uk</t>
  </si>
  <si>
    <t>2113329/1</t>
  </si>
  <si>
    <t>WARD</t>
  </si>
  <si>
    <t xml:space="preserve">KASEY LEONARD  </t>
  </si>
  <si>
    <t>2113329@student.uwtsd.ac.uk</t>
  </si>
  <si>
    <t>Total Students :</t>
  </si>
  <si>
    <t/>
  </si>
  <si>
    <t>Comp 1(Prac)</t>
  </si>
  <si>
    <t>Comp 2 Theory</t>
  </si>
  <si>
    <t>Comp1 75%</t>
  </si>
  <si>
    <t>UDDIN</t>
  </si>
  <si>
    <t>HAFIZ</t>
  </si>
  <si>
    <t>1807533/1</t>
  </si>
  <si>
    <t>Comp 2(25%)</t>
  </si>
  <si>
    <t xml:space="preserve">Average </t>
  </si>
  <si>
    <t>Final Mark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</si>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</sst>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dd/mm/yyyy"/>
    <numFmt numFmtId="165" formatCode="0.0"/>
  </numFmts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b/>
      <sz val="11"/>
      <name val="Calibri"/>
      <family val="2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9" tint="0.79998168889431442"/>
        <bgColor rgb="FFD3D3D3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7" fillId="3" borderId="1" xfId="0" applyFont="1" applyFill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164" fontId="8" fillId="3" borderId="1" xfId="0" applyNumberFormat="1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164" fontId="8" fillId="4" borderId="1" xfId="0" applyNumberFormat="1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7" fillId="3" borderId="6" xfId="0" applyFont="1" applyFill="1" applyBorder="1" applyAlignment="1">
      <alignment vertical="top" wrapText="1" readingOrder="1"/>
    </xf>
    <xf numFmtId="0" fontId="8" fillId="3" borderId="6" xfId="0" applyFont="1" applyFill="1" applyBorder="1" applyAlignment="1">
      <alignment vertical="top" wrapText="1" readingOrder="1"/>
    </xf>
    <xf numFmtId="165" fontId="1" fillId="0" borderId="6" xfId="0" applyNumberFormat="1" applyFont="1" applyBorder="1"/>
    <xf numFmtId="0" fontId="7" fillId="4" borderId="6" xfId="0" applyFont="1" applyFill="1" applyBorder="1" applyAlignment="1">
      <alignment vertical="top" wrapText="1" readingOrder="1"/>
    </xf>
    <xf numFmtId="0" fontId="8" fillId="4" borderId="6" xfId="0" applyFont="1" applyFill="1" applyBorder="1" applyAlignment="1">
      <alignment vertical="top" wrapText="1" readingOrder="1"/>
    </xf>
    <xf numFmtId="1" fontId="1" fillId="0" borderId="6" xfId="0" applyNumberFormat="1" applyFont="1" applyBorder="1"/>
    <xf numFmtId="0" fontId="10" fillId="3" borderId="6" xfId="0" applyFont="1" applyFill="1" applyBorder="1" applyAlignment="1">
      <alignment vertical="top" wrapText="1" readingOrder="1"/>
    </xf>
    <xf numFmtId="0" fontId="11" fillId="3" borderId="6" xfId="0" applyFont="1" applyFill="1" applyBorder="1" applyAlignment="1">
      <alignment vertical="top" wrapText="1" readingOrder="1"/>
    </xf>
    <xf numFmtId="0" fontId="7" fillId="0" borderId="6" xfId="0" applyFont="1" applyBorder="1" applyAlignment="1">
      <alignment vertical="top" wrapText="1" readingOrder="1"/>
    </xf>
    <xf numFmtId="0" fontId="8" fillId="0" borderId="6" xfId="0" applyFont="1" applyBorder="1" applyAlignment="1">
      <alignment vertical="top" wrapText="1" readingOrder="1"/>
    </xf>
    <xf numFmtId="0" fontId="1" fillId="0" borderId="6" xfId="0" applyFont="1" applyBorder="1"/>
    <xf numFmtId="0" fontId="6" fillId="5" borderId="6" xfId="0" applyFont="1" applyFill="1" applyBorder="1" applyAlignment="1">
      <alignment vertical="top" wrapText="1" readingOrder="1"/>
    </xf>
    <xf numFmtId="0" fontId="1" fillId="6" borderId="6" xfId="0" applyFont="1" applyFill="1" applyBorder="1"/>
    <xf numFmtId="0" fontId="9" fillId="6" borderId="6" xfId="0" applyFont="1" applyFill="1" applyBorder="1"/>
    <xf numFmtId="1" fontId="9" fillId="0" borderId="6" xfId="0" applyNumberFormat="1" applyFont="1" applyBorder="1"/>
    <xf numFmtId="165" fontId="9" fillId="0" borderId="6" xfId="0" applyNumberFormat="1" applyFont="1" applyBorder="1"/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8" fillId="3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8" fillId="3" borderId="6" xfId="0" applyFont="1" applyFill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6" fillId="5" borderId="6" xfId="0" applyFont="1" applyFill="1" applyBorder="1" applyAlignment="1">
      <alignment vertical="top" wrapText="1" readingOrder="1"/>
    </xf>
    <xf numFmtId="0" fontId="1" fillId="6" borderId="6" xfId="0" applyFont="1" applyFill="1" applyBorder="1" applyAlignment="1">
      <alignment vertical="top" wrapText="1"/>
    </xf>
    <xf numFmtId="0" fontId="8" fillId="0" borderId="6" xfId="0" applyFont="1" applyBorder="1" applyAlignment="1">
      <alignment vertical="top" wrapText="1" readingOrder="1"/>
    </xf>
    <xf numFmtId="0" fontId="8" fillId="4" borderId="6" xfId="0" applyFont="1" applyFill="1" applyBorder="1" applyAlignment="1">
      <alignment vertical="top" wrapText="1" readingOrder="1"/>
    </xf>
    <xf numFmtId="0" fontId="10" fillId="3" borderId="6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908119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003836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113329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252344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908067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001079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11592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250289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05063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1250289%7CE%2C1252344%7CE%2C1708241%7CE%2C1804612%7CERM%2C1904789%7CE%2C1908067%7CE%2C1908119%7CE%2C1908704%7CE%2C1910400%7CE%2C2000388%7CE%2C2001079%7CE%2C2003836%7CE%2C2003893%7CE%2C2004462%7CE%2C2005063%7CE%2C2011592%7CE%2C2113329%7CE&amp;paramTitle=ACCA6022%20-%20Switching%2C%20Routing%20and%20Wireless%20(22%2F23%20%2F%20S%20%2F%20SEM1)&amp;ACADEMIC_YEAR=22%2F23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904789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000388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804612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004462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910400&amp;ACCESS_LEVEL=N&amp;rs%3AParameterLanguage=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908704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003893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910400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004462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908704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003893&amp;ACCESS_LEVEL=N&amp;rs%3AParameterLanguage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bireports.uwtsd.ac.uk/ReportServer?%2FReporting%2FFaculty%20Query%20System%2FStudentDetails&amp;STU_CODE=1252344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113329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250289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908119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003836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0806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011592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01079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904789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000388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005063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showGridLines="0" workbookViewId="0">
      <pane ySplit="4" topLeftCell="A5" activePane="bottomLeft" state="frozen"/>
      <selection pane="bottomLeft" activeCell="A14" sqref="A14:E31"/>
    </sheetView>
  </sheetViews>
  <sheetFormatPr defaultRowHeight="14.25" x14ac:dyDescent="0.45"/>
  <cols>
    <col min="1" max="1" width="13.46484375" customWidth="1"/>
    <col min="2" max="2" width="11.46484375" customWidth="1"/>
    <col min="3" max="3" width="15.53125" customWidth="1"/>
    <col min="4" max="4" width="32.3984375" customWidth="1"/>
    <col min="5" max="5" width="35.06640625" customWidth="1"/>
    <col min="6" max="6" width="14.59765625" customWidth="1"/>
    <col min="7" max="7" width="13.53125" customWidth="1"/>
    <col min="8" max="8" width="8.33203125" customWidth="1"/>
    <col min="9" max="9" width="10.33203125" customWidth="1"/>
    <col min="10" max="10" width="32.3984375" customWidth="1"/>
    <col min="11" max="12" width="13.46484375" customWidth="1"/>
    <col min="13" max="13" width="13.53125" customWidth="1"/>
    <col min="14" max="14" width="16.86328125" customWidth="1"/>
    <col min="15" max="15" width="13.46484375" customWidth="1"/>
    <col min="16" max="17" width="0" hidden="1" customWidth="1"/>
  </cols>
  <sheetData>
    <row r="1" spans="1:16" ht="9.6" customHeight="1" x14ac:dyDescent="0.45"/>
    <row r="2" spans="1:16" ht="29.25" customHeight="1" x14ac:dyDescent="0.45">
      <c r="A2" s="28"/>
      <c r="B2" s="28"/>
      <c r="C2" s="29" t="s">
        <v>0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6" ht="23.55" customHeight="1" x14ac:dyDescent="0.45">
      <c r="A3" s="28"/>
      <c r="B3" s="28"/>
    </row>
    <row r="4" spans="1:16" ht="9.6999999999999993" customHeight="1" x14ac:dyDescent="0.45"/>
    <row r="5" spans="1:16" ht="5" customHeight="1" x14ac:dyDescent="0.45"/>
    <row r="6" spans="1:16" ht="1.05" customHeight="1" x14ac:dyDescent="0.45"/>
    <row r="7" spans="1:16" x14ac:dyDescent="0.45">
      <c r="A7" s="1" t="s">
        <v>1</v>
      </c>
      <c r="B7" s="30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6" x14ac:dyDescent="0.45">
      <c r="A8" s="1" t="s">
        <v>3</v>
      </c>
      <c r="B8" s="30" t="s">
        <v>4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</row>
    <row r="9" spans="1:16" x14ac:dyDescent="0.45">
      <c r="A9" s="1" t="s">
        <v>5</v>
      </c>
      <c r="B9" s="31" t="s">
        <v>6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 spans="1:16" x14ac:dyDescent="0.45">
      <c r="A10" s="1" t="s">
        <v>7</v>
      </c>
      <c r="B10" s="30" t="s">
        <v>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</row>
    <row r="11" spans="1:16" x14ac:dyDescent="0.45">
      <c r="A11" s="2" t="s">
        <v>9</v>
      </c>
    </row>
    <row r="12" spans="1:16" ht="0.1" customHeight="1" x14ac:dyDescent="0.45"/>
    <row r="13" spans="1:16" ht="8.75" customHeight="1" x14ac:dyDescent="0.45"/>
    <row r="14" spans="1:16" ht="25.5" x14ac:dyDescent="0.45">
      <c r="A14" s="3" t="s">
        <v>10</v>
      </c>
      <c r="B14" s="32" t="s">
        <v>11</v>
      </c>
      <c r="C14" s="33"/>
      <c r="D14" s="3" t="s">
        <v>12</v>
      </c>
      <c r="E14" s="3" t="s">
        <v>13</v>
      </c>
      <c r="F14" s="3" t="s">
        <v>14</v>
      </c>
      <c r="G14" s="3" t="s">
        <v>15</v>
      </c>
      <c r="H14" s="3" t="s">
        <v>16</v>
      </c>
      <c r="I14" s="3" t="s">
        <v>17</v>
      </c>
      <c r="J14" s="3" t="s">
        <v>18</v>
      </c>
      <c r="K14" s="3" t="s">
        <v>19</v>
      </c>
      <c r="L14" s="3" t="s">
        <v>20</v>
      </c>
      <c r="M14" s="3" t="s">
        <v>21</v>
      </c>
      <c r="N14" s="3" t="s">
        <v>22</v>
      </c>
      <c r="O14" s="32" t="s">
        <v>23</v>
      </c>
      <c r="P14" s="33"/>
    </row>
    <row r="15" spans="1:16" x14ac:dyDescent="0.45">
      <c r="A15" s="4" t="s">
        <v>24</v>
      </c>
      <c r="B15" s="34" t="s">
        <v>25</v>
      </c>
      <c r="C15" s="33"/>
      <c r="D15" s="5" t="s">
        <v>26</v>
      </c>
      <c r="E15" s="4" t="s">
        <v>27</v>
      </c>
      <c r="F15" s="5" t="s">
        <v>28</v>
      </c>
      <c r="G15" s="5" t="s">
        <v>29</v>
      </c>
      <c r="H15" s="5" t="s">
        <v>30</v>
      </c>
      <c r="I15" s="5" t="s">
        <v>31</v>
      </c>
      <c r="J15" s="5" t="s">
        <v>32</v>
      </c>
      <c r="K15" s="6">
        <v>44830</v>
      </c>
      <c r="L15" s="6">
        <v>44816</v>
      </c>
      <c r="M15" s="5"/>
      <c r="N15" s="5"/>
      <c r="O15" s="34"/>
      <c r="P15" s="33"/>
    </row>
    <row r="16" spans="1:16" x14ac:dyDescent="0.45">
      <c r="A16" s="7" t="s">
        <v>33</v>
      </c>
      <c r="B16" s="35" t="s">
        <v>34</v>
      </c>
      <c r="C16" s="33"/>
      <c r="D16" s="8" t="s">
        <v>35</v>
      </c>
      <c r="E16" s="7" t="s">
        <v>36</v>
      </c>
      <c r="F16" s="8" t="s">
        <v>37</v>
      </c>
      <c r="G16" s="8" t="s">
        <v>38</v>
      </c>
      <c r="H16" s="8" t="s">
        <v>30</v>
      </c>
      <c r="I16" s="8" t="s">
        <v>31</v>
      </c>
      <c r="J16" s="8" t="s">
        <v>32</v>
      </c>
      <c r="K16" s="9">
        <v>44683</v>
      </c>
      <c r="L16" s="9">
        <v>44825</v>
      </c>
      <c r="M16" s="8"/>
      <c r="N16" s="8"/>
      <c r="O16" s="35"/>
      <c r="P16" s="33"/>
    </row>
    <row r="17" spans="1:16" x14ac:dyDescent="0.45">
      <c r="A17" s="4" t="s">
        <v>39</v>
      </c>
      <c r="B17" s="34" t="s">
        <v>40</v>
      </c>
      <c r="C17" s="33"/>
      <c r="D17" s="5" t="s">
        <v>41</v>
      </c>
      <c r="E17" s="4" t="s">
        <v>42</v>
      </c>
      <c r="F17" s="5" t="s">
        <v>28</v>
      </c>
      <c r="G17" s="5" t="s">
        <v>29</v>
      </c>
      <c r="H17" s="5" t="s">
        <v>30</v>
      </c>
      <c r="I17" s="5" t="s">
        <v>31</v>
      </c>
      <c r="J17" s="5" t="s">
        <v>32</v>
      </c>
      <c r="K17" s="6">
        <v>43731</v>
      </c>
      <c r="L17" s="6">
        <v>44816</v>
      </c>
      <c r="M17" s="5"/>
      <c r="N17" s="5"/>
      <c r="O17" s="34"/>
      <c r="P17" s="33"/>
    </row>
    <row r="18" spans="1:16" x14ac:dyDescent="0.45">
      <c r="A18" s="7" t="s">
        <v>43</v>
      </c>
      <c r="B18" s="35" t="s">
        <v>44</v>
      </c>
      <c r="C18" s="33"/>
      <c r="D18" s="8" t="s">
        <v>45</v>
      </c>
      <c r="E18" s="7" t="s">
        <v>46</v>
      </c>
      <c r="F18" s="8" t="s">
        <v>28</v>
      </c>
      <c r="G18" s="8" t="s">
        <v>29</v>
      </c>
      <c r="H18" s="8" t="s">
        <v>30</v>
      </c>
      <c r="I18" s="8" t="s">
        <v>47</v>
      </c>
      <c r="J18" s="8" t="s">
        <v>48</v>
      </c>
      <c r="K18" s="9">
        <v>44459</v>
      </c>
      <c r="L18" s="9">
        <v>44821</v>
      </c>
      <c r="M18" s="8"/>
      <c r="N18" s="8"/>
      <c r="O18" s="35"/>
      <c r="P18" s="33"/>
    </row>
    <row r="19" spans="1:16" x14ac:dyDescent="0.45">
      <c r="A19" s="4" t="s">
        <v>49</v>
      </c>
      <c r="B19" s="34" t="s">
        <v>50</v>
      </c>
      <c r="C19" s="33"/>
      <c r="D19" s="5" t="s">
        <v>51</v>
      </c>
      <c r="E19" s="4" t="s">
        <v>52</v>
      </c>
      <c r="F19" s="5" t="s">
        <v>37</v>
      </c>
      <c r="G19" s="5" t="s">
        <v>38</v>
      </c>
      <c r="H19" s="5" t="s">
        <v>30</v>
      </c>
      <c r="I19" s="5" t="s">
        <v>31</v>
      </c>
      <c r="J19" s="5" t="s">
        <v>32</v>
      </c>
      <c r="K19" s="6">
        <v>44698</v>
      </c>
      <c r="L19" s="6">
        <v>44823</v>
      </c>
      <c r="M19" s="5"/>
      <c r="N19" s="5"/>
      <c r="O19" s="34"/>
      <c r="P19" s="33"/>
    </row>
    <row r="20" spans="1:16" x14ac:dyDescent="0.45">
      <c r="A20" s="7" t="s">
        <v>53</v>
      </c>
      <c r="B20" s="35" t="s">
        <v>54</v>
      </c>
      <c r="C20" s="33"/>
      <c r="D20" s="8" t="s">
        <v>55</v>
      </c>
      <c r="E20" s="7" t="s">
        <v>56</v>
      </c>
      <c r="F20" s="8" t="s">
        <v>37</v>
      </c>
      <c r="G20" s="8" t="s">
        <v>38</v>
      </c>
      <c r="H20" s="8" t="s">
        <v>30</v>
      </c>
      <c r="I20" s="8" t="s">
        <v>31</v>
      </c>
      <c r="J20" s="8" t="s">
        <v>32</v>
      </c>
      <c r="K20" s="9">
        <v>44698</v>
      </c>
      <c r="L20" s="9">
        <v>44818</v>
      </c>
      <c r="M20" s="8"/>
      <c r="N20" s="8"/>
      <c r="O20" s="35"/>
      <c r="P20" s="33"/>
    </row>
    <row r="21" spans="1:16" x14ac:dyDescent="0.45">
      <c r="A21" s="4" t="s">
        <v>57</v>
      </c>
      <c r="B21" s="34" t="s">
        <v>58</v>
      </c>
      <c r="C21" s="33"/>
      <c r="D21" s="5" t="s">
        <v>59</v>
      </c>
      <c r="E21" s="4" t="s">
        <v>60</v>
      </c>
      <c r="F21" s="5" t="s">
        <v>37</v>
      </c>
      <c r="G21" s="5" t="s">
        <v>38</v>
      </c>
      <c r="H21" s="5" t="s">
        <v>30</v>
      </c>
      <c r="I21" s="5" t="s">
        <v>31</v>
      </c>
      <c r="J21" s="5" t="s">
        <v>32</v>
      </c>
      <c r="K21" s="6">
        <v>44698</v>
      </c>
      <c r="L21" s="6">
        <v>44831</v>
      </c>
      <c r="M21" s="5"/>
      <c r="N21" s="5"/>
      <c r="O21" s="34"/>
      <c r="P21" s="33"/>
    </row>
    <row r="22" spans="1:16" x14ac:dyDescent="0.45">
      <c r="A22" s="7" t="s">
        <v>61</v>
      </c>
      <c r="B22" s="35" t="s">
        <v>62</v>
      </c>
      <c r="C22" s="33"/>
      <c r="D22" s="8" t="s">
        <v>63</v>
      </c>
      <c r="E22" s="7" t="s">
        <v>64</v>
      </c>
      <c r="F22" s="8" t="s">
        <v>37</v>
      </c>
      <c r="G22" s="8" t="s">
        <v>38</v>
      </c>
      <c r="H22" s="8" t="s">
        <v>30</v>
      </c>
      <c r="I22" s="8" t="s">
        <v>31</v>
      </c>
      <c r="J22" s="8" t="s">
        <v>32</v>
      </c>
      <c r="K22" s="9">
        <v>44698</v>
      </c>
      <c r="L22" s="9">
        <v>44819</v>
      </c>
      <c r="M22" s="8"/>
      <c r="N22" s="8"/>
      <c r="O22" s="35"/>
      <c r="P22" s="33"/>
    </row>
    <row r="23" spans="1:16" x14ac:dyDescent="0.45">
      <c r="A23" s="4" t="s">
        <v>65</v>
      </c>
      <c r="B23" s="34" t="s">
        <v>34</v>
      </c>
      <c r="C23" s="33"/>
      <c r="D23" s="5" t="s">
        <v>66</v>
      </c>
      <c r="E23" s="4" t="s">
        <v>67</v>
      </c>
      <c r="F23" s="5" t="s">
        <v>37</v>
      </c>
      <c r="G23" s="5" t="s">
        <v>38</v>
      </c>
      <c r="H23" s="5" t="s">
        <v>30</v>
      </c>
      <c r="I23" s="5" t="s">
        <v>31</v>
      </c>
      <c r="J23" s="5" t="s">
        <v>32</v>
      </c>
      <c r="K23" s="6">
        <v>44698</v>
      </c>
      <c r="L23" s="6">
        <v>44824</v>
      </c>
      <c r="M23" s="5"/>
      <c r="N23" s="5"/>
      <c r="O23" s="34"/>
      <c r="P23" s="33"/>
    </row>
    <row r="24" spans="1:16" x14ac:dyDescent="0.45">
      <c r="A24" s="7" t="s">
        <v>68</v>
      </c>
      <c r="B24" s="35" t="s">
        <v>69</v>
      </c>
      <c r="C24" s="33"/>
      <c r="D24" s="8" t="s">
        <v>70</v>
      </c>
      <c r="E24" s="7" t="s">
        <v>71</v>
      </c>
      <c r="F24" s="8" t="s">
        <v>28</v>
      </c>
      <c r="G24" s="8" t="s">
        <v>29</v>
      </c>
      <c r="H24" s="8" t="s">
        <v>30</v>
      </c>
      <c r="I24" s="8" t="s">
        <v>31</v>
      </c>
      <c r="J24" s="8" t="s">
        <v>32</v>
      </c>
      <c r="K24" s="9">
        <v>44095</v>
      </c>
      <c r="L24" s="9">
        <v>44818</v>
      </c>
      <c r="M24" s="8"/>
      <c r="N24" s="8"/>
      <c r="O24" s="35"/>
      <c r="P24" s="33"/>
    </row>
    <row r="25" spans="1:16" x14ac:dyDescent="0.45">
      <c r="A25" s="4" t="s">
        <v>72</v>
      </c>
      <c r="B25" s="34" t="s">
        <v>73</v>
      </c>
      <c r="C25" s="33"/>
      <c r="D25" s="5" t="s">
        <v>74</v>
      </c>
      <c r="E25" s="4" t="s">
        <v>75</v>
      </c>
      <c r="F25" s="5" t="s">
        <v>28</v>
      </c>
      <c r="G25" s="5" t="s">
        <v>29</v>
      </c>
      <c r="H25" s="5" t="s">
        <v>30</v>
      </c>
      <c r="I25" s="5" t="s">
        <v>31</v>
      </c>
      <c r="J25" s="5" t="s">
        <v>32</v>
      </c>
      <c r="K25" s="6">
        <v>44095</v>
      </c>
      <c r="L25" s="6">
        <v>44816</v>
      </c>
      <c r="M25" s="5"/>
      <c r="N25" s="5"/>
      <c r="O25" s="34"/>
      <c r="P25" s="33"/>
    </row>
    <row r="26" spans="1:16" x14ac:dyDescent="0.45">
      <c r="A26" s="7" t="s">
        <v>76</v>
      </c>
      <c r="B26" s="35" t="s">
        <v>77</v>
      </c>
      <c r="C26" s="33"/>
      <c r="D26" s="8" t="s">
        <v>78</v>
      </c>
      <c r="E26" s="7" t="s">
        <v>79</v>
      </c>
      <c r="F26" s="8" t="s">
        <v>28</v>
      </c>
      <c r="G26" s="8" t="s">
        <v>29</v>
      </c>
      <c r="H26" s="8" t="s">
        <v>30</v>
      </c>
      <c r="I26" s="8" t="s">
        <v>31</v>
      </c>
      <c r="J26" s="8" t="s">
        <v>32</v>
      </c>
      <c r="K26" s="9">
        <v>44095</v>
      </c>
      <c r="L26" s="9">
        <v>44816</v>
      </c>
      <c r="M26" s="8"/>
      <c r="N26" s="8"/>
      <c r="O26" s="35"/>
      <c r="P26" s="33"/>
    </row>
    <row r="27" spans="1:16" x14ac:dyDescent="0.45">
      <c r="A27" s="4" t="s">
        <v>80</v>
      </c>
      <c r="B27" s="34" t="s">
        <v>81</v>
      </c>
      <c r="C27" s="33"/>
      <c r="D27" s="5" t="s">
        <v>82</v>
      </c>
      <c r="E27" s="4" t="s">
        <v>83</v>
      </c>
      <c r="F27" s="5" t="s">
        <v>28</v>
      </c>
      <c r="G27" s="5" t="s">
        <v>29</v>
      </c>
      <c r="H27" s="5" t="s">
        <v>30</v>
      </c>
      <c r="I27" s="5" t="s">
        <v>31</v>
      </c>
      <c r="J27" s="5" t="s">
        <v>32</v>
      </c>
      <c r="K27" s="6">
        <v>44095</v>
      </c>
      <c r="L27" s="6">
        <v>44824</v>
      </c>
      <c r="M27" s="5"/>
      <c r="N27" s="5"/>
      <c r="O27" s="34"/>
      <c r="P27" s="33"/>
    </row>
    <row r="28" spans="1:16" x14ac:dyDescent="0.45">
      <c r="A28" s="7" t="s">
        <v>84</v>
      </c>
      <c r="B28" s="35" t="s">
        <v>85</v>
      </c>
      <c r="C28" s="33"/>
      <c r="D28" s="8" t="s">
        <v>86</v>
      </c>
      <c r="E28" s="7" t="s">
        <v>87</v>
      </c>
      <c r="F28" s="8" t="s">
        <v>28</v>
      </c>
      <c r="G28" s="8" t="s">
        <v>29</v>
      </c>
      <c r="H28" s="8" t="s">
        <v>30</v>
      </c>
      <c r="I28" s="8" t="s">
        <v>31</v>
      </c>
      <c r="J28" s="8" t="s">
        <v>32</v>
      </c>
      <c r="K28" s="9">
        <v>44095</v>
      </c>
      <c r="L28" s="9">
        <v>44816</v>
      </c>
      <c r="M28" s="8"/>
      <c r="N28" s="8"/>
      <c r="O28" s="35"/>
      <c r="P28" s="33"/>
    </row>
    <row r="29" spans="1:16" x14ac:dyDescent="0.45">
      <c r="A29" s="4" t="s">
        <v>88</v>
      </c>
      <c r="B29" s="34" t="s">
        <v>89</v>
      </c>
      <c r="C29" s="33"/>
      <c r="D29" s="5" t="s">
        <v>90</v>
      </c>
      <c r="E29" s="4" t="s">
        <v>91</v>
      </c>
      <c r="F29" s="5" t="s">
        <v>28</v>
      </c>
      <c r="G29" s="5" t="s">
        <v>29</v>
      </c>
      <c r="H29" s="5" t="s">
        <v>30</v>
      </c>
      <c r="I29" s="5" t="s">
        <v>31</v>
      </c>
      <c r="J29" s="5" t="s">
        <v>32</v>
      </c>
      <c r="K29" s="6">
        <v>44095</v>
      </c>
      <c r="L29" s="6">
        <v>44824</v>
      </c>
      <c r="M29" s="5"/>
      <c r="N29" s="5"/>
      <c r="O29" s="34"/>
      <c r="P29" s="33"/>
    </row>
    <row r="30" spans="1:16" x14ac:dyDescent="0.45">
      <c r="A30" s="7" t="s">
        <v>92</v>
      </c>
      <c r="B30" s="35" t="s">
        <v>93</v>
      </c>
      <c r="C30" s="33"/>
      <c r="D30" s="8" t="s">
        <v>94</v>
      </c>
      <c r="E30" s="7" t="s">
        <v>95</v>
      </c>
      <c r="F30" s="8" t="s">
        <v>28</v>
      </c>
      <c r="G30" s="8" t="s">
        <v>29</v>
      </c>
      <c r="H30" s="8" t="s">
        <v>30</v>
      </c>
      <c r="I30" s="8" t="s">
        <v>31</v>
      </c>
      <c r="J30" s="8" t="s">
        <v>32</v>
      </c>
      <c r="K30" s="9">
        <v>44095</v>
      </c>
      <c r="L30" s="9">
        <v>44819</v>
      </c>
      <c r="M30" s="8"/>
      <c r="N30" s="8"/>
      <c r="O30" s="35"/>
      <c r="P30" s="33"/>
    </row>
    <row r="31" spans="1:16" x14ac:dyDescent="0.45">
      <c r="A31" s="4" t="s">
        <v>96</v>
      </c>
      <c r="B31" s="34" t="s">
        <v>97</v>
      </c>
      <c r="C31" s="33"/>
      <c r="D31" s="5" t="s">
        <v>98</v>
      </c>
      <c r="E31" s="4" t="s">
        <v>99</v>
      </c>
      <c r="F31" s="5" t="s">
        <v>37</v>
      </c>
      <c r="G31" s="5" t="s">
        <v>38</v>
      </c>
      <c r="H31" s="5" t="s">
        <v>30</v>
      </c>
      <c r="I31" s="5" t="s">
        <v>31</v>
      </c>
      <c r="J31" s="5" t="s">
        <v>32</v>
      </c>
      <c r="K31" s="6">
        <v>44456</v>
      </c>
      <c r="L31" s="6">
        <v>44821</v>
      </c>
      <c r="M31" s="5"/>
      <c r="N31" s="5"/>
      <c r="O31" s="34"/>
      <c r="P31" s="33"/>
    </row>
    <row r="32" spans="1:16" x14ac:dyDescent="0.45">
      <c r="A32" s="10" t="s">
        <v>100</v>
      </c>
      <c r="B32" s="36">
        <v>17</v>
      </c>
      <c r="C32" s="37"/>
      <c r="D32" s="38" t="s">
        <v>101</v>
      </c>
      <c r="E32" s="39"/>
      <c r="F32" s="39"/>
      <c r="G32" s="39"/>
      <c r="H32" s="39"/>
      <c r="I32" s="39"/>
      <c r="J32" s="39"/>
      <c r="K32" s="39"/>
      <c r="L32" s="39"/>
      <c r="M32" s="33"/>
      <c r="N32" s="11" t="s">
        <v>101</v>
      </c>
      <c r="O32" s="38" t="s">
        <v>101</v>
      </c>
      <c r="P32" s="33"/>
    </row>
    <row r="33" ht="0.1" customHeight="1" x14ac:dyDescent="0.45"/>
  </sheetData>
  <mergeCells count="45">
    <mergeCell ref="B31:C31"/>
    <mergeCell ref="O31:P31"/>
    <mergeCell ref="B32:C32"/>
    <mergeCell ref="D32:M32"/>
    <mergeCell ref="O32:P32"/>
    <mergeCell ref="B28:C28"/>
    <mergeCell ref="O28:P28"/>
    <mergeCell ref="B29:C29"/>
    <mergeCell ref="O29:P29"/>
    <mergeCell ref="B30:C30"/>
    <mergeCell ref="O30:P30"/>
    <mergeCell ref="B25:C25"/>
    <mergeCell ref="O25:P25"/>
    <mergeCell ref="B26:C26"/>
    <mergeCell ref="O26:P26"/>
    <mergeCell ref="B27:C27"/>
    <mergeCell ref="O27:P27"/>
    <mergeCell ref="B22:C22"/>
    <mergeCell ref="O22:P22"/>
    <mergeCell ref="B23:C23"/>
    <mergeCell ref="O23:P23"/>
    <mergeCell ref="B24:C24"/>
    <mergeCell ref="O24:P24"/>
    <mergeCell ref="B19:C19"/>
    <mergeCell ref="O19:P19"/>
    <mergeCell ref="B20:C20"/>
    <mergeCell ref="O20:P20"/>
    <mergeCell ref="B21:C21"/>
    <mergeCell ref="O21:P21"/>
    <mergeCell ref="B16:C16"/>
    <mergeCell ref="O16:P16"/>
    <mergeCell ref="B17:C17"/>
    <mergeCell ref="O17:P17"/>
    <mergeCell ref="B18:C18"/>
    <mergeCell ref="O18:P18"/>
    <mergeCell ref="B10:O10"/>
    <mergeCell ref="B14:C14"/>
    <mergeCell ref="O14:P14"/>
    <mergeCell ref="B15:C15"/>
    <mergeCell ref="O15:P15"/>
    <mergeCell ref="A2:B3"/>
    <mergeCell ref="C2:O2"/>
    <mergeCell ref="B7:O7"/>
    <mergeCell ref="B8:O8"/>
    <mergeCell ref="B9:O9"/>
  </mergeCells>
  <hyperlinks>
    <hyperlink ref="A11" r:id="rId1" xr:uid="{00000000-0004-0000-0000-000000000000}"/>
    <hyperlink ref="A15" r:id="rId2" xr:uid="{00000000-0004-0000-0000-000001000000}"/>
    <hyperlink ref="E15" location="mailto:hbyrne.133366@student.uwtsd.ac.uk" display="hbyrne.133366@student.uwtsd.ac.uk" xr:uid="{00000000-0004-0000-0000-000002000000}"/>
    <hyperlink ref="A16" r:id="rId3" xr:uid="{00000000-0004-0000-0000-000003000000}"/>
    <hyperlink ref="E16" location="mailto:1252344@student.uwtsd.ac.uk" display="1252344@student.uwtsd.ac.uk" xr:uid="{00000000-0004-0000-0000-000004000000}"/>
    <hyperlink ref="A17" r:id="rId4" xr:uid="{00000000-0004-0000-0000-000005000000}"/>
    <hyperlink ref="E17" location="mailto:1708241@student.uwtsd.ac.uk" display="1708241@student.uwtsd.ac.uk" xr:uid="{00000000-0004-0000-0000-000006000000}"/>
    <hyperlink ref="A18" r:id="rId5" xr:uid="{00000000-0004-0000-0000-000007000000}"/>
    <hyperlink ref="E18" location="mailto:1804612@student.uwtsd.ac.uk" display="1804612@student.uwtsd.ac.uk" xr:uid="{00000000-0004-0000-0000-000008000000}"/>
    <hyperlink ref="A19" r:id="rId6" xr:uid="{00000000-0004-0000-0000-000009000000}"/>
    <hyperlink ref="E19" location="mailto:1904789@student.uwtsd.ac.uk" display="1904789@student.uwtsd.ac.uk" xr:uid="{00000000-0004-0000-0000-00000A000000}"/>
    <hyperlink ref="A20" r:id="rId7" xr:uid="{00000000-0004-0000-0000-00000B000000}"/>
    <hyperlink ref="E20" location="mailto:1908067@student.uwtsd.ac.uk" display="1908067@student.uwtsd.ac.uk" xr:uid="{00000000-0004-0000-0000-00000C000000}"/>
    <hyperlink ref="A21" r:id="rId8" xr:uid="{00000000-0004-0000-0000-00000D000000}"/>
    <hyperlink ref="E21" location="mailto:1908119@student.uwtsd.ac.uk" display="1908119@student.uwtsd.ac.uk" xr:uid="{00000000-0004-0000-0000-00000E000000}"/>
    <hyperlink ref="A22" r:id="rId9" xr:uid="{00000000-0004-0000-0000-00000F000000}"/>
    <hyperlink ref="E22" location="mailto:1908704@student.uwtsd.ac.uk" display="1908704@student.uwtsd.ac.uk" xr:uid="{00000000-0004-0000-0000-000010000000}"/>
    <hyperlink ref="A23" r:id="rId10" xr:uid="{00000000-0004-0000-0000-000011000000}"/>
    <hyperlink ref="E23" location="mailto:1910400@student.uwtsd.ac.uk" display="1910400@student.uwtsd.ac.uk" xr:uid="{00000000-0004-0000-0000-000012000000}"/>
    <hyperlink ref="A24" r:id="rId11" xr:uid="{00000000-0004-0000-0000-000013000000}"/>
    <hyperlink ref="E24" location="mailto:2000388@student.uwtsd.ac.uk" display="2000388@student.uwtsd.ac.uk" xr:uid="{00000000-0004-0000-0000-000014000000}"/>
    <hyperlink ref="A25" r:id="rId12" xr:uid="{00000000-0004-0000-0000-000015000000}"/>
    <hyperlink ref="E25" location="mailto:2001079@student.uwtsd.ac.uk" display="2001079@student.uwtsd.ac.uk" xr:uid="{00000000-0004-0000-0000-000016000000}"/>
    <hyperlink ref="A26" r:id="rId13" xr:uid="{00000000-0004-0000-0000-000017000000}"/>
    <hyperlink ref="E26" location="mailto:2003836@student.uwtsd.ac.uk" display="2003836@student.uwtsd.ac.uk" xr:uid="{00000000-0004-0000-0000-000018000000}"/>
    <hyperlink ref="A27" r:id="rId14" xr:uid="{00000000-0004-0000-0000-000019000000}"/>
    <hyperlink ref="E27" location="mailto:2003893@student.uwtsd.ac.uk" display="2003893@student.uwtsd.ac.uk" xr:uid="{00000000-0004-0000-0000-00001A000000}"/>
    <hyperlink ref="A28" r:id="rId15" xr:uid="{00000000-0004-0000-0000-00001B000000}"/>
    <hyperlink ref="E28" location="mailto:2004462@student.uwtsd.ac.uk" display="2004462@student.uwtsd.ac.uk" xr:uid="{00000000-0004-0000-0000-00001C000000}"/>
    <hyperlink ref="A29" r:id="rId16" xr:uid="{00000000-0004-0000-0000-00001D000000}"/>
    <hyperlink ref="E29" location="mailto:2005063@student.uwtsd.ac.uk" display="2005063@student.uwtsd.ac.uk" xr:uid="{00000000-0004-0000-0000-00001E000000}"/>
    <hyperlink ref="A30" r:id="rId17" xr:uid="{00000000-0004-0000-0000-00001F000000}"/>
    <hyperlink ref="E30" location="mailto:2011592@student.uwtsd.ac.uk" display="2011592@student.uwtsd.ac.uk" xr:uid="{00000000-0004-0000-0000-000020000000}"/>
    <hyperlink ref="A31" r:id="rId18" xr:uid="{00000000-0004-0000-0000-000021000000}"/>
    <hyperlink ref="E31" location="mailto:2113329@student.uwtsd.ac.uk" display="2113329@student.uwtsd.ac.uk" xr:uid="{00000000-0004-0000-0000-000022000000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Mod_List_ACCA6022 / MyTSD_ModuleSearch_Drill_ModuleTaking / UNI\\evision_ssrs / 1/24/2023 2:53:48 PM</oddFooter>
  </headerFooter>
  <drawing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EBDCB-4F70-4E32-A8A1-67A55A93F6D7}">
  <dimension ref="B4:J23"/>
  <sheetViews>
    <sheetView tabSelected="1" zoomScale="106" workbookViewId="0">
      <selection activeCell="C19" sqref="C19:D19"/>
    </sheetView>
  </sheetViews>
  <sheetFormatPr defaultRowHeight="14.25" x14ac:dyDescent="0.45"/>
  <cols>
    <col min="2" max="2" width="12.796875" customWidth="1"/>
    <col min="5" max="5" width="15.86328125" customWidth="1"/>
    <col min="6" max="6" width="11.3984375" bestFit="1" customWidth="1"/>
    <col min="7" max="7" width="12.59765625" bestFit="1" customWidth="1"/>
    <col min="8" max="8" width="10.19921875" bestFit="1" customWidth="1"/>
  </cols>
  <sheetData>
    <row r="4" spans="2:10" x14ac:dyDescent="0.45">
      <c r="B4" s="23" t="s">
        <v>10</v>
      </c>
      <c r="C4" s="42" t="s">
        <v>11</v>
      </c>
      <c r="D4" s="43"/>
      <c r="E4" s="23" t="s">
        <v>12</v>
      </c>
      <c r="F4" s="24" t="s">
        <v>102</v>
      </c>
      <c r="G4" s="24" t="s">
        <v>103</v>
      </c>
      <c r="H4" s="25" t="s">
        <v>104</v>
      </c>
      <c r="I4" s="25" t="s">
        <v>108</v>
      </c>
      <c r="J4" s="25" t="s">
        <v>110</v>
      </c>
    </row>
    <row r="5" spans="2:10" x14ac:dyDescent="0.45">
      <c r="B5" s="20" t="s">
        <v>24</v>
      </c>
      <c r="C5" s="44" t="s">
        <v>25</v>
      </c>
      <c r="D5" s="41"/>
      <c r="E5" s="21" t="s">
        <v>26</v>
      </c>
      <c r="F5" s="17">
        <v>66</v>
      </c>
      <c r="G5" s="17">
        <v>98</v>
      </c>
      <c r="H5" s="14">
        <f t="shared" ref="H5:H20" si="0">F5*0.75</f>
        <v>49.5</v>
      </c>
      <c r="I5" s="14">
        <f>G5*0.25</f>
        <v>24.5</v>
      </c>
      <c r="J5" s="17">
        <f>H5+I5</f>
        <v>74</v>
      </c>
    </row>
    <row r="6" spans="2:10" x14ac:dyDescent="0.45">
      <c r="B6" s="15" t="s">
        <v>33</v>
      </c>
      <c r="C6" s="45" t="s">
        <v>34</v>
      </c>
      <c r="D6" s="41"/>
      <c r="E6" s="16" t="s">
        <v>35</v>
      </c>
      <c r="F6" s="17">
        <v>92</v>
      </c>
      <c r="G6" s="17">
        <v>63.6</v>
      </c>
      <c r="H6" s="14">
        <f t="shared" si="0"/>
        <v>69</v>
      </c>
      <c r="I6" s="14">
        <f t="shared" ref="I6:I20" si="1">G6*0.25</f>
        <v>15.9</v>
      </c>
      <c r="J6" s="17">
        <f t="shared" ref="J6:J20" si="2">H6+I6</f>
        <v>84.9</v>
      </c>
    </row>
    <row r="7" spans="2:10" x14ac:dyDescent="0.45">
      <c r="B7" s="20" t="s">
        <v>39</v>
      </c>
      <c r="C7" s="44" t="s">
        <v>40</v>
      </c>
      <c r="D7" s="41"/>
      <c r="E7" s="21" t="s">
        <v>41</v>
      </c>
      <c r="F7" s="17">
        <v>95</v>
      </c>
      <c r="G7" s="17">
        <v>52.5</v>
      </c>
      <c r="H7" s="14">
        <f t="shared" si="0"/>
        <v>71.25</v>
      </c>
      <c r="I7" s="14">
        <f t="shared" si="1"/>
        <v>13.125</v>
      </c>
      <c r="J7" s="17">
        <f t="shared" si="2"/>
        <v>84.375</v>
      </c>
    </row>
    <row r="8" spans="2:10" ht="25.5" x14ac:dyDescent="0.45">
      <c r="B8" s="12" t="s">
        <v>49</v>
      </c>
      <c r="C8" s="40" t="s">
        <v>50</v>
      </c>
      <c r="D8" s="41"/>
      <c r="E8" s="13" t="s">
        <v>51</v>
      </c>
      <c r="F8" s="17">
        <v>81</v>
      </c>
      <c r="G8" s="17">
        <v>63.9</v>
      </c>
      <c r="H8" s="14">
        <f t="shared" si="0"/>
        <v>60.75</v>
      </c>
      <c r="I8" s="14">
        <f t="shared" si="1"/>
        <v>15.975</v>
      </c>
      <c r="J8" s="17">
        <f t="shared" si="2"/>
        <v>76.724999999999994</v>
      </c>
    </row>
    <row r="9" spans="2:10" x14ac:dyDescent="0.45">
      <c r="B9" s="15" t="s">
        <v>53</v>
      </c>
      <c r="C9" s="45" t="s">
        <v>54</v>
      </c>
      <c r="D9" s="41"/>
      <c r="E9" s="16" t="s">
        <v>55</v>
      </c>
      <c r="F9" s="17">
        <v>91</v>
      </c>
      <c r="G9" s="17">
        <v>96</v>
      </c>
      <c r="H9" s="14">
        <f t="shared" si="0"/>
        <v>68.25</v>
      </c>
      <c r="I9" s="14">
        <f t="shared" si="1"/>
        <v>24</v>
      </c>
      <c r="J9" s="17">
        <f t="shared" si="2"/>
        <v>92.25</v>
      </c>
    </row>
    <row r="10" spans="2:10" x14ac:dyDescent="0.45">
      <c r="B10" s="12" t="s">
        <v>57</v>
      </c>
      <c r="C10" s="40" t="s">
        <v>58</v>
      </c>
      <c r="D10" s="41"/>
      <c r="E10" s="13" t="s">
        <v>59</v>
      </c>
      <c r="F10" s="17">
        <v>98</v>
      </c>
      <c r="G10" s="17">
        <v>83.3</v>
      </c>
      <c r="H10" s="14">
        <f t="shared" si="0"/>
        <v>73.5</v>
      </c>
      <c r="I10" s="14">
        <f t="shared" si="1"/>
        <v>20.824999999999999</v>
      </c>
      <c r="J10" s="17">
        <f t="shared" si="2"/>
        <v>94.325000000000003</v>
      </c>
    </row>
    <row r="11" spans="2:10" x14ac:dyDescent="0.45">
      <c r="B11" s="15" t="s">
        <v>61</v>
      </c>
      <c r="C11" s="45" t="s">
        <v>62</v>
      </c>
      <c r="D11" s="41"/>
      <c r="E11" s="16" t="s">
        <v>63</v>
      </c>
      <c r="F11" s="17">
        <v>85</v>
      </c>
      <c r="G11" s="17">
        <v>80.8</v>
      </c>
      <c r="H11" s="14">
        <f t="shared" si="0"/>
        <v>63.75</v>
      </c>
      <c r="I11" s="14">
        <f t="shared" si="1"/>
        <v>20.2</v>
      </c>
      <c r="J11" s="17">
        <f t="shared" si="2"/>
        <v>83.95</v>
      </c>
    </row>
    <row r="12" spans="2:10" x14ac:dyDescent="0.45">
      <c r="B12" s="12" t="s">
        <v>65</v>
      </c>
      <c r="C12" s="40" t="s">
        <v>34</v>
      </c>
      <c r="D12" s="41"/>
      <c r="E12" s="13" t="s">
        <v>66</v>
      </c>
      <c r="F12" s="17">
        <v>63</v>
      </c>
      <c r="G12" s="17">
        <v>50.5</v>
      </c>
      <c r="H12" s="14">
        <f t="shared" si="0"/>
        <v>47.25</v>
      </c>
      <c r="I12" s="14">
        <f t="shared" si="1"/>
        <v>12.625</v>
      </c>
      <c r="J12" s="17">
        <f t="shared" si="2"/>
        <v>59.875</v>
      </c>
    </row>
    <row r="13" spans="2:10" x14ac:dyDescent="0.45">
      <c r="B13" s="20" t="s">
        <v>68</v>
      </c>
      <c r="C13" s="44" t="s">
        <v>69</v>
      </c>
      <c r="D13" s="41"/>
      <c r="E13" s="21" t="s">
        <v>70</v>
      </c>
      <c r="F13" s="17">
        <v>70</v>
      </c>
      <c r="G13" s="17">
        <v>69.900000000000006</v>
      </c>
      <c r="H13" s="14">
        <f t="shared" si="0"/>
        <v>52.5</v>
      </c>
      <c r="I13" s="14">
        <f t="shared" si="1"/>
        <v>17.475000000000001</v>
      </c>
      <c r="J13" s="17">
        <f t="shared" si="2"/>
        <v>69.974999999999994</v>
      </c>
    </row>
    <row r="14" spans="2:10" x14ac:dyDescent="0.45">
      <c r="B14" s="20" t="s">
        <v>72</v>
      </c>
      <c r="C14" s="44" t="s">
        <v>73</v>
      </c>
      <c r="D14" s="41"/>
      <c r="E14" s="21" t="s">
        <v>74</v>
      </c>
      <c r="F14" s="17">
        <v>100</v>
      </c>
      <c r="G14" s="17">
        <v>85.6</v>
      </c>
      <c r="H14" s="14">
        <f t="shared" si="0"/>
        <v>75</v>
      </c>
      <c r="I14" s="14">
        <f t="shared" si="1"/>
        <v>21.4</v>
      </c>
      <c r="J14" s="17">
        <f t="shared" si="2"/>
        <v>96.4</v>
      </c>
    </row>
    <row r="15" spans="2:10" x14ac:dyDescent="0.45">
      <c r="B15" s="20" t="s">
        <v>76</v>
      </c>
      <c r="C15" s="44" t="s">
        <v>77</v>
      </c>
      <c r="D15" s="41"/>
      <c r="E15" s="21" t="s">
        <v>78</v>
      </c>
      <c r="F15" s="17">
        <v>97</v>
      </c>
      <c r="G15" s="17">
        <v>83.5</v>
      </c>
      <c r="H15" s="14">
        <f t="shared" si="0"/>
        <v>72.75</v>
      </c>
      <c r="I15" s="14">
        <f t="shared" si="1"/>
        <v>20.875</v>
      </c>
      <c r="J15" s="17">
        <f t="shared" si="2"/>
        <v>93.625</v>
      </c>
    </row>
    <row r="16" spans="2:10" x14ac:dyDescent="0.45">
      <c r="B16" s="20" t="s">
        <v>80</v>
      </c>
      <c r="C16" s="44" t="s">
        <v>81</v>
      </c>
      <c r="D16" s="41"/>
      <c r="E16" s="21" t="s">
        <v>82</v>
      </c>
      <c r="F16" s="17">
        <v>70</v>
      </c>
      <c r="G16" s="17">
        <v>56.9</v>
      </c>
      <c r="H16" s="14">
        <f t="shared" si="0"/>
        <v>52.5</v>
      </c>
      <c r="I16" s="14">
        <f t="shared" si="1"/>
        <v>14.225</v>
      </c>
      <c r="J16" s="17">
        <f t="shared" si="2"/>
        <v>66.724999999999994</v>
      </c>
    </row>
    <row r="17" spans="2:10" x14ac:dyDescent="0.45">
      <c r="B17" s="20" t="s">
        <v>84</v>
      </c>
      <c r="C17" s="44" t="s">
        <v>85</v>
      </c>
      <c r="D17" s="41"/>
      <c r="E17" s="21" t="s">
        <v>86</v>
      </c>
      <c r="F17" s="17">
        <v>77</v>
      </c>
      <c r="G17" s="17">
        <v>59.2</v>
      </c>
      <c r="H17" s="14">
        <f t="shared" si="0"/>
        <v>57.75</v>
      </c>
      <c r="I17" s="14">
        <v>14</v>
      </c>
      <c r="J17" s="17">
        <f t="shared" si="2"/>
        <v>71.75</v>
      </c>
    </row>
    <row r="18" spans="2:10" x14ac:dyDescent="0.45">
      <c r="B18" s="20" t="s">
        <v>88</v>
      </c>
      <c r="C18" s="44" t="s">
        <v>89</v>
      </c>
      <c r="D18" s="41"/>
      <c r="E18" s="21" t="s">
        <v>90</v>
      </c>
      <c r="F18" s="17">
        <v>71</v>
      </c>
      <c r="G18" s="17">
        <v>53.1</v>
      </c>
      <c r="H18" s="14">
        <f t="shared" si="0"/>
        <v>53.25</v>
      </c>
      <c r="I18" s="14">
        <f t="shared" si="1"/>
        <v>13.275</v>
      </c>
      <c r="J18" s="17">
        <f t="shared" si="2"/>
        <v>66.525000000000006</v>
      </c>
    </row>
    <row r="19" spans="2:10" ht="25.5" x14ac:dyDescent="0.45">
      <c r="B19" s="20" t="s">
        <v>92</v>
      </c>
      <c r="C19" s="44" t="s">
        <v>93</v>
      </c>
      <c r="D19" s="41"/>
      <c r="E19" s="21" t="s">
        <v>94</v>
      </c>
      <c r="F19" s="17">
        <v>55</v>
      </c>
      <c r="G19" s="17">
        <v>37.299999999999997</v>
      </c>
      <c r="H19" s="14">
        <f t="shared" si="0"/>
        <v>41.25</v>
      </c>
      <c r="I19" s="14">
        <f t="shared" si="1"/>
        <v>9.3249999999999993</v>
      </c>
      <c r="J19" s="17">
        <f t="shared" si="2"/>
        <v>50.575000000000003</v>
      </c>
    </row>
    <row r="20" spans="2:10" x14ac:dyDescent="0.45">
      <c r="B20" s="19" t="s">
        <v>107</v>
      </c>
      <c r="C20" s="46" t="s">
        <v>105</v>
      </c>
      <c r="D20" s="41"/>
      <c r="E20" s="18" t="s">
        <v>106</v>
      </c>
      <c r="F20" s="17">
        <v>59</v>
      </c>
      <c r="G20" s="17">
        <v>53</v>
      </c>
      <c r="H20" s="14">
        <f t="shared" si="0"/>
        <v>44.25</v>
      </c>
      <c r="I20" s="14">
        <f t="shared" si="1"/>
        <v>13.25</v>
      </c>
      <c r="J20" s="17">
        <f t="shared" si="2"/>
        <v>57.5</v>
      </c>
    </row>
    <row r="21" spans="2:10" x14ac:dyDescent="0.45">
      <c r="B21" s="22"/>
      <c r="C21" s="22"/>
      <c r="D21" s="22"/>
      <c r="E21" s="22"/>
      <c r="F21" s="22"/>
      <c r="G21" s="22"/>
      <c r="H21" s="22"/>
      <c r="I21" s="22"/>
      <c r="J21" s="22"/>
    </row>
    <row r="22" spans="2:10" x14ac:dyDescent="0.45">
      <c r="B22" s="22"/>
      <c r="C22" s="22"/>
      <c r="D22" s="22"/>
      <c r="E22" s="22" t="s">
        <v>109</v>
      </c>
      <c r="F22" s="26">
        <f>AVERAGE(F5:F20)</f>
        <v>79.375</v>
      </c>
      <c r="G22" s="26">
        <f t="shared" ref="G22:J22" si="3">AVERAGE(G5:G20)</f>
        <v>67.943750000000009</v>
      </c>
      <c r="H22" s="26">
        <f t="shared" si="3"/>
        <v>59.53125</v>
      </c>
      <c r="I22" s="26">
        <f t="shared" si="3"/>
        <v>16.935937500000001</v>
      </c>
      <c r="J22" s="26">
        <f t="shared" si="3"/>
        <v>76.467187500000009</v>
      </c>
    </row>
    <row r="23" spans="2:10" x14ac:dyDescent="0.45">
      <c r="B23" s="22"/>
      <c r="C23" s="22"/>
      <c r="D23" s="22"/>
      <c r="E23" s="22" t="s">
        <v>111</v>
      </c>
      <c r="F23" s="27">
        <f>_xlfn.STDEV.S(F5:F20)</f>
        <v>14.974979131871937</v>
      </c>
      <c r="G23" s="27">
        <f t="shared" ref="G23:J23" si="4">_xlfn.STDEV.S(G5:G20)</f>
        <v>17.904039348705574</v>
      </c>
      <c r="H23" s="27">
        <f t="shared" si="4"/>
        <v>11.231234348903953</v>
      </c>
      <c r="I23" s="27">
        <f t="shared" si="4"/>
        <v>4.5064210554681372</v>
      </c>
      <c r="J23" s="27">
        <f t="shared" si="4"/>
        <v>14.187120681419685</v>
      </c>
    </row>
  </sheetData>
  <mergeCells count="17"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8:D8"/>
    <mergeCell ref="C4:D4"/>
    <mergeCell ref="C5:D5"/>
    <mergeCell ref="C6:D6"/>
    <mergeCell ref="C7:D7"/>
  </mergeCells>
  <hyperlinks>
    <hyperlink ref="B5" r:id="rId1" xr:uid="{C894C368-E4D2-4569-BC87-3391A903C84B}"/>
    <hyperlink ref="B6" r:id="rId2" xr:uid="{ABBB5066-13BE-4C35-89B0-72BFE7C3C223}"/>
    <hyperlink ref="B7" r:id="rId3" xr:uid="{CFF6E74B-1018-4672-98EF-500F13BA3301}"/>
    <hyperlink ref="B8" r:id="rId4" xr:uid="{85A92B2A-5FDE-43B3-A6A0-FD9FB52CB95A}"/>
    <hyperlink ref="B9" r:id="rId5" xr:uid="{9789B8F1-668B-4E55-9DBD-7535827738C0}"/>
    <hyperlink ref="B10" r:id="rId6" xr:uid="{9FAA1F81-FB7C-4054-BBF9-BBACDE5224DE}"/>
    <hyperlink ref="B11" r:id="rId7" xr:uid="{4A10FA0A-C739-457D-B180-2D40E777EAEC}"/>
    <hyperlink ref="B12" r:id="rId8" xr:uid="{F3FF7FE6-01EF-46B2-8622-54910AB154E2}"/>
    <hyperlink ref="B13" r:id="rId9" xr:uid="{393B0460-3A3A-4F28-92D6-0A410F05EF94}"/>
    <hyperlink ref="B14" r:id="rId10" xr:uid="{CF72E32C-11AF-4091-B589-BA0A6E364F1D}"/>
    <hyperlink ref="B15" r:id="rId11" xr:uid="{84B7E98A-D920-4B0A-9A5E-732A28B585AC}"/>
    <hyperlink ref="B16" r:id="rId12" xr:uid="{1E8E266A-952E-423F-970C-78ABAB9747DA}"/>
    <hyperlink ref="B17" r:id="rId13" xr:uid="{9A1B2D63-AEA5-49DD-966B-73BC15050247}"/>
    <hyperlink ref="B18" r:id="rId14" xr:uid="{939D8CAA-4DCD-49DC-A07E-FB0B0B37D302}"/>
    <hyperlink ref="B19" r:id="rId15" xr:uid="{90CE5540-6389-4446-B88E-D648DAC96488}"/>
    <hyperlink ref="B20" r:id="rId16" display="2113329/1" xr:uid="{FAB80DB3-AB49-46EE-BD8A-33C2E71B5D26}"/>
  </hyperlinks>
  <pageMargins left="0.7" right="0.7" top="0.75" bottom="0.75" header="0.3" footer="0.3"/>
  <pageSetup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Mod_List_ACCA6022</vt:lpstr>
      <vt:lpstr>Sheet1</vt:lpstr>
      <vt:lpstr>Mod_List_ACCA6022!Print_Titles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dcterms:created xsi:type="dcterms:W3CDTF">2023-05-31T12:33:49Z</dcterms:created>
  <dcterms:modified xsi:type="dcterms:W3CDTF">2023-05-31T15:36:24Z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