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2.xml" ContentType="application/vnd.openxmlformats-officedocument.spreadsheetml.table+xml"/>
  <Override PartName="/xl/pivotTables/pivotTable1.xml" ContentType="application/vnd.openxmlformats-officedocument.spreadsheetml.pivotTab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5.xml" ContentType="application/vnd.openxmlformats-officedocument.drawing+xml"/>
  <Override PartName="/xl/tables/table3.xml" ContentType="application/vnd.openxmlformats-officedocument.spreadsheetml.tab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13"/>
  <workbookPr codeName="ThisWorkbook"/>
  <mc:AlternateContent xmlns:mc="http://schemas.openxmlformats.org/markup-compatibility/2006">
    <mc:Choice Requires="x15">
      <x15ac:absPath xmlns:x15ac="http://schemas.microsoft.com/office/spreadsheetml/2010/11/ac" url="https://uowtsd-my.sharepoint.com/personal/2536095_student_uwtsd_ac_uk/Documents/"/>
    </mc:Choice>
  </mc:AlternateContent>
  <xr:revisionPtr revIDLastSave="447" documentId="8_{09A5E8E5-84C2-4647-8147-BDF9D9F076E5}" xr6:coauthVersionLast="47" xr6:coauthVersionMax="47" xr10:uidLastSave="{0B7CC63F-13E2-B14B-9AA5-88A21D5FECC7}"/>
  <bookViews>
    <workbookView xWindow="0" yWindow="580" windowWidth="25600" windowHeight="16060" firstSheet="4" activeTab="4" xr2:uid="{00000000-000D-0000-FFFF-FFFF00000000}"/>
  </bookViews>
  <sheets>
    <sheet name="SALES" sheetId="1" r:id="rId1"/>
    <sheet name="Sheet1" sheetId="2" r:id="rId2"/>
    <sheet name="Sheet2" sheetId="3" r:id="rId3"/>
    <sheet name="Sheet3" sheetId="4" r:id="rId4"/>
    <sheet name="Sheet4" sheetId="5" r:id="rId5"/>
    <sheet name="Form1" sheetId="6" r:id="rId6"/>
  </sheets>
  <definedNames>
    <definedName name="_xlnm.Print_Titles" localSheetId="0">SALES!$15:$15</definedName>
  </definedNames>
  <calcPr calcId="191028"/>
  <pivotCaches>
    <pivotCache cacheId="0" r:id="rId7"/>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6" i="1" l="1"/>
  <c r="K16" i="1" s="1"/>
  <c r="I17" i="1"/>
  <c r="K17" i="1" s="1"/>
  <c r="I18" i="1"/>
  <c r="K18" i="1"/>
  <c r="I19" i="1"/>
  <c r="K19" i="1" s="1"/>
  <c r="I20" i="1"/>
  <c r="K20" i="1" s="1"/>
  <c r="J21" i="1"/>
  <c r="F21" i="1" l="1"/>
  <c r="K21" i="1"/>
</calcChain>
</file>

<file path=xl/sharedStrings.xml><?xml version="1.0" encoding="utf-8"?>
<sst xmlns="http://schemas.openxmlformats.org/spreadsheetml/2006/main" count="260" uniqueCount="82">
  <si>
    <t>Online Sales Tracker</t>
  </si>
  <si>
    <t>Products</t>
  </si>
  <si>
    <t>Hot chocolate</t>
  </si>
  <si>
    <t>Tea</t>
  </si>
  <si>
    <t>Americano</t>
  </si>
  <si>
    <t>Capuccino</t>
  </si>
  <si>
    <t>Latte</t>
  </si>
  <si>
    <t>Monday</t>
  </si>
  <si>
    <t>Tuesday</t>
  </si>
  <si>
    <t>Wednesday</t>
  </si>
  <si>
    <t>Thursday</t>
  </si>
  <si>
    <t>Friday</t>
  </si>
  <si>
    <t>Saturday</t>
  </si>
  <si>
    <t>Sunday</t>
  </si>
  <si>
    <t>Item</t>
  </si>
  <si>
    <t>Cost Per Item</t>
  </si>
  <si>
    <t>Percent Markup</t>
  </si>
  <si>
    <t>Total Sold</t>
  </si>
  <si>
    <t>Total 
Revenue</t>
  </si>
  <si>
    <t>Shipping Charge/Item</t>
  </si>
  <si>
    <t>Shipping Cost/Item</t>
  </si>
  <si>
    <t>Profit per Item (incl. shipping)</t>
  </si>
  <si>
    <t>Returns</t>
  </si>
  <si>
    <t>Total 
Income</t>
  </si>
  <si>
    <t>Total</t>
  </si>
  <si>
    <t>Year</t>
  </si>
  <si>
    <t>Category</t>
  </si>
  <si>
    <t>Product</t>
  </si>
  <si>
    <t>Sales</t>
  </si>
  <si>
    <t>Rating</t>
  </si>
  <si>
    <t>Components</t>
  </si>
  <si>
    <t>Chains</t>
  </si>
  <si>
    <t>Clothing</t>
  </si>
  <si>
    <t>Socks</t>
  </si>
  <si>
    <t>Bib Shorts</t>
  </si>
  <si>
    <t>Shorts</t>
  </si>
  <si>
    <t>Tights</t>
  </si>
  <si>
    <t>Handlebars</t>
  </si>
  <si>
    <t>Brakes</t>
  </si>
  <si>
    <t>Bikes</t>
  </si>
  <si>
    <t>Mountain Bikes</t>
  </si>
  <si>
    <t>Accessories</t>
  </si>
  <si>
    <t>Helmets</t>
  </si>
  <si>
    <t>Lights</t>
  </si>
  <si>
    <t>Locks</t>
  </si>
  <si>
    <t>Bottom Brackets</t>
  </si>
  <si>
    <t>Jerseys</t>
  </si>
  <si>
    <t>Road Bikes</t>
  </si>
  <si>
    <t>Tyres and Tubes</t>
  </si>
  <si>
    <t>Cargo Bike</t>
  </si>
  <si>
    <t>Bike Racks</t>
  </si>
  <si>
    <t>Caps</t>
  </si>
  <si>
    <t>Pumps</t>
  </si>
  <si>
    <t>Wheels</t>
  </si>
  <si>
    <t>Touring Bikes</t>
  </si>
  <si>
    <t>Vests</t>
  </si>
  <si>
    <t>Pedals</t>
  </si>
  <si>
    <t>Gloves</t>
  </si>
  <si>
    <t>Saddles</t>
  </si>
  <si>
    <t>Row Labels</t>
  </si>
  <si>
    <t>Sum of Sales</t>
  </si>
  <si>
    <t>Grand Total</t>
  </si>
  <si>
    <t>PRODUCTS</t>
  </si>
  <si>
    <t>WEEKLY SALES</t>
  </si>
  <si>
    <t>MONDAY</t>
  </si>
  <si>
    <t>TUESDAY</t>
  </si>
  <si>
    <t>WEDNESDAY</t>
  </si>
  <si>
    <t>THURSDAY</t>
  </si>
  <si>
    <t>FRIDAY</t>
  </si>
  <si>
    <t>SATURDAY</t>
  </si>
  <si>
    <t>SUNDAY</t>
  </si>
  <si>
    <t>LATTE</t>
  </si>
  <si>
    <t>CAPUCCINO</t>
  </si>
  <si>
    <t>AMERICANO</t>
  </si>
  <si>
    <t>TEA</t>
  </si>
  <si>
    <t>HOT CHOCOLATE</t>
  </si>
  <si>
    <t>In this task of week 2, we have to choose a scenario to create a task for week 2,  I choose the coffee shop, because you. need to create a table chart to show which coffee is with high and lower sales. Searching tools which more fit to create this task, I choose Microsoft Excel, because it's the perfect tool to help you creating the table chart as it's giving you all the necessary tools to choose which table chart you need to use. However I developed creating table chart using the perfect tools and platform and I can use this skills in my future job or business.</t>
  </si>
  <si>
    <t>ID</t>
  </si>
  <si>
    <t>Start time</t>
  </si>
  <si>
    <t>Completion time</t>
  </si>
  <si>
    <t>Email</t>
  </si>
  <si>
    <t>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</si>
</sst>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quot;$&quot;#,##0.00"/>
    <numFmt numFmtId="165" formatCode="_(&quot;$&quot;* #,##0_);_(&quot;$&quot;* \(#,##0\);_(&quot;$&quot;* &quot;-&quot;??_);_(@_)"/>
  </numFmts>
  <fonts count="13" x14ac:knownFonts="1">
    <font>
      <sz val="12"/>
      <color theme="5" tint="0.39988402966399123"/>
      <name val="Calibri"/>
      <family val="2"/>
      <scheme val="minor"/>
    </font>
    <font>
      <sz val="29"/>
      <color theme="5"/>
      <name val="Calibri"/>
      <family val="2"/>
      <scheme val="major"/>
    </font>
    <font>
      <b/>
      <sz val="11"/>
      <color theme="3"/>
      <name val="Calibri"/>
      <family val="2"/>
      <scheme val="major"/>
    </font>
    <font>
      <sz val="14"/>
      <color theme="5" tint="0.39994506668294322"/>
      <name val="Calibri"/>
      <family val="2"/>
      <scheme val="minor"/>
    </font>
    <font>
      <sz val="16"/>
      <color theme="5"/>
      <name val="Calibri"/>
      <family val="2"/>
      <scheme val="major"/>
    </font>
    <font>
      <sz val="14"/>
      <color theme="5" tint="0.39997558519241921"/>
      <name val="Calibri"/>
      <family val="2"/>
      <scheme val="minor"/>
    </font>
    <font>
      <sz val="12"/>
      <color theme="5"/>
      <name val="Calibri"/>
      <family val="2"/>
      <scheme val="major"/>
    </font>
    <font>
      <sz val="12"/>
      <color theme="5" tint="0.39994506668294322"/>
      <name val="Calibri"/>
      <family val="2"/>
      <scheme val="minor"/>
    </font>
    <font>
      <sz val="8"/>
      <name val="Calibri"/>
      <family val="2"/>
      <scheme val="minor"/>
    </font>
    <font>
      <b/>
      <sz val="12"/>
      <color rgb="FFA88EAA"/>
      <name val="Calibri"/>
      <family val="2"/>
      <scheme val="minor"/>
    </font>
    <font>
      <sz val="12"/>
      <name val="Aptos"/>
    </font>
    <font>
      <b/>
      <u/>
      <sz val="12"/>
      <name val="Aptos"/>
    </font>
    <font>
      <sz val="14"/>
      <name val="Times New Roman"/>
      <family val="1"/>
    </font>
  </fonts>
  <fills count="3">
    <fill>
      <patternFill patternType="none"/>
    </fill>
    <fill>
      <patternFill patternType="gray125"/>
    </fill>
    <fill>
      <patternFill patternType="solid">
        <fgColor theme="2"/>
        <bgColor indexed="64"/>
      </patternFill>
    </fill>
  </fills>
  <borders count="1">
    <border>
      <left/>
      <right/>
      <top/>
      <bottom/>
      <diagonal/>
    </border>
  </borders>
  <cellStyleXfs count="6">
    <xf numFmtId="0" fontId="0" fillId="0" borderId="0">
      <alignment vertical="center"/>
    </xf>
    <xf numFmtId="0" fontId="1" fillId="0" borderId="0" applyNumberFormat="0" applyFill="0" applyBorder="0" applyAlignment="0" applyProtection="0"/>
    <xf numFmtId="0" fontId="4" fillId="0" borderId="0" applyNumberFormat="0" applyFill="0" applyBorder="0" applyAlignment="0" applyProtection="0"/>
    <xf numFmtId="0" fontId="6"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cellStyleXfs>
  <cellXfs count="26">
    <xf numFmtId="0" fontId="0" fillId="0" borderId="0" xfId="0">
      <alignment vertical="center"/>
    </xf>
    <xf numFmtId="0" fontId="3" fillId="2" borderId="0" xfId="0" applyFont="1" applyFill="1">
      <alignment vertical="center"/>
    </xf>
    <xf numFmtId="0" fontId="3" fillId="0" borderId="0" xfId="0" applyFont="1">
      <alignment vertical="center"/>
    </xf>
    <xf numFmtId="0" fontId="4" fillId="0" borderId="0" xfId="0" applyFont="1">
      <alignment vertical="center"/>
    </xf>
    <xf numFmtId="164" fontId="4" fillId="0" borderId="0" xfId="0" applyNumberFormat="1" applyFont="1">
      <alignment vertical="center"/>
    </xf>
    <xf numFmtId="0" fontId="5" fillId="0" borderId="0" xfId="0" applyFont="1">
      <alignment vertical="center"/>
    </xf>
    <xf numFmtId="0" fontId="7" fillId="0" borderId="0" xfId="0" applyFont="1">
      <alignment vertical="center"/>
    </xf>
    <xf numFmtId="164" fontId="7" fillId="0" borderId="0" xfId="0" applyNumberFormat="1" applyFont="1">
      <alignment vertical="center"/>
    </xf>
    <xf numFmtId="10" fontId="7" fillId="0" borderId="0" xfId="0" applyNumberFormat="1" applyFont="1">
      <alignment vertical="center"/>
    </xf>
    <xf numFmtId="3" fontId="7" fillId="0" borderId="0" xfId="0" applyNumberFormat="1" applyFont="1">
      <alignment vertical="center"/>
    </xf>
    <xf numFmtId="3" fontId="4" fillId="0" borderId="0" xfId="0" applyNumberFormat="1" applyFont="1">
      <alignment vertical="center"/>
    </xf>
    <xf numFmtId="0" fontId="1" fillId="2" borderId="0" xfId="1" applyFill="1"/>
    <xf numFmtId="0" fontId="6" fillId="0" borderId="0" xfId="3" applyFill="1" applyBorder="1" applyAlignment="1">
      <alignment wrapText="1"/>
    </xf>
    <xf numFmtId="0" fontId="3" fillId="2" borderId="0" xfId="0" applyFont="1" applyFill="1" applyAlignment="1">
      <alignment vertical="center" wrapText="1"/>
    </xf>
    <xf numFmtId="165" fontId="0" fillId="0" borderId="0" xfId="0" applyNumberFormat="1">
      <alignment vertical="center"/>
    </xf>
    <xf numFmtId="0" fontId="0" fillId="0" borderId="0" xfId="0">
      <alignment vertical="center"/>
      <extLst>
        <ext xmlns:xfpb="http://schemas.microsoft.com/office/spreadsheetml/2022/featurepropertybag" uri="{C7286773-470A-42A8-94C5-96B5CB345126}">
          <xfpb:xfComplement i="0"/>
        </ext>
      </extLst>
    </xf>
    <xf numFmtId="165" fontId="0" fillId="0" borderId="0" xfId="0" applyNumberFormat="1">
      <alignment vertical="center"/>
      <extLst>
        <ext xmlns:xfpb="http://schemas.microsoft.com/office/spreadsheetml/2022/featurepropertybag" uri="{C7286773-470A-42A8-94C5-96B5CB345126}">
          <xfpb:xfComplement i="0"/>
        </ext>
      </extLst>
    </xf>
    <xf numFmtId="9" fontId="0" fillId="0" borderId="0" xfId="0" applyNumberFormat="1">
      <alignment vertical="center"/>
      <extLst>
        <ext xmlns:xfpb="http://schemas.microsoft.com/office/spreadsheetml/2022/featurepropertybag" uri="{C7286773-470A-42A8-94C5-96B5CB345126}">
          <xfpb:xfComplement i="0"/>
        </ext>
      </extLst>
    </xf>
    <xf numFmtId="0" fontId="0" fillId="0" borderId="0" xfId="0" pivotButton="1">
      <alignment vertical="center"/>
    </xf>
    <xf numFmtId="0" fontId="0" fillId="0" borderId="0" xfId="0" applyAlignment="1">
      <alignment horizontal="left" vertical="center"/>
    </xf>
    <xf numFmtId="22" fontId="0" fillId="0" borderId="0" xfId="0" applyNumberFormat="1">
      <alignment vertical="center"/>
    </xf>
    <xf numFmtId="0" fontId="9" fillId="0" borderId="0" xfId="0" applyFont="1">
      <alignment vertical="center"/>
    </xf>
    <xf numFmtId="0" fontId="11" fillId="0" borderId="0" xfId="0" applyFont="1" applyAlignment="1">
      <alignment vertical="center" wrapText="1"/>
    </xf>
    <xf numFmtId="0" fontId="10" fillId="0" borderId="0" xfId="0" applyFont="1" applyAlignment="1">
      <alignment vertical="center" wrapText="1"/>
    </xf>
    <xf numFmtId="0" fontId="12" fillId="0" borderId="0" xfId="0" applyFont="1" applyAlignment="1">
      <alignment vertical="center" wrapText="1"/>
    </xf>
    <xf numFmtId="0" fontId="0" fillId="0" borderId="0" xfId="0" applyAlignment="1">
      <alignment vertical="center" wrapText="1"/>
    </xf>
  </cellXfs>
  <cellStyles count="6">
    <cellStyle name="Heading 1" xfId="2" builtinId="16" customBuiltin="1"/>
    <cellStyle name="Heading 2" xfId="3" builtinId="17" customBuiltin="1"/>
    <cellStyle name="Heading 3" xfId="4" builtinId="18" customBuiltin="1"/>
    <cellStyle name="Heading 4" xfId="5" builtinId="19" customBuiltin="1"/>
    <cellStyle name="Normal" xfId="0" builtinId="0" customBuiltin="1"/>
    <cellStyle name="Title" xfId="1" builtinId="15" customBuiltin="1"/>
  </cellStyles>
  <dxfs count="38">
    <dxf>
      <numFmt numFmtId="0" formatCode="General"/>
    </dxf>
    <dxf>
      <numFmt numFmtId="0" formatCode="General"/>
    </dxf>
    <dxf>
      <numFmt numFmtId="166" formatCode="m/d/yyyy\ h:mm"/>
    </dxf>
    <dxf>
      <numFmt numFmtId="166" formatCode="m/d/yyyy\ h:mm"/>
    </dxf>
    <dxf>
      <numFmt numFmtId="0" formatCode="General"/>
    </dxf>
    <dxf>
      <numFmt numFmtId="13" formatCode="0%"/>
      <extLst>
        <ext xmlns:xfpb="http://schemas.microsoft.com/office/spreadsheetml/2022/featurepropertybag" uri="{0417FA29-78FA-4A13-93AC-8FF0FAFDF519}">
          <xfpb:DXFComplement i="0"/>
        </ext>
      </extLst>
    </dxf>
    <dxf>
      <numFmt numFmtId="165" formatCode="_(&quot;$&quot;* #,##0_);_(&quot;$&quot;* \(#,##0\);_(&quot;$&quot;* &quot;-&quot;??_);_(@_)"/>
      <extLst>
        <ext xmlns:xfpb="http://schemas.microsoft.com/office/spreadsheetml/2022/featurepropertybag" uri="{0417FA29-78FA-4A13-93AC-8FF0FAFDF519}">
          <xfpb:DXFComplement i="0"/>
        </ext>
      </extLst>
    </dxf>
    <dxf>
      <numFmt numFmtId="0" formatCode="General"/>
      <extLst>
        <ext xmlns:xfpb="http://schemas.microsoft.com/office/spreadsheetml/2022/featurepropertybag" uri="{0417FA29-78FA-4A13-93AC-8FF0FAFDF519}">
          <xfpb:DXFComplement i="0"/>
        </ext>
      </extLst>
    </dxf>
    <dxf>
      <numFmt numFmtId="0" formatCode="General"/>
      <extLst>
        <ext xmlns:xfpb="http://schemas.microsoft.com/office/spreadsheetml/2022/featurepropertybag" uri="{0417FA29-78FA-4A13-93AC-8FF0FAFDF519}">
          <xfpb:DXFComplement i="0"/>
        </ext>
      </extLst>
    </dxf>
    <dxf>
      <numFmt numFmtId="0" formatCode="General"/>
      <extLst>
        <ext xmlns:xfpb="http://schemas.microsoft.com/office/spreadsheetml/2022/featurepropertybag" uri="{0417FA29-78FA-4A13-93AC-8FF0FAFDF519}">
          <xfpb:DXFComplement i="0"/>
        </ext>
      </extLst>
    </dxf>
    <dxf>
      <numFmt numFmtId="0" formatCode="General"/>
      <extLst>
        <ext xmlns:xfpb="http://schemas.microsoft.com/office/spreadsheetml/2022/featurepropertybag" uri="{0417FA29-78FA-4A13-93AC-8FF0FAFDF519}">
          <xfpb:DXFComplement i="0"/>
        </ext>
      </extLst>
    </dxf>
    <dxf>
      <numFmt numFmtId="0" formatCode="General"/>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6"/>
        <color theme="5"/>
        <name val="Calibri"/>
        <family val="2"/>
        <scheme val="major"/>
      </font>
      <numFmt numFmtId="164" formatCode="&quot;$&quot;#,##0.00"/>
    </dxf>
    <dxf>
      <font>
        <b val="0"/>
        <i val="0"/>
        <strike val="0"/>
        <outline val="0"/>
        <shadow val="0"/>
        <u val="none"/>
        <vertAlign val="baseline"/>
        <sz val="12"/>
        <color theme="5" tint="0.39994506668294322"/>
        <name val="Calibri"/>
        <scheme val="minor"/>
      </font>
      <numFmt numFmtId="164" formatCode="&quot;$&quot;#,##0.00"/>
      <alignment horizontal="general" vertical="center" textRotation="0" indent="0" justifyLastLine="0" shrinkToFit="0" readingOrder="0"/>
    </dxf>
    <dxf>
      <font>
        <b val="0"/>
        <i val="0"/>
        <strike val="0"/>
        <condense val="0"/>
        <extend val="0"/>
        <outline val="0"/>
        <shadow val="0"/>
        <u val="none"/>
        <vertAlign val="baseline"/>
        <sz val="16"/>
        <color theme="5"/>
        <name val="Calibri"/>
        <family val="2"/>
        <scheme val="major"/>
      </font>
      <numFmt numFmtId="3" formatCode="#,##0"/>
    </dxf>
    <dxf>
      <font>
        <b val="0"/>
        <i val="0"/>
        <strike val="0"/>
        <outline val="0"/>
        <shadow val="0"/>
        <u val="none"/>
        <vertAlign val="baseline"/>
        <sz val="12"/>
        <color theme="5" tint="0.39994506668294322"/>
        <name val="Calibri"/>
        <scheme val="minor"/>
      </font>
      <alignment horizontal="general" vertical="center" textRotation="0" indent="0" justifyLastLine="0" shrinkToFit="0" readingOrder="0"/>
    </dxf>
    <dxf>
      <font>
        <b val="0"/>
        <i val="0"/>
        <strike val="0"/>
        <condense val="0"/>
        <extend val="0"/>
        <outline val="0"/>
        <shadow val="0"/>
        <u val="none"/>
        <vertAlign val="baseline"/>
        <sz val="16"/>
        <color theme="5"/>
        <name val="Calibri"/>
        <family val="2"/>
        <scheme val="major"/>
      </font>
      <numFmt numFmtId="164" formatCode="&quot;$&quot;#,##0.00"/>
    </dxf>
    <dxf>
      <font>
        <b val="0"/>
        <i val="0"/>
        <strike val="0"/>
        <outline val="0"/>
        <shadow val="0"/>
        <u val="none"/>
        <vertAlign val="baseline"/>
        <sz val="12"/>
        <color theme="5" tint="0.39994506668294322"/>
        <name val="Calibri"/>
        <scheme val="minor"/>
      </font>
      <numFmt numFmtId="164" formatCode="&quot;$&quot;#,##0.00"/>
      <alignment horizontal="general" vertical="center" textRotation="0" indent="0" justifyLastLine="0" shrinkToFit="0" readingOrder="0"/>
    </dxf>
    <dxf>
      <font>
        <b val="0"/>
        <i val="0"/>
        <strike val="0"/>
        <condense val="0"/>
        <extend val="0"/>
        <outline val="0"/>
        <shadow val="0"/>
        <u val="none"/>
        <vertAlign val="baseline"/>
        <sz val="16"/>
        <color theme="5"/>
        <name val="Calibri"/>
        <family val="2"/>
        <scheme val="major"/>
      </font>
    </dxf>
    <dxf>
      <font>
        <b val="0"/>
        <i val="0"/>
        <strike val="0"/>
        <outline val="0"/>
        <shadow val="0"/>
        <u val="none"/>
        <vertAlign val="baseline"/>
        <sz val="12"/>
        <color theme="5" tint="0.39994506668294322"/>
        <name val="Calibri"/>
        <scheme val="minor"/>
      </font>
      <numFmt numFmtId="164" formatCode="&quot;$&quot;#,##0.00"/>
      <alignment horizontal="general" vertical="center" textRotation="0" indent="0" justifyLastLine="0" shrinkToFit="0" readingOrder="0"/>
    </dxf>
    <dxf>
      <font>
        <b val="0"/>
        <i val="0"/>
        <strike val="0"/>
        <condense val="0"/>
        <extend val="0"/>
        <outline val="0"/>
        <shadow val="0"/>
        <u val="none"/>
        <vertAlign val="baseline"/>
        <sz val="16"/>
        <color theme="5"/>
        <name val="Calibri"/>
        <family val="2"/>
        <scheme val="major"/>
      </font>
    </dxf>
    <dxf>
      <font>
        <b val="0"/>
        <i val="0"/>
        <strike val="0"/>
        <outline val="0"/>
        <shadow val="0"/>
        <u val="none"/>
        <vertAlign val="baseline"/>
        <sz val="12"/>
        <color theme="5" tint="0.39994506668294322"/>
        <name val="Calibri"/>
        <scheme val="minor"/>
      </font>
      <numFmt numFmtId="164" formatCode="&quot;$&quot;#,##0.00"/>
      <alignment horizontal="general" vertical="center" textRotation="0" indent="0" justifyLastLine="0" shrinkToFit="0" readingOrder="0"/>
    </dxf>
    <dxf>
      <font>
        <b val="0"/>
        <i val="0"/>
        <strike val="0"/>
        <condense val="0"/>
        <extend val="0"/>
        <outline val="0"/>
        <shadow val="0"/>
        <u val="none"/>
        <vertAlign val="baseline"/>
        <sz val="16"/>
        <color theme="5"/>
        <name val="Calibri"/>
        <family val="2"/>
        <scheme val="major"/>
      </font>
      <numFmt numFmtId="164" formatCode="&quot;$&quot;#,##0.00"/>
    </dxf>
    <dxf>
      <font>
        <b val="0"/>
        <i val="0"/>
        <strike val="0"/>
        <outline val="0"/>
        <shadow val="0"/>
        <u val="none"/>
        <vertAlign val="baseline"/>
        <sz val="12"/>
        <color theme="5" tint="0.39994506668294322"/>
        <name val="Calibri"/>
        <scheme val="minor"/>
      </font>
      <numFmt numFmtId="164" formatCode="&quot;$&quot;#,##0.00"/>
      <alignment horizontal="general" vertical="center" textRotation="0" indent="0" justifyLastLine="0" shrinkToFit="0" readingOrder="0"/>
    </dxf>
    <dxf>
      <font>
        <b val="0"/>
        <i val="0"/>
        <strike val="0"/>
        <condense val="0"/>
        <extend val="0"/>
        <outline val="0"/>
        <shadow val="0"/>
        <u val="none"/>
        <vertAlign val="baseline"/>
        <sz val="16"/>
        <color theme="5"/>
        <name val="Calibri"/>
        <family val="2"/>
        <scheme val="major"/>
      </font>
    </dxf>
    <dxf>
      <font>
        <b val="0"/>
        <i val="0"/>
        <strike val="0"/>
        <outline val="0"/>
        <shadow val="0"/>
        <u val="none"/>
        <vertAlign val="baseline"/>
        <sz val="12"/>
        <color theme="5" tint="0.39994506668294322"/>
        <name val="Calibri"/>
        <scheme val="minor"/>
      </font>
      <alignment horizontal="general" vertical="center" textRotation="0" indent="0" justifyLastLine="0" shrinkToFit="0" readingOrder="0"/>
    </dxf>
    <dxf>
      <font>
        <b val="0"/>
        <i val="0"/>
        <strike val="0"/>
        <condense val="0"/>
        <extend val="0"/>
        <outline val="0"/>
        <shadow val="0"/>
        <u val="none"/>
        <vertAlign val="baseline"/>
        <sz val="16"/>
        <color theme="5"/>
        <name val="Calibri"/>
        <family val="2"/>
        <scheme val="major"/>
      </font>
    </dxf>
    <dxf>
      <font>
        <b val="0"/>
        <i val="0"/>
        <strike val="0"/>
        <outline val="0"/>
        <shadow val="0"/>
        <u val="none"/>
        <vertAlign val="baseline"/>
        <sz val="12"/>
        <color theme="5" tint="0.39994506668294322"/>
        <name val="Calibri"/>
        <scheme val="minor"/>
      </font>
      <numFmt numFmtId="14" formatCode="0.00%"/>
      <alignment horizontal="general" vertical="center" textRotation="0" indent="0" justifyLastLine="0" shrinkToFit="0" readingOrder="0"/>
    </dxf>
    <dxf>
      <font>
        <b val="0"/>
        <i val="0"/>
        <strike val="0"/>
        <condense val="0"/>
        <extend val="0"/>
        <outline val="0"/>
        <shadow val="0"/>
        <u val="none"/>
        <vertAlign val="baseline"/>
        <sz val="16"/>
        <color theme="5"/>
        <name val="Calibri"/>
        <family val="2"/>
        <scheme val="major"/>
      </font>
    </dxf>
    <dxf>
      <font>
        <b val="0"/>
        <i val="0"/>
        <strike val="0"/>
        <outline val="0"/>
        <shadow val="0"/>
        <u val="none"/>
        <vertAlign val="baseline"/>
        <sz val="12"/>
        <color theme="5" tint="0.39994506668294322"/>
        <name val="Calibri"/>
        <scheme val="minor"/>
      </font>
      <numFmt numFmtId="164" formatCode="&quot;$&quot;#,##0.00"/>
      <alignment horizontal="general" vertical="center" textRotation="0" indent="0" justifyLastLine="0" shrinkToFit="0" readingOrder="0"/>
    </dxf>
    <dxf>
      <font>
        <b val="0"/>
        <i val="0"/>
        <strike val="0"/>
        <condense val="0"/>
        <extend val="0"/>
        <outline val="0"/>
        <shadow val="0"/>
        <u val="none"/>
        <vertAlign val="baseline"/>
        <sz val="16"/>
        <color theme="5"/>
        <name val="Calibri"/>
        <family val="2"/>
        <scheme val="major"/>
      </font>
    </dxf>
    <dxf>
      <font>
        <b val="0"/>
        <i val="0"/>
        <strike val="0"/>
        <outline val="0"/>
        <shadow val="0"/>
        <u val="none"/>
        <vertAlign val="baseline"/>
        <sz val="12"/>
        <color theme="5" tint="0.39994506668294322"/>
        <name val="Calibri"/>
        <scheme val="minor"/>
      </font>
      <alignment horizontal="general" vertical="center" textRotation="0" indent="0" justifyLastLine="0" shrinkToFit="0" readingOrder="0"/>
    </dxf>
    <dxf>
      <alignment horizontal="general" vertical="center" textRotation="0" indent="0" justifyLastLine="0" shrinkToFit="0" readingOrder="0"/>
    </dxf>
    <dxf>
      <font>
        <b val="0"/>
        <i val="0"/>
        <strike val="0"/>
        <outline val="0"/>
        <shadow val="0"/>
        <u val="none"/>
        <vertAlign val="baseline"/>
        <sz val="12"/>
        <color theme="5" tint="0.39994506668294322"/>
        <name val="Calibri"/>
        <scheme val="minor"/>
      </font>
      <alignment horizontal="general" vertical="center" textRotation="0" indent="0" justifyLastLine="0" shrinkToFit="0" readingOrder="0"/>
    </dxf>
    <dxf>
      <font>
        <b val="0"/>
      </font>
      <alignment horizontal="general" vertical="bottom" textRotation="0" wrapText="1" indent="0" justifyLastLine="0" shrinkToFit="0" readingOrder="0"/>
    </dxf>
    <dxf>
      <font>
        <b val="0"/>
        <i val="0"/>
        <color theme="5"/>
      </font>
      <fill>
        <patternFill patternType="none">
          <bgColor auto="1"/>
        </patternFill>
      </fill>
      <border diagonalUp="0" diagonalDown="0">
        <left/>
        <right/>
        <top style="medium">
          <color theme="2" tint="-9.9948118533890809E-2"/>
        </top>
        <bottom/>
        <vertical/>
        <horizontal/>
      </border>
    </dxf>
    <dxf>
      <font>
        <b val="0"/>
        <i val="0"/>
        <color theme="5"/>
      </font>
      <fill>
        <patternFill patternType="none">
          <fgColor indexed="64"/>
          <bgColor auto="1"/>
        </patternFill>
      </fill>
      <border diagonalUp="0" diagonalDown="0">
        <left/>
        <right/>
        <top/>
        <bottom/>
        <vertical/>
        <horizontal/>
      </border>
    </dxf>
    <dxf>
      <font>
        <b val="0"/>
        <i val="0"/>
        <color theme="5" tint="0.39991454817346722"/>
      </font>
      <fill>
        <patternFill patternType="none">
          <bgColor auto="1"/>
        </patternFill>
      </fill>
      <border diagonalUp="0" diagonalDown="0">
        <left/>
        <right/>
        <top/>
        <bottom style="medium">
          <color theme="2" tint="-9.9948118533890809E-2"/>
        </bottom>
        <vertical/>
        <horizontal style="medium">
          <color theme="2" tint="-9.9948118533890809E-2"/>
        </horizontal>
      </border>
    </dxf>
  </dxfs>
  <tableStyles count="1" defaultTableStyle="Online sales tracker" defaultPivotStyle="PivotStyleLight16">
    <tableStyle name="Online sales tracker" pivot="0" count="3" xr9:uid="{00000000-0011-0000-FFFF-FFFF00000000}">
      <tableStyleElement type="wholeTable" dxfId="37"/>
      <tableStyleElement type="headerRow" dxfId="36"/>
      <tableStyleElement type="totalRow" dxfId="3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microsoft.com/office/2022/11/relationships/FeaturePropertyBag" Target="featurePropertyBag/featurePropertyBag.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700" b="0" i="0" u="none" strike="noStrike" kern="1200" spc="0" baseline="0">
                <a:solidFill>
                  <a:schemeClr val="accent2"/>
                </a:solidFill>
                <a:latin typeface="+mj-lt"/>
                <a:ea typeface="+mn-ea"/>
                <a:cs typeface="+mn-cs"/>
              </a:defRPr>
            </a:pPr>
            <a:r>
              <a:rPr lang="en-US" sz="1700">
                <a:solidFill>
                  <a:schemeClr val="accent2"/>
                </a:solidFill>
                <a:latin typeface="+mj-lt"/>
              </a:rPr>
              <a:t>% Income Per Product</a:t>
            </a:r>
          </a:p>
        </c:rich>
      </c:tx>
      <c:overlay val="0"/>
      <c:spPr>
        <a:noFill/>
        <a:ln>
          <a:noFill/>
        </a:ln>
        <a:effectLst/>
      </c:spPr>
      <c:txPr>
        <a:bodyPr rot="0" spcFirstLastPara="1" vertOverflow="ellipsis" vert="horz" wrap="square" anchor="ctr" anchorCtr="1"/>
        <a:lstStyle/>
        <a:p>
          <a:pPr>
            <a:defRPr sz="1700" b="0" i="0" u="none" strike="noStrike" kern="1200" spc="0" baseline="0">
              <a:solidFill>
                <a:schemeClr val="accent2"/>
              </a:solidFill>
              <a:latin typeface="+mj-lt"/>
              <a:ea typeface="+mn-ea"/>
              <a:cs typeface="+mn-cs"/>
            </a:defRPr>
          </a:pPr>
          <a:endParaRPr lang="en-US"/>
        </a:p>
      </c:txPr>
    </c:title>
    <c:autoTitleDeleted val="0"/>
    <c:plotArea>
      <c:layout>
        <c:manualLayout>
          <c:layoutTarget val="inner"/>
          <c:xMode val="edge"/>
          <c:yMode val="edge"/>
          <c:x val="0.3254843061972626"/>
          <c:y val="0.21974866218904332"/>
          <c:w val="0.38416471727441837"/>
          <c:h val="0.59996841721872862"/>
        </c:manualLayout>
      </c:layout>
      <c:pieChart>
        <c:varyColors val="1"/>
        <c:ser>
          <c:idx val="1"/>
          <c:order val="0"/>
          <c:tx>
            <c:strRef>
              <c:f>SALES!$K$15</c:f>
              <c:strCache>
                <c:ptCount val="1"/>
                <c:pt idx="0">
                  <c:v>Total 
Income</c:v>
                </c:pt>
              </c:strCache>
            </c:strRef>
          </c:tx>
          <c:dPt>
            <c:idx val="0"/>
            <c:bubble3D val="0"/>
            <c:spPr>
              <a:solidFill>
                <a:schemeClr val="accent1"/>
              </a:solidFill>
              <a:ln>
                <a:noFill/>
              </a:ln>
              <a:effectLst/>
            </c:spPr>
            <c:extLst>
              <c:ext xmlns:c16="http://schemas.microsoft.com/office/drawing/2014/chart" uri="{C3380CC4-5D6E-409C-BE32-E72D297353CC}">
                <c16:uniqueId val="{00000001-FA56-4063-93EE-254A75DB22F3}"/>
              </c:ext>
            </c:extLst>
          </c:dPt>
          <c:dPt>
            <c:idx val="1"/>
            <c:bubble3D val="0"/>
            <c:spPr>
              <a:solidFill>
                <a:schemeClr val="accent2"/>
              </a:solidFill>
              <a:ln>
                <a:noFill/>
              </a:ln>
              <a:effectLst/>
            </c:spPr>
            <c:extLst>
              <c:ext xmlns:c16="http://schemas.microsoft.com/office/drawing/2014/chart" uri="{C3380CC4-5D6E-409C-BE32-E72D297353CC}">
                <c16:uniqueId val="{00000003-FA56-4063-93EE-254A75DB22F3}"/>
              </c:ext>
            </c:extLst>
          </c:dPt>
          <c:dPt>
            <c:idx val="2"/>
            <c:bubble3D val="0"/>
            <c:spPr>
              <a:solidFill>
                <a:schemeClr val="accent3"/>
              </a:solidFill>
              <a:ln>
                <a:noFill/>
              </a:ln>
              <a:effectLst/>
            </c:spPr>
            <c:extLst>
              <c:ext xmlns:c16="http://schemas.microsoft.com/office/drawing/2014/chart" uri="{C3380CC4-5D6E-409C-BE32-E72D297353CC}">
                <c16:uniqueId val="{00000005-FA56-4063-93EE-254A75DB22F3}"/>
              </c:ext>
            </c:extLst>
          </c:dPt>
          <c:dPt>
            <c:idx val="3"/>
            <c:bubble3D val="0"/>
            <c:spPr>
              <a:solidFill>
                <a:schemeClr val="accent4"/>
              </a:solidFill>
              <a:ln>
                <a:noFill/>
              </a:ln>
              <a:effectLst/>
            </c:spPr>
            <c:extLst>
              <c:ext xmlns:c16="http://schemas.microsoft.com/office/drawing/2014/chart" uri="{C3380CC4-5D6E-409C-BE32-E72D297353CC}">
                <c16:uniqueId val="{00000007-FA56-4063-93EE-254A75DB22F3}"/>
              </c:ext>
            </c:extLst>
          </c:dPt>
          <c:dPt>
            <c:idx val="4"/>
            <c:bubble3D val="0"/>
            <c:spPr>
              <a:solidFill>
                <a:schemeClr val="accent5"/>
              </a:solidFill>
              <a:ln>
                <a:noFill/>
              </a:ln>
              <a:effectLst/>
            </c:spPr>
            <c:extLst>
              <c:ext xmlns:c16="http://schemas.microsoft.com/office/drawing/2014/chart" uri="{C3380CC4-5D6E-409C-BE32-E72D297353CC}">
                <c16:uniqueId val="{00000009-FA56-4063-93EE-254A75DB22F3}"/>
              </c:ext>
            </c:extLst>
          </c:dPt>
          <c:dLbls>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accent2"/>
                    </a:solidFill>
                    <a:latin typeface="+mn-lt"/>
                    <a:ea typeface="+mn-ea"/>
                    <a:cs typeface="+mn-cs"/>
                  </a:defRPr>
                </a:pPr>
                <a:endParaRPr lang="en-US"/>
              </a:p>
            </c:txPr>
            <c:dLblPos val="outEnd"/>
            <c:showLegendKey val="0"/>
            <c:showVal val="0"/>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SALES!$B$16:$B$21</c:f>
              <c:strCache>
                <c:ptCount val="5"/>
                <c:pt idx="0">
                  <c:v>Latte</c:v>
                </c:pt>
                <c:pt idx="1">
                  <c:v>Capuccino</c:v>
                </c:pt>
                <c:pt idx="2">
                  <c:v>Americano</c:v>
                </c:pt>
                <c:pt idx="3">
                  <c:v>Tea</c:v>
                </c:pt>
                <c:pt idx="4">
                  <c:v>Hot chocolate</c:v>
                </c:pt>
              </c:strCache>
            </c:strRef>
          </c:cat>
          <c:val>
            <c:numRef>
              <c:f>SALES!$K$16:$K$21</c:f>
              <c:numCache>
                <c:formatCode>"$"#,##0.00</c:formatCode>
                <c:ptCount val="5"/>
                <c:pt idx="0">
                  <c:v>361.5</c:v>
                </c:pt>
                <c:pt idx="1">
                  <c:v>329.5</c:v>
                </c:pt>
                <c:pt idx="2">
                  <c:v>217</c:v>
                </c:pt>
                <c:pt idx="3">
                  <c:v>165</c:v>
                </c:pt>
                <c:pt idx="4">
                  <c:v>93.75</c:v>
                </c:pt>
              </c:numCache>
            </c:numRef>
          </c:val>
          <c:extLst>
            <c:ext xmlns:c16="http://schemas.microsoft.com/office/drawing/2014/chart" uri="{C3380CC4-5D6E-409C-BE32-E72D297353CC}">
              <c16:uniqueId val="{0000000A-FA56-4063-93EE-254A75DB22F3}"/>
            </c:ext>
          </c:extLst>
        </c:ser>
        <c:ser>
          <c:idx val="0"/>
          <c:order val="1"/>
          <c:tx>
            <c:strRef>
              <c:f>SALES!$K$15</c:f>
              <c:strCache>
                <c:ptCount val="1"/>
                <c:pt idx="0">
                  <c:v>Total 
Income</c:v>
                </c:pt>
              </c:strCache>
            </c:strRef>
          </c:tx>
          <c:dPt>
            <c:idx val="0"/>
            <c:bubble3D val="0"/>
            <c:spPr>
              <a:solidFill>
                <a:schemeClr val="accent1"/>
              </a:solidFill>
              <a:ln>
                <a:noFill/>
              </a:ln>
              <a:effectLst/>
            </c:spPr>
            <c:extLst>
              <c:ext xmlns:c16="http://schemas.microsoft.com/office/drawing/2014/chart" uri="{C3380CC4-5D6E-409C-BE32-E72D297353CC}">
                <c16:uniqueId val="{0000000C-FA56-4063-93EE-254A75DB22F3}"/>
              </c:ext>
            </c:extLst>
          </c:dPt>
          <c:dPt>
            <c:idx val="1"/>
            <c:bubble3D val="0"/>
            <c:spPr>
              <a:solidFill>
                <a:schemeClr val="accent2"/>
              </a:solidFill>
              <a:ln>
                <a:noFill/>
              </a:ln>
              <a:effectLst/>
            </c:spPr>
            <c:extLst>
              <c:ext xmlns:c16="http://schemas.microsoft.com/office/drawing/2014/chart" uri="{C3380CC4-5D6E-409C-BE32-E72D297353CC}">
                <c16:uniqueId val="{0000000E-FA56-4063-93EE-254A75DB22F3}"/>
              </c:ext>
            </c:extLst>
          </c:dPt>
          <c:dPt>
            <c:idx val="2"/>
            <c:bubble3D val="0"/>
            <c:spPr>
              <a:solidFill>
                <a:schemeClr val="accent3"/>
              </a:solidFill>
              <a:ln>
                <a:noFill/>
              </a:ln>
              <a:effectLst/>
            </c:spPr>
            <c:extLst>
              <c:ext xmlns:c16="http://schemas.microsoft.com/office/drawing/2014/chart" uri="{C3380CC4-5D6E-409C-BE32-E72D297353CC}">
                <c16:uniqueId val="{00000010-FA56-4063-93EE-254A75DB22F3}"/>
              </c:ext>
            </c:extLst>
          </c:dPt>
          <c:dPt>
            <c:idx val="3"/>
            <c:bubble3D val="0"/>
            <c:spPr>
              <a:solidFill>
                <a:schemeClr val="accent4"/>
              </a:solidFill>
              <a:ln>
                <a:noFill/>
              </a:ln>
              <a:effectLst/>
            </c:spPr>
            <c:extLst>
              <c:ext xmlns:c16="http://schemas.microsoft.com/office/drawing/2014/chart" uri="{C3380CC4-5D6E-409C-BE32-E72D297353CC}">
                <c16:uniqueId val="{00000012-FA56-4063-93EE-254A75DB22F3}"/>
              </c:ext>
            </c:extLst>
          </c:dPt>
          <c:dPt>
            <c:idx val="4"/>
            <c:bubble3D val="0"/>
            <c:spPr>
              <a:solidFill>
                <a:schemeClr val="accent5"/>
              </a:solidFill>
              <a:ln>
                <a:noFill/>
              </a:ln>
              <a:effectLst/>
            </c:spPr>
            <c:extLst>
              <c:ext xmlns:c16="http://schemas.microsoft.com/office/drawing/2014/chart" uri="{C3380CC4-5D6E-409C-BE32-E72D297353CC}">
                <c16:uniqueId val="{00000014-FA56-4063-93EE-254A75DB22F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SALES!$B$16:$B$21</c:f>
              <c:strCache>
                <c:ptCount val="5"/>
                <c:pt idx="0">
                  <c:v>Latte</c:v>
                </c:pt>
                <c:pt idx="1">
                  <c:v>Capuccino</c:v>
                </c:pt>
                <c:pt idx="2">
                  <c:v>Americano</c:v>
                </c:pt>
                <c:pt idx="3">
                  <c:v>Tea</c:v>
                </c:pt>
                <c:pt idx="4">
                  <c:v>Hot chocolate</c:v>
                </c:pt>
              </c:strCache>
            </c:strRef>
          </c:cat>
          <c:val>
            <c:numRef>
              <c:f>SALES!$K$16:$K$21</c:f>
              <c:numCache>
                <c:formatCode>"$"#,##0.00</c:formatCode>
                <c:ptCount val="5"/>
                <c:pt idx="0">
                  <c:v>361.5</c:v>
                </c:pt>
                <c:pt idx="1">
                  <c:v>329.5</c:v>
                </c:pt>
                <c:pt idx="2">
                  <c:v>217</c:v>
                </c:pt>
                <c:pt idx="3">
                  <c:v>165</c:v>
                </c:pt>
                <c:pt idx="4">
                  <c:v>93.75</c:v>
                </c:pt>
              </c:numCache>
            </c:numRef>
          </c:val>
          <c:extLst>
            <c:ext xmlns:c16="http://schemas.microsoft.com/office/drawing/2014/chart" uri="{C3380CC4-5D6E-409C-BE32-E72D297353CC}">
              <c16:uniqueId val="{00000015-FA56-4063-93EE-254A75DB22F3}"/>
            </c:ext>
          </c:extLst>
        </c:ser>
        <c:dLbls>
          <c:dLblPos val="bestFit"/>
          <c:showLegendKey val="0"/>
          <c:showVal val="1"/>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pivotSource>
    <c:name>[Online Sales Tracker1.xlsx]Sheet2!PivotTable1</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'Sales' by 'Product'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bar"/>
        <c:grouping val="clustered"/>
        <c:varyColors val="0"/>
        <c:ser>
          <c:idx val="0"/>
          <c:order val="0"/>
          <c:tx>
            <c:strRef>
              <c:f>Sheet2!$B$2</c:f>
              <c:strCache>
                <c:ptCount val="1"/>
                <c:pt idx="0">
                  <c:v>Total</c:v>
                </c:pt>
              </c:strCache>
            </c:strRef>
          </c:tx>
          <c:spPr>
            <a:solidFill>
              <a:schemeClr val="accent1"/>
            </a:solidFill>
            <a:ln>
              <a:noFill/>
            </a:ln>
            <a:effectLst/>
          </c:spPr>
          <c:invertIfNegative val="0"/>
          <c:cat>
            <c:strRef>
              <c:f>Sheet2!$A$3:$A$28</c:f>
              <c:strCache>
                <c:ptCount val="25"/>
                <c:pt idx="0">
                  <c:v>Tyres and Tubes</c:v>
                </c:pt>
                <c:pt idx="1">
                  <c:v>Locks</c:v>
                </c:pt>
                <c:pt idx="2">
                  <c:v>Tights</c:v>
                </c:pt>
                <c:pt idx="3">
                  <c:v>Lights</c:v>
                </c:pt>
                <c:pt idx="4">
                  <c:v>Helmets</c:v>
                </c:pt>
                <c:pt idx="5">
                  <c:v>Bike Racks</c:v>
                </c:pt>
                <c:pt idx="6">
                  <c:v>Gloves</c:v>
                </c:pt>
                <c:pt idx="7">
                  <c:v>Wheels</c:v>
                </c:pt>
                <c:pt idx="8">
                  <c:v>Shorts</c:v>
                </c:pt>
                <c:pt idx="9">
                  <c:v>Pumps</c:v>
                </c:pt>
                <c:pt idx="10">
                  <c:v>Chains</c:v>
                </c:pt>
                <c:pt idx="11">
                  <c:v>Road Bikes</c:v>
                </c:pt>
                <c:pt idx="12">
                  <c:v>Cargo Bike</c:v>
                </c:pt>
                <c:pt idx="13">
                  <c:v>Jerseys</c:v>
                </c:pt>
                <c:pt idx="14">
                  <c:v>Mountain Bikes</c:v>
                </c:pt>
                <c:pt idx="15">
                  <c:v>Brakes</c:v>
                </c:pt>
                <c:pt idx="16">
                  <c:v>Handlebars</c:v>
                </c:pt>
                <c:pt idx="17">
                  <c:v>Socks</c:v>
                </c:pt>
                <c:pt idx="18">
                  <c:v>Pedals</c:v>
                </c:pt>
                <c:pt idx="19">
                  <c:v>Saddles</c:v>
                </c:pt>
                <c:pt idx="20">
                  <c:v>Bib Shorts</c:v>
                </c:pt>
                <c:pt idx="21">
                  <c:v>Vests</c:v>
                </c:pt>
                <c:pt idx="22">
                  <c:v>Touring Bikes</c:v>
                </c:pt>
                <c:pt idx="23">
                  <c:v>Bottom Brackets</c:v>
                </c:pt>
                <c:pt idx="24">
                  <c:v>Caps</c:v>
                </c:pt>
              </c:strCache>
            </c:strRef>
          </c:cat>
          <c:val>
            <c:numRef>
              <c:f>Sheet2!$B$3:$B$28</c:f>
              <c:numCache>
                <c:formatCode>_("$"* #,##0_);_("$"* \(#,##0\);_("$"* "-"??_);_(@_)</c:formatCode>
                <c:ptCount val="25"/>
                <c:pt idx="0">
                  <c:v>86200</c:v>
                </c:pt>
                <c:pt idx="1">
                  <c:v>74800</c:v>
                </c:pt>
                <c:pt idx="2">
                  <c:v>61400</c:v>
                </c:pt>
                <c:pt idx="3">
                  <c:v>59600</c:v>
                </c:pt>
                <c:pt idx="4">
                  <c:v>59300</c:v>
                </c:pt>
                <c:pt idx="5">
                  <c:v>56100</c:v>
                </c:pt>
                <c:pt idx="6">
                  <c:v>55900</c:v>
                </c:pt>
                <c:pt idx="7">
                  <c:v>48500</c:v>
                </c:pt>
                <c:pt idx="8">
                  <c:v>48300</c:v>
                </c:pt>
                <c:pt idx="9">
                  <c:v>47800</c:v>
                </c:pt>
                <c:pt idx="10">
                  <c:v>45100</c:v>
                </c:pt>
                <c:pt idx="11">
                  <c:v>28700</c:v>
                </c:pt>
                <c:pt idx="12">
                  <c:v>19200</c:v>
                </c:pt>
                <c:pt idx="13">
                  <c:v>18000</c:v>
                </c:pt>
                <c:pt idx="14">
                  <c:v>17900</c:v>
                </c:pt>
                <c:pt idx="15">
                  <c:v>11100</c:v>
                </c:pt>
                <c:pt idx="16">
                  <c:v>10600</c:v>
                </c:pt>
                <c:pt idx="17">
                  <c:v>9700</c:v>
                </c:pt>
                <c:pt idx="18">
                  <c:v>8500</c:v>
                </c:pt>
                <c:pt idx="19">
                  <c:v>8000</c:v>
                </c:pt>
                <c:pt idx="20">
                  <c:v>7600</c:v>
                </c:pt>
                <c:pt idx="21">
                  <c:v>7000</c:v>
                </c:pt>
                <c:pt idx="22">
                  <c:v>5400</c:v>
                </c:pt>
                <c:pt idx="23">
                  <c:v>2100</c:v>
                </c:pt>
                <c:pt idx="24">
                  <c:v>1500</c:v>
                </c:pt>
              </c:numCache>
            </c:numRef>
          </c:val>
          <c:extLst>
            <c:ext xmlns:c16="http://schemas.microsoft.com/office/drawing/2014/chart" uri="{C3380CC4-5D6E-409C-BE32-E72D297353CC}">
              <c16:uniqueId val="{00000003-D87C-4383-B33B-1967086B0FEA}"/>
            </c:ext>
          </c:extLst>
        </c:ser>
        <c:dLbls>
          <c:showLegendKey val="0"/>
          <c:showVal val="0"/>
          <c:showCatName val="0"/>
          <c:showSerName val="0"/>
          <c:showPercent val="0"/>
          <c:showBubbleSize val="0"/>
        </c:dLbls>
        <c:gapWidth val="33"/>
        <c:overlap val="-30"/>
        <c:axId val="168701447"/>
        <c:axId val="168719879"/>
      </c:barChart>
      <c:catAx>
        <c:axId val="168701447"/>
        <c:scaling>
          <c:orientation val="maxMin"/>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Product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719879"/>
        <c:crosses val="autoZero"/>
        <c:auto val="1"/>
        <c:lblAlgn val="ctr"/>
        <c:lblOffset val="100"/>
        <c:noMultiLvlLbl val="0"/>
      </c:catAx>
      <c:valAx>
        <c:axId val="16871987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Sales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_(&quot;$&quot;* #,##0_);_(&quot;$&quot;* \(#,##0\);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701447"/>
        <c:crosses val="max"/>
        <c:crossBetween val="between"/>
        <c:dispUnits>
          <c:builtInUnit val="thousands"/>
          <c:dispUnitsLbl>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dispUnitsLbl>
        </c:dispUnits>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Black"/>
                <a:ea typeface="Arial Black"/>
                <a:cs typeface="Arial Black"/>
              </a:defRPr>
            </a:pPr>
            <a:r>
              <a:rPr lang="en-US"/>
              <a:t>'Sales' by 'Product'</a:t>
            </a:r>
          </a:p>
        </c:rich>
      </c:tx>
      <c:overlay val="0"/>
      <c:spPr>
        <a:solidFill>
          <a:srgbClr val="CE2B2B"/>
        </a:solidFill>
        <a:ln>
          <a:solidFill>
            <a:srgbClr val="CFC4D0"/>
          </a:solidFill>
          <a:prstDash val="solid"/>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Black"/>
              <a:ea typeface="Arial Black"/>
              <a:cs typeface="Arial Black"/>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pieChart>
        <c:varyColors val="1"/>
        <c:dLbls>
          <c:showLegendKey val="0"/>
          <c:showVal val="0"/>
          <c:showCatName val="0"/>
          <c:showSerName val="0"/>
          <c:showPercent val="0"/>
          <c:showBubbleSize val="0"/>
          <c:showLeaderLines val="0"/>
        </c:dLbls>
        <c:firstSliceAng val="0"/>
      </c:pie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tx>
            <c:strRef>
              <c:f>Sheet4!$B$1</c:f>
              <c:strCache>
                <c:ptCount val="1"/>
              </c:strCache>
            </c:strRef>
          </c:tx>
          <c:explosion val="6"/>
          <c:dPt>
            <c:idx val="0"/>
            <c:bubble3D val="0"/>
            <c:spPr>
              <a:solidFill>
                <a:schemeClr val="accent1"/>
              </a:solidFill>
              <a:ln w="19050">
                <a:solidFill>
                  <a:schemeClr val="lt1"/>
                </a:solidFill>
              </a:ln>
              <a:effectLst/>
            </c:spPr>
            <c:extLst>
              <c:ext xmlns:c16="http://schemas.microsoft.com/office/drawing/2014/chart" uri="{C3380CC4-5D6E-409C-BE32-E72D297353CC}">
                <c16:uniqueId val="{00000001-8871-4BC1-8C7B-93E18AEDA0F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8871-4BC1-8C7B-93E18AEDA0F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8871-4BC1-8C7B-93E18AEDA0F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8871-4BC1-8C7B-93E18AEDA0F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8871-4BC1-8C7B-93E18AEDA0F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8871-4BC1-8C7B-93E18AEDA0F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8871-4BC1-8C7B-93E18AEDA0F4}"/>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F-8871-4BC1-8C7B-93E18AEDA0F4}"/>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11-8871-4BC1-8C7B-93E18AEDA0F4}"/>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13-8871-4BC1-8C7B-93E18AEDA0F4}"/>
              </c:ext>
            </c:extLst>
          </c:dPt>
          <c:cat>
            <c:strRef>
              <c:f>Sheet4!$A$2:$A$11</c:f>
              <c:strCache>
                <c:ptCount val="7"/>
                <c:pt idx="0">
                  <c:v>PRODUCTS</c:v>
                </c:pt>
                <c:pt idx="2">
                  <c:v>LATTE</c:v>
                </c:pt>
                <c:pt idx="3">
                  <c:v>CAPUCCINO</c:v>
                </c:pt>
                <c:pt idx="4">
                  <c:v>AMERICANO</c:v>
                </c:pt>
                <c:pt idx="5">
                  <c:v>TEA</c:v>
                </c:pt>
                <c:pt idx="6">
                  <c:v>HOT CHOCOLATE</c:v>
                </c:pt>
              </c:strCache>
            </c:strRef>
          </c:cat>
          <c:val>
            <c:numRef>
              <c:f>Sheet4!$B$2:$B$11</c:f>
              <c:numCache>
                <c:formatCode>General</c:formatCode>
                <c:ptCount val="10"/>
                <c:pt idx="0">
                  <c:v>0</c:v>
                </c:pt>
                <c:pt idx="2">
                  <c:v>6</c:v>
                </c:pt>
                <c:pt idx="3">
                  <c:v>5</c:v>
                </c:pt>
                <c:pt idx="4">
                  <c:v>4</c:v>
                </c:pt>
                <c:pt idx="5">
                  <c:v>5</c:v>
                </c:pt>
                <c:pt idx="6">
                  <c:v>3</c:v>
                </c:pt>
              </c:numCache>
            </c:numRef>
          </c:val>
          <c:extLst>
            <c:ext xmlns:c16="http://schemas.microsoft.com/office/drawing/2014/chart" uri="{C3380CC4-5D6E-409C-BE32-E72D297353CC}">
              <c16:uniqueId val="{00000000-1AF8-4730-B8D1-AAAC79CD4FD7}"/>
            </c:ext>
          </c:extLst>
        </c:ser>
        <c:ser>
          <c:idx val="1"/>
          <c:order val="1"/>
          <c:tx>
            <c:strRef>
              <c:f>Sheet4!$C$1</c:f>
              <c:strCache>
                <c:ptCount val="1"/>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15-8871-4BC1-8C7B-93E18AEDA0F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17-8871-4BC1-8C7B-93E18AEDA0F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19-8871-4BC1-8C7B-93E18AEDA0F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1B-8871-4BC1-8C7B-93E18AEDA0F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1D-8871-4BC1-8C7B-93E18AEDA0F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1F-8871-4BC1-8C7B-93E18AEDA0F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21-8871-4BC1-8C7B-93E18AEDA0F4}"/>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23-8871-4BC1-8C7B-93E18AEDA0F4}"/>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25-8871-4BC1-8C7B-93E18AEDA0F4}"/>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27-8871-4BC1-8C7B-93E18AEDA0F4}"/>
              </c:ext>
            </c:extLst>
          </c:dPt>
          <c:cat>
            <c:strRef>
              <c:f>Sheet4!$A$2:$A$11</c:f>
              <c:strCache>
                <c:ptCount val="7"/>
                <c:pt idx="0">
                  <c:v>PRODUCTS</c:v>
                </c:pt>
                <c:pt idx="2">
                  <c:v>LATTE</c:v>
                </c:pt>
                <c:pt idx="3">
                  <c:v>CAPUCCINO</c:v>
                </c:pt>
                <c:pt idx="4">
                  <c:v>AMERICANO</c:v>
                </c:pt>
                <c:pt idx="5">
                  <c:v>TEA</c:v>
                </c:pt>
                <c:pt idx="6">
                  <c:v>HOT CHOCOLATE</c:v>
                </c:pt>
              </c:strCache>
            </c:strRef>
          </c:cat>
          <c:val>
            <c:numRef>
              <c:f>Sheet4!$C$2:$C$11</c:f>
              <c:numCache>
                <c:formatCode>General</c:formatCode>
                <c:ptCount val="10"/>
                <c:pt idx="0">
                  <c:v>0</c:v>
                </c:pt>
                <c:pt idx="2">
                  <c:v>7</c:v>
                </c:pt>
                <c:pt idx="3">
                  <c:v>6</c:v>
                </c:pt>
                <c:pt idx="4">
                  <c:v>3</c:v>
                </c:pt>
                <c:pt idx="5">
                  <c:v>4</c:v>
                </c:pt>
                <c:pt idx="6">
                  <c:v>2</c:v>
                </c:pt>
              </c:numCache>
            </c:numRef>
          </c:val>
          <c:extLst>
            <c:ext xmlns:c16="http://schemas.microsoft.com/office/drawing/2014/chart" uri="{C3380CC4-5D6E-409C-BE32-E72D297353CC}">
              <c16:uniqueId val="{00000001-1AF8-4730-B8D1-AAAC79CD4FD7}"/>
            </c:ext>
          </c:extLst>
        </c:ser>
        <c:ser>
          <c:idx val="2"/>
          <c:order val="2"/>
          <c:tx>
            <c:strRef>
              <c:f>Sheet4!$D$1</c:f>
              <c:strCache>
                <c:ptCount val="1"/>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29-8871-4BC1-8C7B-93E18AEDA0F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2B-8871-4BC1-8C7B-93E18AEDA0F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2D-8871-4BC1-8C7B-93E18AEDA0F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2F-8871-4BC1-8C7B-93E18AEDA0F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31-8871-4BC1-8C7B-93E18AEDA0F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33-8871-4BC1-8C7B-93E18AEDA0F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35-8871-4BC1-8C7B-93E18AEDA0F4}"/>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37-8871-4BC1-8C7B-93E18AEDA0F4}"/>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39-8871-4BC1-8C7B-93E18AEDA0F4}"/>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3B-8871-4BC1-8C7B-93E18AEDA0F4}"/>
              </c:ext>
            </c:extLst>
          </c:dPt>
          <c:cat>
            <c:strRef>
              <c:f>Sheet4!$A$2:$A$11</c:f>
              <c:strCache>
                <c:ptCount val="7"/>
                <c:pt idx="0">
                  <c:v>PRODUCTS</c:v>
                </c:pt>
                <c:pt idx="2">
                  <c:v>LATTE</c:v>
                </c:pt>
                <c:pt idx="3">
                  <c:v>CAPUCCINO</c:v>
                </c:pt>
                <c:pt idx="4">
                  <c:v>AMERICANO</c:v>
                </c:pt>
                <c:pt idx="5">
                  <c:v>TEA</c:v>
                </c:pt>
                <c:pt idx="6">
                  <c:v>HOT CHOCOLATE</c:v>
                </c:pt>
              </c:strCache>
            </c:strRef>
          </c:cat>
          <c:val>
            <c:numRef>
              <c:f>Sheet4!$D$2:$D$11</c:f>
              <c:numCache>
                <c:formatCode>General</c:formatCode>
                <c:ptCount val="10"/>
                <c:pt idx="0">
                  <c:v>0</c:v>
                </c:pt>
                <c:pt idx="2">
                  <c:v>5</c:v>
                </c:pt>
                <c:pt idx="3">
                  <c:v>6</c:v>
                </c:pt>
                <c:pt idx="4">
                  <c:v>5</c:v>
                </c:pt>
                <c:pt idx="5">
                  <c:v>6</c:v>
                </c:pt>
                <c:pt idx="6">
                  <c:v>2</c:v>
                </c:pt>
              </c:numCache>
            </c:numRef>
          </c:val>
          <c:extLst>
            <c:ext xmlns:c16="http://schemas.microsoft.com/office/drawing/2014/chart" uri="{C3380CC4-5D6E-409C-BE32-E72D297353CC}">
              <c16:uniqueId val="{00000002-1AF8-4730-B8D1-AAAC79CD4FD7}"/>
            </c:ext>
          </c:extLst>
        </c:ser>
        <c:ser>
          <c:idx val="3"/>
          <c:order val="3"/>
          <c:tx>
            <c:strRef>
              <c:f>Sheet4!$E$1</c:f>
              <c:strCache>
                <c:ptCount val="1"/>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3D-8871-4BC1-8C7B-93E18AEDA0F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3F-8871-4BC1-8C7B-93E18AEDA0F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41-8871-4BC1-8C7B-93E18AEDA0F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43-8871-4BC1-8C7B-93E18AEDA0F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45-8871-4BC1-8C7B-93E18AEDA0F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47-8871-4BC1-8C7B-93E18AEDA0F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49-8871-4BC1-8C7B-93E18AEDA0F4}"/>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4B-8871-4BC1-8C7B-93E18AEDA0F4}"/>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4D-8871-4BC1-8C7B-93E18AEDA0F4}"/>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4F-8871-4BC1-8C7B-93E18AEDA0F4}"/>
              </c:ext>
            </c:extLst>
          </c:dPt>
          <c:cat>
            <c:strRef>
              <c:f>Sheet4!$A$2:$A$11</c:f>
              <c:strCache>
                <c:ptCount val="7"/>
                <c:pt idx="0">
                  <c:v>PRODUCTS</c:v>
                </c:pt>
                <c:pt idx="2">
                  <c:v>LATTE</c:v>
                </c:pt>
                <c:pt idx="3">
                  <c:v>CAPUCCINO</c:v>
                </c:pt>
                <c:pt idx="4">
                  <c:v>AMERICANO</c:v>
                </c:pt>
                <c:pt idx="5">
                  <c:v>TEA</c:v>
                </c:pt>
                <c:pt idx="6">
                  <c:v>HOT CHOCOLATE</c:v>
                </c:pt>
              </c:strCache>
            </c:strRef>
          </c:cat>
          <c:val>
            <c:numRef>
              <c:f>Sheet4!$E$2:$E$11</c:f>
              <c:numCache>
                <c:formatCode>General</c:formatCode>
                <c:ptCount val="10"/>
                <c:pt idx="0">
                  <c:v>0</c:v>
                </c:pt>
                <c:pt idx="2">
                  <c:v>9</c:v>
                </c:pt>
                <c:pt idx="3">
                  <c:v>8</c:v>
                </c:pt>
                <c:pt idx="4">
                  <c:v>5</c:v>
                </c:pt>
                <c:pt idx="5">
                  <c:v>7</c:v>
                </c:pt>
                <c:pt idx="6">
                  <c:v>4</c:v>
                </c:pt>
              </c:numCache>
            </c:numRef>
          </c:val>
          <c:extLst>
            <c:ext xmlns:c16="http://schemas.microsoft.com/office/drawing/2014/chart" uri="{C3380CC4-5D6E-409C-BE32-E72D297353CC}">
              <c16:uniqueId val="{00000003-1AF8-4730-B8D1-AAAC79CD4FD7}"/>
            </c:ext>
          </c:extLst>
        </c:ser>
        <c:ser>
          <c:idx val="4"/>
          <c:order val="4"/>
          <c:tx>
            <c:strRef>
              <c:f>Sheet4!$F$1</c:f>
              <c:strCache>
                <c:ptCount val="1"/>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51-8871-4BC1-8C7B-93E18AEDA0F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53-8871-4BC1-8C7B-93E18AEDA0F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55-8871-4BC1-8C7B-93E18AEDA0F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57-8871-4BC1-8C7B-93E18AEDA0F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59-8871-4BC1-8C7B-93E18AEDA0F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5B-8871-4BC1-8C7B-93E18AEDA0F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5D-8871-4BC1-8C7B-93E18AEDA0F4}"/>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5F-8871-4BC1-8C7B-93E18AEDA0F4}"/>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61-8871-4BC1-8C7B-93E18AEDA0F4}"/>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63-8871-4BC1-8C7B-93E18AEDA0F4}"/>
              </c:ext>
            </c:extLst>
          </c:dPt>
          <c:cat>
            <c:strRef>
              <c:f>Sheet4!$A$2:$A$11</c:f>
              <c:strCache>
                <c:ptCount val="7"/>
                <c:pt idx="0">
                  <c:v>PRODUCTS</c:v>
                </c:pt>
                <c:pt idx="2">
                  <c:v>LATTE</c:v>
                </c:pt>
                <c:pt idx="3">
                  <c:v>CAPUCCINO</c:v>
                </c:pt>
                <c:pt idx="4">
                  <c:v>AMERICANO</c:v>
                </c:pt>
                <c:pt idx="5">
                  <c:v>TEA</c:v>
                </c:pt>
                <c:pt idx="6">
                  <c:v>HOT CHOCOLATE</c:v>
                </c:pt>
              </c:strCache>
            </c:strRef>
          </c:cat>
          <c:val>
            <c:numRef>
              <c:f>Sheet4!$F$2:$F$11</c:f>
              <c:numCache>
                <c:formatCode>General</c:formatCode>
                <c:ptCount val="10"/>
                <c:pt idx="0">
                  <c:v>0</c:v>
                </c:pt>
                <c:pt idx="2">
                  <c:v>8</c:v>
                </c:pt>
                <c:pt idx="3">
                  <c:v>7</c:v>
                </c:pt>
                <c:pt idx="4">
                  <c:v>5</c:v>
                </c:pt>
                <c:pt idx="5">
                  <c:v>6</c:v>
                </c:pt>
                <c:pt idx="6">
                  <c:v>3</c:v>
                </c:pt>
              </c:numCache>
            </c:numRef>
          </c:val>
          <c:extLst>
            <c:ext xmlns:c16="http://schemas.microsoft.com/office/drawing/2014/chart" uri="{C3380CC4-5D6E-409C-BE32-E72D297353CC}">
              <c16:uniqueId val="{00000004-1AF8-4730-B8D1-AAAC79CD4FD7}"/>
            </c:ext>
          </c:extLst>
        </c:ser>
        <c:ser>
          <c:idx val="5"/>
          <c:order val="5"/>
          <c:tx>
            <c:strRef>
              <c:f>Sheet4!$G$1</c:f>
              <c:strCache>
                <c:ptCount val="1"/>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65-8871-4BC1-8C7B-93E18AEDA0F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67-8871-4BC1-8C7B-93E18AEDA0F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69-8871-4BC1-8C7B-93E18AEDA0F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6B-8871-4BC1-8C7B-93E18AEDA0F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6D-8871-4BC1-8C7B-93E18AEDA0F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6F-8871-4BC1-8C7B-93E18AEDA0F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71-8871-4BC1-8C7B-93E18AEDA0F4}"/>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73-8871-4BC1-8C7B-93E18AEDA0F4}"/>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75-8871-4BC1-8C7B-93E18AEDA0F4}"/>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77-8871-4BC1-8C7B-93E18AEDA0F4}"/>
              </c:ext>
            </c:extLst>
          </c:dPt>
          <c:cat>
            <c:strRef>
              <c:f>Sheet4!$A$2:$A$11</c:f>
              <c:strCache>
                <c:ptCount val="7"/>
                <c:pt idx="0">
                  <c:v>PRODUCTS</c:v>
                </c:pt>
                <c:pt idx="2">
                  <c:v>LATTE</c:v>
                </c:pt>
                <c:pt idx="3">
                  <c:v>CAPUCCINO</c:v>
                </c:pt>
                <c:pt idx="4">
                  <c:v>AMERICANO</c:v>
                </c:pt>
                <c:pt idx="5">
                  <c:v>TEA</c:v>
                </c:pt>
                <c:pt idx="6">
                  <c:v>HOT CHOCOLATE</c:v>
                </c:pt>
              </c:strCache>
            </c:strRef>
          </c:cat>
          <c:val>
            <c:numRef>
              <c:f>Sheet4!$G$2:$G$11</c:f>
              <c:numCache>
                <c:formatCode>General</c:formatCode>
                <c:ptCount val="10"/>
                <c:pt idx="0">
                  <c:v>0</c:v>
                </c:pt>
                <c:pt idx="2">
                  <c:v>5</c:v>
                </c:pt>
                <c:pt idx="3">
                  <c:v>4</c:v>
                </c:pt>
                <c:pt idx="4">
                  <c:v>3</c:v>
                </c:pt>
                <c:pt idx="5">
                  <c:v>4</c:v>
                </c:pt>
                <c:pt idx="6">
                  <c:v>2</c:v>
                </c:pt>
              </c:numCache>
            </c:numRef>
          </c:val>
          <c:extLst>
            <c:ext xmlns:c16="http://schemas.microsoft.com/office/drawing/2014/chart" uri="{C3380CC4-5D6E-409C-BE32-E72D297353CC}">
              <c16:uniqueId val="{00000005-1AF8-4730-B8D1-AAAC79CD4FD7}"/>
            </c:ext>
          </c:extLst>
        </c:ser>
        <c:ser>
          <c:idx val="6"/>
          <c:order val="6"/>
          <c:tx>
            <c:strRef>
              <c:f>Sheet4!$H$1</c:f>
              <c:strCache>
                <c:ptCount val="1"/>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79-8871-4BC1-8C7B-93E18AEDA0F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7B-8871-4BC1-8C7B-93E18AEDA0F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7D-8871-4BC1-8C7B-93E18AEDA0F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7F-8871-4BC1-8C7B-93E18AEDA0F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81-8871-4BC1-8C7B-93E18AEDA0F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83-8871-4BC1-8C7B-93E18AEDA0F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85-8871-4BC1-8C7B-93E18AEDA0F4}"/>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87-8871-4BC1-8C7B-93E18AEDA0F4}"/>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89-8871-4BC1-8C7B-93E18AEDA0F4}"/>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8B-8871-4BC1-8C7B-93E18AEDA0F4}"/>
              </c:ext>
            </c:extLst>
          </c:dPt>
          <c:cat>
            <c:strRef>
              <c:f>Sheet4!$A$2:$A$11</c:f>
              <c:strCache>
                <c:ptCount val="7"/>
                <c:pt idx="0">
                  <c:v>PRODUCTS</c:v>
                </c:pt>
                <c:pt idx="2">
                  <c:v>LATTE</c:v>
                </c:pt>
                <c:pt idx="3">
                  <c:v>CAPUCCINO</c:v>
                </c:pt>
                <c:pt idx="4">
                  <c:v>AMERICANO</c:v>
                </c:pt>
                <c:pt idx="5">
                  <c:v>TEA</c:v>
                </c:pt>
                <c:pt idx="6">
                  <c:v>HOT CHOCOLATE</c:v>
                </c:pt>
              </c:strCache>
            </c:strRef>
          </c:cat>
          <c:val>
            <c:numRef>
              <c:f>Sheet4!$H$2:$H$11</c:f>
              <c:numCache>
                <c:formatCode>General</c:formatCode>
                <c:ptCount val="10"/>
                <c:pt idx="0">
                  <c:v>0</c:v>
                </c:pt>
                <c:pt idx="2">
                  <c:v>2</c:v>
                </c:pt>
                <c:pt idx="3">
                  <c:v>2</c:v>
                </c:pt>
                <c:pt idx="4">
                  <c:v>2</c:v>
                </c:pt>
                <c:pt idx="5">
                  <c:v>2</c:v>
                </c:pt>
                <c:pt idx="6">
                  <c:v>3</c:v>
                </c:pt>
              </c:numCache>
            </c:numRef>
          </c:val>
          <c:extLst>
            <c:ext xmlns:c16="http://schemas.microsoft.com/office/drawing/2014/chart" uri="{C3380CC4-5D6E-409C-BE32-E72D297353CC}">
              <c16:uniqueId val="{00000006-1AF8-4730-B8D1-AAAC79CD4FD7}"/>
            </c:ext>
          </c:extLst>
        </c:ser>
        <c:ser>
          <c:idx val="7"/>
          <c:order val="7"/>
          <c:tx>
            <c:strRef>
              <c:f>Sheet4!$I$1</c:f>
              <c:strCache>
                <c:ptCount val="1"/>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8D-8871-4BC1-8C7B-93E18AEDA0F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8F-8871-4BC1-8C7B-93E18AEDA0F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91-8871-4BC1-8C7B-93E18AEDA0F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93-8871-4BC1-8C7B-93E18AEDA0F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95-8871-4BC1-8C7B-93E18AEDA0F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97-8871-4BC1-8C7B-93E18AEDA0F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99-8871-4BC1-8C7B-93E18AEDA0F4}"/>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9B-8871-4BC1-8C7B-93E18AEDA0F4}"/>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9D-8871-4BC1-8C7B-93E18AEDA0F4}"/>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9F-8871-4BC1-8C7B-93E18AEDA0F4}"/>
              </c:ext>
            </c:extLst>
          </c:dPt>
          <c:cat>
            <c:strRef>
              <c:f>Sheet4!$A$2:$A$11</c:f>
              <c:strCache>
                <c:ptCount val="7"/>
                <c:pt idx="0">
                  <c:v>PRODUCTS</c:v>
                </c:pt>
                <c:pt idx="2">
                  <c:v>LATTE</c:v>
                </c:pt>
                <c:pt idx="3">
                  <c:v>CAPUCCINO</c:v>
                </c:pt>
                <c:pt idx="4">
                  <c:v>AMERICANO</c:v>
                </c:pt>
                <c:pt idx="5">
                  <c:v>TEA</c:v>
                </c:pt>
                <c:pt idx="6">
                  <c:v>HOT CHOCOLATE</c:v>
                </c:pt>
              </c:strCache>
            </c:strRef>
          </c:cat>
          <c:val>
            <c:numRef>
              <c:f>Sheet4!$I$2:$I$11</c:f>
              <c:numCache>
                <c:formatCode>General</c:formatCode>
                <c:ptCount val="10"/>
              </c:numCache>
            </c:numRef>
          </c:val>
          <c:extLst>
            <c:ext xmlns:c16="http://schemas.microsoft.com/office/drawing/2014/chart" uri="{C3380CC4-5D6E-409C-BE32-E72D297353CC}">
              <c16:uniqueId val="{00000007-1AF8-4730-B8D1-AAAC79CD4FD7}"/>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WEEKLY SALES DATA</a:t>
            </a:r>
          </a:p>
        </c:rich>
      </c:tx>
      <c:layout>
        <c:manualLayout>
          <c:xMode val="edge"/>
          <c:yMode val="edge"/>
          <c:x val="0.41190999306239068"/>
          <c:y val="3.091091579861111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Sheet4!$Q$3</c:f>
              <c:strCache>
                <c:ptCount val="1"/>
                <c:pt idx="0">
                  <c:v>LATTE</c:v>
                </c:pt>
              </c:strCache>
            </c:strRef>
          </c:tx>
          <c:spPr>
            <a:solidFill>
              <a:schemeClr val="accent1"/>
            </a:solidFill>
            <a:ln>
              <a:noFill/>
            </a:ln>
            <a:effectLst/>
          </c:spPr>
          <c:invertIfNegative val="0"/>
          <c:cat>
            <c:strRef>
              <c:f>Sheet4!$R$2:$AG$2</c:f>
              <c:strCache>
                <c:ptCount val="7"/>
                <c:pt idx="0">
                  <c:v>MONDAY</c:v>
                </c:pt>
                <c:pt idx="1">
                  <c:v>TUESDAY</c:v>
                </c:pt>
                <c:pt idx="2">
                  <c:v>WEDNESDAY</c:v>
                </c:pt>
                <c:pt idx="3">
                  <c:v>THURSDAY</c:v>
                </c:pt>
                <c:pt idx="4">
                  <c:v>FRIDAY</c:v>
                </c:pt>
                <c:pt idx="5">
                  <c:v>SATURDAY</c:v>
                </c:pt>
                <c:pt idx="6">
                  <c:v>SUNDAY</c:v>
                </c:pt>
              </c:strCache>
            </c:strRef>
          </c:cat>
          <c:val>
            <c:numRef>
              <c:f>Sheet4!$R$3:$AG$3</c:f>
              <c:numCache>
                <c:formatCode>General</c:formatCode>
                <c:ptCount val="16"/>
                <c:pt idx="0">
                  <c:v>6</c:v>
                </c:pt>
                <c:pt idx="1">
                  <c:v>7</c:v>
                </c:pt>
                <c:pt idx="2">
                  <c:v>5</c:v>
                </c:pt>
                <c:pt idx="3">
                  <c:v>9</c:v>
                </c:pt>
                <c:pt idx="4">
                  <c:v>8</c:v>
                </c:pt>
                <c:pt idx="5">
                  <c:v>5</c:v>
                </c:pt>
                <c:pt idx="6">
                  <c:v>2</c:v>
                </c:pt>
              </c:numCache>
            </c:numRef>
          </c:val>
          <c:extLst>
            <c:ext xmlns:c16="http://schemas.microsoft.com/office/drawing/2014/chart" uri="{C3380CC4-5D6E-409C-BE32-E72D297353CC}">
              <c16:uniqueId val="{00000000-5328-4DA4-919C-FDF642D4EC44}"/>
            </c:ext>
          </c:extLst>
        </c:ser>
        <c:ser>
          <c:idx val="1"/>
          <c:order val="1"/>
          <c:tx>
            <c:strRef>
              <c:f>Sheet4!$Q$4</c:f>
              <c:strCache>
                <c:ptCount val="1"/>
                <c:pt idx="0">
                  <c:v>CAPUCCINO</c:v>
                </c:pt>
              </c:strCache>
            </c:strRef>
          </c:tx>
          <c:spPr>
            <a:solidFill>
              <a:schemeClr val="accent2"/>
            </a:solidFill>
            <a:ln>
              <a:noFill/>
            </a:ln>
            <a:effectLst/>
          </c:spPr>
          <c:invertIfNegative val="0"/>
          <c:cat>
            <c:strRef>
              <c:f>Sheet4!$R$2:$AG$2</c:f>
              <c:strCache>
                <c:ptCount val="7"/>
                <c:pt idx="0">
                  <c:v>MONDAY</c:v>
                </c:pt>
                <c:pt idx="1">
                  <c:v>TUESDAY</c:v>
                </c:pt>
                <c:pt idx="2">
                  <c:v>WEDNESDAY</c:v>
                </c:pt>
                <c:pt idx="3">
                  <c:v>THURSDAY</c:v>
                </c:pt>
                <c:pt idx="4">
                  <c:v>FRIDAY</c:v>
                </c:pt>
                <c:pt idx="5">
                  <c:v>SATURDAY</c:v>
                </c:pt>
                <c:pt idx="6">
                  <c:v>SUNDAY</c:v>
                </c:pt>
              </c:strCache>
            </c:strRef>
          </c:cat>
          <c:val>
            <c:numRef>
              <c:f>Sheet4!$R$4:$AG$4</c:f>
              <c:numCache>
                <c:formatCode>General</c:formatCode>
                <c:ptCount val="16"/>
                <c:pt idx="0">
                  <c:v>5</c:v>
                </c:pt>
                <c:pt idx="1">
                  <c:v>6</c:v>
                </c:pt>
                <c:pt idx="2">
                  <c:v>6</c:v>
                </c:pt>
                <c:pt idx="3">
                  <c:v>8</c:v>
                </c:pt>
                <c:pt idx="4">
                  <c:v>7</c:v>
                </c:pt>
                <c:pt idx="5">
                  <c:v>4</c:v>
                </c:pt>
                <c:pt idx="6">
                  <c:v>2</c:v>
                </c:pt>
              </c:numCache>
            </c:numRef>
          </c:val>
          <c:extLst>
            <c:ext xmlns:c16="http://schemas.microsoft.com/office/drawing/2014/chart" uri="{C3380CC4-5D6E-409C-BE32-E72D297353CC}">
              <c16:uniqueId val="{00000002-5328-4DA4-919C-FDF642D4EC44}"/>
            </c:ext>
          </c:extLst>
        </c:ser>
        <c:ser>
          <c:idx val="2"/>
          <c:order val="2"/>
          <c:tx>
            <c:strRef>
              <c:f>Sheet4!$Q$5</c:f>
              <c:strCache>
                <c:ptCount val="1"/>
                <c:pt idx="0">
                  <c:v>AMERICANO</c:v>
                </c:pt>
              </c:strCache>
            </c:strRef>
          </c:tx>
          <c:spPr>
            <a:solidFill>
              <a:schemeClr val="accent3"/>
            </a:solidFill>
            <a:ln>
              <a:noFill/>
            </a:ln>
            <a:effectLst/>
          </c:spPr>
          <c:invertIfNegative val="0"/>
          <c:cat>
            <c:strRef>
              <c:f>Sheet4!$R$2:$AG$2</c:f>
              <c:strCache>
                <c:ptCount val="7"/>
                <c:pt idx="0">
                  <c:v>MONDAY</c:v>
                </c:pt>
                <c:pt idx="1">
                  <c:v>TUESDAY</c:v>
                </c:pt>
                <c:pt idx="2">
                  <c:v>WEDNESDAY</c:v>
                </c:pt>
                <c:pt idx="3">
                  <c:v>THURSDAY</c:v>
                </c:pt>
                <c:pt idx="4">
                  <c:v>FRIDAY</c:v>
                </c:pt>
                <c:pt idx="5">
                  <c:v>SATURDAY</c:v>
                </c:pt>
                <c:pt idx="6">
                  <c:v>SUNDAY</c:v>
                </c:pt>
              </c:strCache>
            </c:strRef>
          </c:cat>
          <c:val>
            <c:numRef>
              <c:f>Sheet4!$R$5:$AG$5</c:f>
              <c:numCache>
                <c:formatCode>General</c:formatCode>
                <c:ptCount val="16"/>
                <c:pt idx="0">
                  <c:v>4</c:v>
                </c:pt>
                <c:pt idx="1">
                  <c:v>3</c:v>
                </c:pt>
                <c:pt idx="2">
                  <c:v>6</c:v>
                </c:pt>
                <c:pt idx="3">
                  <c:v>5</c:v>
                </c:pt>
                <c:pt idx="4">
                  <c:v>5</c:v>
                </c:pt>
                <c:pt idx="5">
                  <c:v>3</c:v>
                </c:pt>
                <c:pt idx="6">
                  <c:v>2</c:v>
                </c:pt>
              </c:numCache>
            </c:numRef>
          </c:val>
          <c:extLst>
            <c:ext xmlns:c16="http://schemas.microsoft.com/office/drawing/2014/chart" uri="{C3380CC4-5D6E-409C-BE32-E72D297353CC}">
              <c16:uniqueId val="{00000004-5328-4DA4-919C-FDF642D4EC44}"/>
            </c:ext>
          </c:extLst>
        </c:ser>
        <c:ser>
          <c:idx val="3"/>
          <c:order val="3"/>
          <c:tx>
            <c:strRef>
              <c:f>Sheet4!$Q$6</c:f>
              <c:strCache>
                <c:ptCount val="1"/>
                <c:pt idx="0">
                  <c:v>TEA</c:v>
                </c:pt>
              </c:strCache>
            </c:strRef>
          </c:tx>
          <c:spPr>
            <a:solidFill>
              <a:schemeClr val="accent4"/>
            </a:solidFill>
            <a:ln>
              <a:noFill/>
            </a:ln>
            <a:effectLst/>
          </c:spPr>
          <c:invertIfNegative val="0"/>
          <c:cat>
            <c:strRef>
              <c:f>Sheet4!$R$2:$AG$2</c:f>
              <c:strCache>
                <c:ptCount val="7"/>
                <c:pt idx="0">
                  <c:v>MONDAY</c:v>
                </c:pt>
                <c:pt idx="1">
                  <c:v>TUESDAY</c:v>
                </c:pt>
                <c:pt idx="2">
                  <c:v>WEDNESDAY</c:v>
                </c:pt>
                <c:pt idx="3">
                  <c:v>THURSDAY</c:v>
                </c:pt>
                <c:pt idx="4">
                  <c:v>FRIDAY</c:v>
                </c:pt>
                <c:pt idx="5">
                  <c:v>SATURDAY</c:v>
                </c:pt>
                <c:pt idx="6">
                  <c:v>SUNDAY</c:v>
                </c:pt>
              </c:strCache>
            </c:strRef>
          </c:cat>
          <c:val>
            <c:numRef>
              <c:f>Sheet4!$R$6:$AG$6</c:f>
              <c:numCache>
                <c:formatCode>General</c:formatCode>
                <c:ptCount val="16"/>
                <c:pt idx="0">
                  <c:v>5</c:v>
                </c:pt>
                <c:pt idx="1">
                  <c:v>4</c:v>
                </c:pt>
                <c:pt idx="2">
                  <c:v>6</c:v>
                </c:pt>
                <c:pt idx="3">
                  <c:v>7</c:v>
                </c:pt>
                <c:pt idx="4">
                  <c:v>6</c:v>
                </c:pt>
                <c:pt idx="5">
                  <c:v>3</c:v>
                </c:pt>
                <c:pt idx="6">
                  <c:v>2</c:v>
                </c:pt>
              </c:numCache>
            </c:numRef>
          </c:val>
          <c:extLst>
            <c:ext xmlns:c16="http://schemas.microsoft.com/office/drawing/2014/chart" uri="{C3380CC4-5D6E-409C-BE32-E72D297353CC}">
              <c16:uniqueId val="{00000006-5328-4DA4-919C-FDF642D4EC44}"/>
            </c:ext>
          </c:extLst>
        </c:ser>
        <c:ser>
          <c:idx val="4"/>
          <c:order val="4"/>
          <c:tx>
            <c:strRef>
              <c:f>Sheet4!$Q$7</c:f>
              <c:strCache>
                <c:ptCount val="1"/>
                <c:pt idx="0">
                  <c:v>HOT CHOCOLATE</c:v>
                </c:pt>
              </c:strCache>
            </c:strRef>
          </c:tx>
          <c:spPr>
            <a:solidFill>
              <a:schemeClr val="accent5"/>
            </a:solidFill>
            <a:ln>
              <a:noFill/>
            </a:ln>
            <a:effectLst/>
          </c:spPr>
          <c:invertIfNegative val="0"/>
          <c:cat>
            <c:strRef>
              <c:f>Sheet4!$R$2:$AG$2</c:f>
              <c:strCache>
                <c:ptCount val="7"/>
                <c:pt idx="0">
                  <c:v>MONDAY</c:v>
                </c:pt>
                <c:pt idx="1">
                  <c:v>TUESDAY</c:v>
                </c:pt>
                <c:pt idx="2">
                  <c:v>WEDNESDAY</c:v>
                </c:pt>
                <c:pt idx="3">
                  <c:v>THURSDAY</c:v>
                </c:pt>
                <c:pt idx="4">
                  <c:v>FRIDAY</c:v>
                </c:pt>
                <c:pt idx="5">
                  <c:v>SATURDAY</c:v>
                </c:pt>
                <c:pt idx="6">
                  <c:v>SUNDAY</c:v>
                </c:pt>
              </c:strCache>
            </c:strRef>
          </c:cat>
          <c:val>
            <c:numRef>
              <c:f>Sheet4!$R$7:$AG$7</c:f>
              <c:numCache>
                <c:formatCode>General</c:formatCode>
                <c:ptCount val="16"/>
                <c:pt idx="0">
                  <c:v>3</c:v>
                </c:pt>
                <c:pt idx="1">
                  <c:v>2</c:v>
                </c:pt>
                <c:pt idx="2">
                  <c:v>2</c:v>
                </c:pt>
                <c:pt idx="3">
                  <c:v>4</c:v>
                </c:pt>
                <c:pt idx="4">
                  <c:v>3</c:v>
                </c:pt>
                <c:pt idx="5">
                  <c:v>2</c:v>
                </c:pt>
                <c:pt idx="6">
                  <c:v>3</c:v>
                </c:pt>
              </c:numCache>
            </c:numRef>
          </c:val>
          <c:extLst>
            <c:ext xmlns:c16="http://schemas.microsoft.com/office/drawing/2014/chart" uri="{C3380CC4-5D6E-409C-BE32-E72D297353CC}">
              <c16:uniqueId val="{00000008-5328-4DA4-919C-FDF642D4EC44}"/>
            </c:ext>
          </c:extLst>
        </c:ser>
        <c:ser>
          <c:idx val="5"/>
          <c:order val="5"/>
          <c:tx>
            <c:strRef>
              <c:f>Sheet4!$Q$8</c:f>
              <c:strCache>
                <c:ptCount val="1"/>
              </c:strCache>
            </c:strRef>
          </c:tx>
          <c:spPr>
            <a:solidFill>
              <a:schemeClr val="accent6"/>
            </a:solidFill>
            <a:ln>
              <a:noFill/>
            </a:ln>
            <a:effectLst/>
          </c:spPr>
          <c:invertIfNegative val="0"/>
          <c:cat>
            <c:strRef>
              <c:f>Sheet4!$R$2:$AG$2</c:f>
              <c:strCache>
                <c:ptCount val="7"/>
                <c:pt idx="0">
                  <c:v>MONDAY</c:v>
                </c:pt>
                <c:pt idx="1">
                  <c:v>TUESDAY</c:v>
                </c:pt>
                <c:pt idx="2">
                  <c:v>WEDNESDAY</c:v>
                </c:pt>
                <c:pt idx="3">
                  <c:v>THURSDAY</c:v>
                </c:pt>
                <c:pt idx="4">
                  <c:v>FRIDAY</c:v>
                </c:pt>
                <c:pt idx="5">
                  <c:v>SATURDAY</c:v>
                </c:pt>
                <c:pt idx="6">
                  <c:v>SUNDAY</c:v>
                </c:pt>
              </c:strCache>
            </c:strRef>
          </c:cat>
          <c:val>
            <c:numRef>
              <c:f>Sheet4!$R$8:$AG$8</c:f>
              <c:numCache>
                <c:formatCode>General</c:formatCode>
                <c:ptCount val="16"/>
              </c:numCache>
            </c:numRef>
          </c:val>
          <c:extLst>
            <c:ext xmlns:c16="http://schemas.microsoft.com/office/drawing/2014/chart" uri="{C3380CC4-5D6E-409C-BE32-E72D297353CC}">
              <c16:uniqueId val="{0000000A-5328-4DA4-919C-FDF642D4EC44}"/>
            </c:ext>
          </c:extLst>
        </c:ser>
        <c:dLbls>
          <c:showLegendKey val="0"/>
          <c:showVal val="0"/>
          <c:showCatName val="0"/>
          <c:showSerName val="0"/>
          <c:showPercent val="0"/>
          <c:showBubbleSize val="0"/>
        </c:dLbls>
        <c:gapWidth val="219"/>
        <c:overlap val="-27"/>
        <c:axId val="1096409607"/>
        <c:axId val="1096412167"/>
      </c:barChart>
      <c:catAx>
        <c:axId val="109640960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6412167"/>
        <c:crosses val="autoZero"/>
        <c:auto val="1"/>
        <c:lblAlgn val="ctr"/>
        <c:lblOffset val="100"/>
        <c:noMultiLvlLbl val="0"/>
      </c:catAx>
      <c:valAx>
        <c:axId val="109641216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640960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tx>
            <c:strRef>
              <c:f>Form1!$A$1</c:f>
              <c:strCache>
                <c:ptCount val="1"/>
                <c:pt idx="0">
                  <c:v>ID</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0821-4DC5-A09C-4A4C71F294C5}"/>
              </c:ext>
            </c:extLst>
          </c:dPt>
          <c:val>
            <c:numRef>
              <c:f>Form1!$A$2</c:f>
              <c:numCache>
                <c:formatCode>General</c:formatCode>
                <c:ptCount val="1"/>
              </c:numCache>
            </c:numRef>
          </c:val>
          <c:extLst>
            <c:ext xmlns:c16="http://schemas.microsoft.com/office/drawing/2014/chart" uri="{C3380CC4-5D6E-409C-BE32-E72D297353CC}">
              <c16:uniqueId val="{00000000-9C99-4E0A-902B-064460DF171C}"/>
            </c:ext>
          </c:extLst>
        </c:ser>
        <c:ser>
          <c:idx val="1"/>
          <c:order val="1"/>
          <c:tx>
            <c:strRef>
              <c:f>Form1!$B$1</c:f>
              <c:strCache>
                <c:ptCount val="1"/>
                <c:pt idx="0">
                  <c:v>Start time</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3-0821-4DC5-A09C-4A4C71F294C5}"/>
              </c:ext>
            </c:extLst>
          </c:dPt>
          <c:val>
            <c:numRef>
              <c:f>Form1!$B$2</c:f>
              <c:numCache>
                <c:formatCode>m/d/yy\ h:mm</c:formatCode>
                <c:ptCount val="1"/>
              </c:numCache>
            </c:numRef>
          </c:val>
          <c:extLst>
            <c:ext xmlns:c16="http://schemas.microsoft.com/office/drawing/2014/chart" uri="{C3380CC4-5D6E-409C-BE32-E72D297353CC}">
              <c16:uniqueId val="{00000002-9C99-4E0A-902B-064460DF171C}"/>
            </c:ext>
          </c:extLst>
        </c:ser>
        <c:ser>
          <c:idx val="2"/>
          <c:order val="2"/>
          <c:tx>
            <c:strRef>
              <c:f>Form1!$C$1</c:f>
              <c:strCache>
                <c:ptCount val="1"/>
                <c:pt idx="0">
                  <c:v>Completion time</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5-0821-4DC5-A09C-4A4C71F294C5}"/>
              </c:ext>
            </c:extLst>
          </c:dPt>
          <c:val>
            <c:numRef>
              <c:f>Form1!$C$2</c:f>
              <c:numCache>
                <c:formatCode>m/d/yy\ h:mm</c:formatCode>
                <c:ptCount val="1"/>
              </c:numCache>
            </c:numRef>
          </c:val>
          <c:extLst>
            <c:ext xmlns:c16="http://schemas.microsoft.com/office/drawing/2014/chart" uri="{C3380CC4-5D6E-409C-BE32-E72D297353CC}">
              <c16:uniqueId val="{00000004-9C99-4E0A-902B-064460DF171C}"/>
            </c:ext>
          </c:extLst>
        </c:ser>
        <c:ser>
          <c:idx val="3"/>
          <c:order val="3"/>
          <c:tx>
            <c:strRef>
              <c:f>Form1!$D$1</c:f>
              <c:strCache>
                <c:ptCount val="1"/>
                <c:pt idx="0">
                  <c:v>Email</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7-0821-4DC5-A09C-4A4C71F294C5}"/>
              </c:ext>
            </c:extLst>
          </c:dPt>
          <c:val>
            <c:numRef>
              <c:f>Form1!$D$2</c:f>
              <c:numCache>
                <c:formatCode>General</c:formatCode>
                <c:ptCount val="1"/>
              </c:numCache>
            </c:numRef>
          </c:val>
          <c:extLst>
            <c:ext xmlns:c16="http://schemas.microsoft.com/office/drawing/2014/chart" uri="{C3380CC4-5D6E-409C-BE32-E72D297353CC}">
              <c16:uniqueId val="{00000006-9C99-4E0A-902B-064460DF171C}"/>
            </c:ext>
          </c:extLst>
        </c:ser>
        <c:ser>
          <c:idx val="4"/>
          <c:order val="4"/>
          <c:tx>
            <c:strRef>
              <c:f>Form1!$E$1</c:f>
              <c:strCache>
                <c:ptCount val="1"/>
                <c:pt idx="0">
                  <c:v>Name</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9-0821-4DC5-A09C-4A4C71F294C5}"/>
              </c:ext>
            </c:extLst>
          </c:dPt>
          <c:val>
            <c:numRef>
              <c:f>Form1!$E$2</c:f>
              <c:numCache>
                <c:formatCode>General</c:formatCode>
                <c:ptCount val="1"/>
              </c:numCache>
            </c:numRef>
          </c:val>
          <c:extLst>
            <c:ext xmlns:c16="http://schemas.microsoft.com/office/drawing/2014/chart" uri="{C3380CC4-5D6E-409C-BE32-E72D297353CC}">
              <c16:uniqueId val="{00000008-9C99-4E0A-902B-064460DF171C}"/>
            </c:ext>
          </c:extLst>
        </c:ser>
        <c:dLbls>
          <c:showLegendKey val="0"/>
          <c:showVal val="0"/>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8</xdr:col>
      <xdr:colOff>752475</xdr:colOff>
      <xdr:row>0</xdr:row>
      <xdr:rowOff>409575</xdr:rowOff>
    </xdr:from>
    <xdr:to>
      <xdr:col>14</xdr:col>
      <xdr:colOff>381000</xdr:colOff>
      <xdr:row>13</xdr:row>
      <xdr:rowOff>85725</xdr:rowOff>
    </xdr:to>
    <xdr:graphicFrame macro="">
      <xdr:nvGraphicFramePr>
        <xdr:cNvPr id="2" name="ProductIncomePctChart" descr="Chart each product in a pie chart, showing their percentage of a whole by income." title="Percent income per product chart">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1</xdr:row>
      <xdr:rowOff>0</xdr:rowOff>
    </xdr:from>
    <xdr:to>
      <xdr:col>9</xdr:col>
      <xdr:colOff>457200</xdr:colOff>
      <xdr:row>14</xdr:row>
      <xdr:rowOff>142875</xdr:rowOff>
    </xdr:to>
    <xdr:graphicFrame macro="">
      <xdr:nvGraphicFramePr>
        <xdr:cNvPr id="2" name="Chart 1" descr="Chart type: Clustered Bar. 'Sales' by 'Product'&#10;&#10;Description automatically generated">
          <a:extLst>
            <a:ext uri="{FF2B5EF4-FFF2-40B4-BE49-F238E27FC236}">
              <a16:creationId xmlns:a16="http://schemas.microsoft.com/office/drawing/2014/main" id="{EFB46782-744C-3D31-55A2-604C5FC7C05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10</xdr:col>
      <xdr:colOff>209550</xdr:colOff>
      <xdr:row>5</xdr:row>
      <xdr:rowOff>152400</xdr:rowOff>
    </xdr:from>
    <xdr:to>
      <xdr:col>16</xdr:col>
      <xdr:colOff>666750</xdr:colOff>
      <xdr:row>19</xdr:row>
      <xdr:rowOff>95250</xdr:rowOff>
    </xdr:to>
    <xdr:graphicFrame macro="">
      <xdr:nvGraphicFramePr>
        <xdr:cNvPr id="2" name="Chart 1" descr="Chart type: Clustered Bar. 'Sales' by 'Product'&#10;&#10;Description automatically generated">
          <a:extLst>
            <a:ext uri="{FF2B5EF4-FFF2-40B4-BE49-F238E27FC236}">
              <a16:creationId xmlns:a16="http://schemas.microsoft.com/office/drawing/2014/main" id="{33C82A72-E280-098A-1A3D-7A357E0EDA2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4</xdr:col>
      <xdr:colOff>98425</xdr:colOff>
      <xdr:row>13</xdr:row>
      <xdr:rowOff>76200</xdr:rowOff>
    </xdr:from>
    <xdr:to>
      <xdr:col>12</xdr:col>
      <xdr:colOff>463550</xdr:colOff>
      <xdr:row>27</xdr:row>
      <xdr:rowOff>34925</xdr:rowOff>
    </xdr:to>
    <xdr:graphicFrame macro="">
      <xdr:nvGraphicFramePr>
        <xdr:cNvPr id="3" name="Chart 2">
          <a:extLst>
            <a:ext uri="{FF2B5EF4-FFF2-40B4-BE49-F238E27FC236}">
              <a16:creationId xmlns:a16="http://schemas.microsoft.com/office/drawing/2014/main" id="{C15F93A5-19AA-426C-0561-4448194A934F}"/>
            </a:ext>
            <a:ext uri="{147F2762-F138-4A5C-976F-8EAC2B608ADB}">
              <a16:predDERef xmlns:a16="http://schemas.microsoft.com/office/drawing/2014/main" pred="{2455905B-452E-F2A8-5B04-C01B7536E0F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342900</xdr:colOff>
      <xdr:row>11</xdr:row>
      <xdr:rowOff>139700</xdr:rowOff>
    </xdr:from>
    <xdr:to>
      <xdr:col>19</xdr:col>
      <xdr:colOff>768350</xdr:colOff>
      <xdr:row>25</xdr:row>
      <xdr:rowOff>79375</xdr:rowOff>
    </xdr:to>
    <xdr:graphicFrame macro="">
      <xdr:nvGraphicFramePr>
        <xdr:cNvPr id="9" name="Chart 8">
          <a:extLst>
            <a:ext uri="{FF2B5EF4-FFF2-40B4-BE49-F238E27FC236}">
              <a16:creationId xmlns:a16="http://schemas.microsoft.com/office/drawing/2014/main" id="{669DB058-546D-EF1B-4E70-1B924D76678B}"/>
            </a:ext>
            <a:ext uri="{147F2762-F138-4A5C-976F-8EAC2B608ADB}">
              <a16:predDERef xmlns:a16="http://schemas.microsoft.com/office/drawing/2014/main" pred="{413C4E6C-E2EA-C58A-5E44-7F49530735C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581025</xdr:colOff>
      <xdr:row>4</xdr:row>
      <xdr:rowOff>76200</xdr:rowOff>
    </xdr:from>
    <xdr:to>
      <xdr:col>5</xdr:col>
      <xdr:colOff>85725</xdr:colOff>
      <xdr:row>18</xdr:row>
      <xdr:rowOff>19050</xdr:rowOff>
    </xdr:to>
    <xdr:graphicFrame macro="">
      <xdr:nvGraphicFramePr>
        <xdr:cNvPr id="2" name="Chart 1">
          <a:extLst>
            <a:ext uri="{FF2B5EF4-FFF2-40B4-BE49-F238E27FC236}">
              <a16:creationId xmlns:a16="http://schemas.microsoft.com/office/drawing/2014/main" id="{0370A9B3-57F6-F42E-37D4-E69EEAFBE4A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DXFComplements" extRef="D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6186.61862627315" createdVersion="8" refreshedVersion="8" minRefreshableVersion="3" recordCount="75" xr:uid="{4ABB6AA2-6C45-4D9E-81F2-D014D0BCBABA}">
  <cacheSource type="worksheet">
    <worksheetSource name="Table2"/>
  </cacheSource>
  <cacheFields count="5">
    <cacheField name="Year" numFmtId="0">
      <sharedItems containsSemiMixedTypes="0" containsString="0" containsNumber="1" containsInteger="1" minValue="2015" maxValue="2017" count="3">
        <n v="2017"/>
        <n v="2015"/>
        <n v="2016"/>
      </sharedItems>
    </cacheField>
    <cacheField name="Category" numFmtId="0">
      <sharedItems count="4">
        <s v="Components"/>
        <s v="Clothing"/>
        <s v="Bikes"/>
        <s v="Accessories"/>
      </sharedItems>
    </cacheField>
    <cacheField name="Product" numFmtId="0">
      <sharedItems count="25">
        <s v="Chains"/>
        <s v="Socks"/>
        <s v="Bib Shorts"/>
        <s v="Shorts"/>
        <s v="Tights"/>
        <s v="Handlebars"/>
        <s v="Brakes"/>
        <s v="Mountain Bikes"/>
        <s v="Helmets"/>
        <s v="Lights"/>
        <s v="Locks"/>
        <s v="Bottom Brackets"/>
        <s v="Jerseys"/>
        <s v="Road Bikes"/>
        <s v="Tyres and Tubes"/>
        <s v="Cargo Bike"/>
        <s v="Bike Racks"/>
        <s v="Caps"/>
        <s v="Pumps"/>
        <s v="Wheels"/>
        <s v="Touring Bikes"/>
        <s v="Vests"/>
        <s v="Pedals"/>
        <s v="Gloves"/>
        <s v="Saddles"/>
      </sharedItems>
    </cacheField>
    <cacheField name="Sales" numFmtId="165">
      <sharedItems containsSemiMixedTypes="0" containsString="0" containsNumber="1" containsInteger="1" minValue="300" maxValue="63700"/>
    </cacheField>
    <cacheField name="Rating" numFmtId="9">
      <sharedItems containsSemiMixedTypes="0" containsString="0" containsNumber="1" minValue="0.05" maxValue="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5">
  <r>
    <x v="0"/>
    <x v="0"/>
    <x v="0"/>
    <n v="20000"/>
    <n v="0.75"/>
  </r>
  <r>
    <x v="1"/>
    <x v="1"/>
    <x v="1"/>
    <n v="3700"/>
    <n v="0.22"/>
  </r>
  <r>
    <x v="0"/>
    <x v="1"/>
    <x v="2"/>
    <n v="4000"/>
    <n v="0.22"/>
  </r>
  <r>
    <x v="1"/>
    <x v="1"/>
    <x v="3"/>
    <n v="13300"/>
    <n v="0.56000000000000005"/>
  </r>
  <r>
    <x v="0"/>
    <x v="1"/>
    <x v="4"/>
    <n v="36000"/>
    <n v="1"/>
  </r>
  <r>
    <x v="1"/>
    <x v="0"/>
    <x v="5"/>
    <n v="2300"/>
    <n v="0.35"/>
  </r>
  <r>
    <x v="2"/>
    <x v="1"/>
    <x v="1"/>
    <n v="2300"/>
    <n v="0.28000000000000003"/>
  </r>
  <r>
    <x v="2"/>
    <x v="0"/>
    <x v="6"/>
    <n v="3400"/>
    <n v="0.36"/>
  </r>
  <r>
    <x v="2"/>
    <x v="2"/>
    <x v="7"/>
    <n v="6300"/>
    <n v="0.4"/>
  </r>
  <r>
    <x v="0"/>
    <x v="0"/>
    <x v="6"/>
    <n v="5400"/>
    <n v="0.38"/>
  </r>
  <r>
    <x v="2"/>
    <x v="3"/>
    <x v="8"/>
    <n v="17000"/>
    <n v="0.9"/>
  </r>
  <r>
    <x v="2"/>
    <x v="3"/>
    <x v="9"/>
    <n v="21600"/>
    <n v="0.9"/>
  </r>
  <r>
    <x v="2"/>
    <x v="3"/>
    <x v="10"/>
    <n v="29800"/>
    <n v="0.9"/>
  </r>
  <r>
    <x v="2"/>
    <x v="0"/>
    <x v="11"/>
    <n v="1000"/>
    <n v="0.23"/>
  </r>
  <r>
    <x v="1"/>
    <x v="1"/>
    <x v="12"/>
    <n v="6700"/>
    <n v="0.05"/>
  </r>
  <r>
    <x v="0"/>
    <x v="0"/>
    <x v="11"/>
    <n v="600"/>
    <n v="0.27"/>
  </r>
  <r>
    <x v="1"/>
    <x v="2"/>
    <x v="13"/>
    <n v="3500"/>
    <n v="0.5"/>
  </r>
  <r>
    <x v="0"/>
    <x v="1"/>
    <x v="12"/>
    <n v="7500"/>
    <n v="0.4"/>
  </r>
  <r>
    <x v="0"/>
    <x v="3"/>
    <x v="14"/>
    <n v="63700"/>
    <n v="0.9"/>
  </r>
  <r>
    <x v="0"/>
    <x v="2"/>
    <x v="15"/>
    <n v="9300"/>
    <n v="0.6"/>
  </r>
  <r>
    <x v="0"/>
    <x v="2"/>
    <x v="7"/>
    <n v="8500"/>
    <n v="0.46"/>
  </r>
  <r>
    <x v="0"/>
    <x v="3"/>
    <x v="16"/>
    <n v="33700"/>
    <n v="0.92"/>
  </r>
  <r>
    <x v="0"/>
    <x v="1"/>
    <x v="17"/>
    <n v="600"/>
    <n v="0.15"/>
  </r>
  <r>
    <x v="1"/>
    <x v="2"/>
    <x v="7"/>
    <n v="3100"/>
    <n v="0.35"/>
  </r>
  <r>
    <x v="0"/>
    <x v="3"/>
    <x v="18"/>
    <n v="30700"/>
    <n v="0.95"/>
  </r>
  <r>
    <x v="2"/>
    <x v="3"/>
    <x v="18"/>
    <n v="16400"/>
    <n v="0.8"/>
  </r>
  <r>
    <x v="2"/>
    <x v="3"/>
    <x v="16"/>
    <n v="22100"/>
    <n v="0.9"/>
  </r>
  <r>
    <x v="0"/>
    <x v="3"/>
    <x v="8"/>
    <n v="34000"/>
    <n v="0.95"/>
  </r>
  <r>
    <x v="1"/>
    <x v="3"/>
    <x v="18"/>
    <n v="700"/>
    <n v="0.1"/>
  </r>
  <r>
    <x v="1"/>
    <x v="1"/>
    <x v="4"/>
    <n v="3300"/>
    <n v="0.3"/>
  </r>
  <r>
    <x v="0"/>
    <x v="2"/>
    <x v="13"/>
    <n v="16900"/>
    <n v="0.65"/>
  </r>
  <r>
    <x v="0"/>
    <x v="3"/>
    <x v="9"/>
    <n v="36700"/>
    <n v="0.9"/>
  </r>
  <r>
    <x v="1"/>
    <x v="3"/>
    <x v="8"/>
    <n v="8300"/>
    <n v="0.99"/>
  </r>
  <r>
    <x v="2"/>
    <x v="1"/>
    <x v="2"/>
    <n v="2900"/>
    <n v="0.36"/>
  </r>
  <r>
    <x v="1"/>
    <x v="3"/>
    <x v="14"/>
    <n v="8700"/>
    <n v="0.9"/>
  </r>
  <r>
    <x v="0"/>
    <x v="3"/>
    <x v="10"/>
    <n v="35000"/>
    <n v="1"/>
  </r>
  <r>
    <x v="2"/>
    <x v="2"/>
    <x v="13"/>
    <n v="8300"/>
    <n v="0.46"/>
  </r>
  <r>
    <x v="2"/>
    <x v="0"/>
    <x v="19"/>
    <n v="16700"/>
    <n v="0.75"/>
  </r>
  <r>
    <x v="2"/>
    <x v="2"/>
    <x v="20"/>
    <n v="1800"/>
    <n v="0.15"/>
  </r>
  <r>
    <x v="0"/>
    <x v="1"/>
    <x v="1"/>
    <n v="3700"/>
    <n v="0.48"/>
  </r>
  <r>
    <x v="2"/>
    <x v="1"/>
    <x v="3"/>
    <n v="12000"/>
    <n v="0.66"/>
  </r>
  <r>
    <x v="1"/>
    <x v="3"/>
    <x v="10"/>
    <n v="10000"/>
    <n v="0.85"/>
  </r>
  <r>
    <x v="1"/>
    <x v="0"/>
    <x v="11"/>
    <n v="500"/>
    <n v="0.35"/>
  </r>
  <r>
    <x v="0"/>
    <x v="0"/>
    <x v="19"/>
    <n v="21800"/>
    <n v="0.96"/>
  </r>
  <r>
    <x v="2"/>
    <x v="0"/>
    <x v="0"/>
    <n v="16400"/>
    <n v="0.7"/>
  </r>
  <r>
    <x v="2"/>
    <x v="1"/>
    <x v="17"/>
    <n v="400"/>
    <n v="0.2"/>
  </r>
  <r>
    <x v="1"/>
    <x v="1"/>
    <x v="21"/>
    <n v="3300"/>
    <n v="0.36"/>
  </r>
  <r>
    <x v="0"/>
    <x v="0"/>
    <x v="5"/>
    <n v="5000"/>
    <n v="0.35"/>
  </r>
  <r>
    <x v="2"/>
    <x v="0"/>
    <x v="5"/>
    <n v="3300"/>
    <n v="0.38"/>
  </r>
  <r>
    <x v="1"/>
    <x v="0"/>
    <x v="22"/>
    <n v="800"/>
    <n v="0.36"/>
  </r>
  <r>
    <x v="2"/>
    <x v="1"/>
    <x v="23"/>
    <n v="15600"/>
    <n v="0.65"/>
  </r>
  <r>
    <x v="2"/>
    <x v="0"/>
    <x v="22"/>
    <n v="1500"/>
    <n v="0.17"/>
  </r>
  <r>
    <x v="0"/>
    <x v="0"/>
    <x v="22"/>
    <n v="6200"/>
    <n v="0.38"/>
  </r>
  <r>
    <x v="0"/>
    <x v="1"/>
    <x v="23"/>
    <n v="27000"/>
    <n v="0.88"/>
  </r>
  <r>
    <x v="2"/>
    <x v="0"/>
    <x v="24"/>
    <n v="2800"/>
    <n v="0.38"/>
  </r>
  <r>
    <x v="2"/>
    <x v="2"/>
    <x v="15"/>
    <n v="6700"/>
    <n v="0.46"/>
  </r>
  <r>
    <x v="1"/>
    <x v="1"/>
    <x v="23"/>
    <n v="13300"/>
    <n v="0.5"/>
  </r>
  <r>
    <x v="2"/>
    <x v="3"/>
    <x v="14"/>
    <n v="13800"/>
    <n v="0.85"/>
  </r>
  <r>
    <x v="0"/>
    <x v="1"/>
    <x v="21"/>
    <n v="2400"/>
    <n v="0.35"/>
  </r>
  <r>
    <x v="1"/>
    <x v="3"/>
    <x v="16"/>
    <n v="300"/>
    <n v="0.05"/>
  </r>
  <r>
    <x v="1"/>
    <x v="0"/>
    <x v="24"/>
    <n v="2100"/>
    <n v="0.49"/>
  </r>
  <r>
    <x v="1"/>
    <x v="0"/>
    <x v="6"/>
    <n v="2300"/>
    <n v="0.34"/>
  </r>
  <r>
    <x v="1"/>
    <x v="0"/>
    <x v="19"/>
    <n v="10000"/>
    <n v="0.66"/>
  </r>
  <r>
    <x v="1"/>
    <x v="2"/>
    <x v="20"/>
    <n v="500"/>
    <n v="0.22"/>
  </r>
  <r>
    <x v="2"/>
    <x v="1"/>
    <x v="12"/>
    <n v="3800"/>
    <n v="0.48"/>
  </r>
  <r>
    <x v="1"/>
    <x v="2"/>
    <x v="15"/>
    <n v="3200"/>
    <n v="0.48"/>
  </r>
  <r>
    <x v="0"/>
    <x v="1"/>
    <x v="3"/>
    <n v="23000"/>
    <n v="1"/>
  </r>
  <r>
    <x v="1"/>
    <x v="1"/>
    <x v="2"/>
    <n v="700"/>
    <n v="0.28000000000000003"/>
  </r>
  <r>
    <x v="1"/>
    <x v="3"/>
    <x v="9"/>
    <n v="1300"/>
    <n v="0.9"/>
  </r>
  <r>
    <x v="2"/>
    <x v="1"/>
    <x v="21"/>
    <n v="1300"/>
    <n v="0.25"/>
  </r>
  <r>
    <x v="2"/>
    <x v="1"/>
    <x v="4"/>
    <n v="22100"/>
    <n v="0.99"/>
  </r>
  <r>
    <x v="0"/>
    <x v="0"/>
    <x v="24"/>
    <n v="3100"/>
    <n v="0.42"/>
  </r>
  <r>
    <x v="1"/>
    <x v="1"/>
    <x v="17"/>
    <n v="500"/>
    <n v="0.5"/>
  </r>
  <r>
    <x v="0"/>
    <x v="2"/>
    <x v="20"/>
    <n v="3100"/>
    <n v="0.22"/>
  </r>
  <r>
    <x v="1"/>
    <x v="0"/>
    <x v="0"/>
    <n v="8700"/>
    <n v="0.9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173E0BF-79EB-4CDD-B41B-B31ACB82B7A0}" name="PivotTable1"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1">
  <location ref="A2:B28" firstHeaderRow="1" firstDataRow="1" firstDataCol="1"/>
  <pivotFields count="5">
    <pivotField showAll="0"/>
    <pivotField showAll="0"/>
    <pivotField axis="axisRow" showAll="0" sortType="descending">
      <items count="26">
        <item x="2"/>
        <item x="16"/>
        <item x="11"/>
        <item x="6"/>
        <item x="17"/>
        <item x="15"/>
        <item x="0"/>
        <item x="23"/>
        <item x="5"/>
        <item x="8"/>
        <item x="12"/>
        <item x="9"/>
        <item x="10"/>
        <item x="7"/>
        <item x="22"/>
        <item x="18"/>
        <item x="13"/>
        <item x="24"/>
        <item x="3"/>
        <item x="1"/>
        <item x="4"/>
        <item x="20"/>
        <item x="14"/>
        <item x="21"/>
        <item x="19"/>
        <item t="default"/>
      </items>
      <autoSortScope>
        <pivotArea dataOnly="0" outline="0" fieldPosition="0">
          <references count="1">
            <reference field="4294967294" count="1" selected="0">
              <x v="0"/>
            </reference>
          </references>
        </pivotArea>
      </autoSortScope>
    </pivotField>
    <pivotField dataField="1" numFmtId="165" showAll="0"/>
    <pivotField numFmtId="9" showAll="0"/>
  </pivotFields>
  <rowFields count="1">
    <field x="2"/>
  </rowFields>
  <rowItems count="26">
    <i>
      <x v="22"/>
    </i>
    <i>
      <x v="12"/>
    </i>
    <i>
      <x v="20"/>
    </i>
    <i>
      <x v="11"/>
    </i>
    <i>
      <x v="9"/>
    </i>
    <i>
      <x v="1"/>
    </i>
    <i>
      <x v="7"/>
    </i>
    <i>
      <x v="24"/>
    </i>
    <i>
      <x v="18"/>
    </i>
    <i>
      <x v="15"/>
    </i>
    <i>
      <x v="6"/>
    </i>
    <i>
      <x v="16"/>
    </i>
    <i>
      <x v="5"/>
    </i>
    <i>
      <x v="10"/>
    </i>
    <i>
      <x v="13"/>
    </i>
    <i>
      <x v="3"/>
    </i>
    <i>
      <x v="8"/>
    </i>
    <i>
      <x v="19"/>
    </i>
    <i>
      <x v="14"/>
    </i>
    <i>
      <x v="17"/>
    </i>
    <i>
      <x/>
    </i>
    <i>
      <x v="23"/>
    </i>
    <i>
      <x v="21"/>
    </i>
    <i>
      <x v="2"/>
    </i>
    <i>
      <x v="4"/>
    </i>
    <i t="grand">
      <x/>
    </i>
  </rowItems>
  <colItems count="1">
    <i/>
  </colItems>
  <dataFields count="1">
    <dataField name="Sum of Sales" fld="3" baseField="0" baseItem="0" numFmtId="165"/>
  </dataField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B15:K21" totalsRowCount="1" headerRowDxfId="34" dataDxfId="33" totalsRowDxfId="32" headerRowCellStyle="Heading 2" totalsRowCellStyle="Heading 1">
  <autoFilter ref="B15:K20" xr:uid="{00000000-0009-0000-0100-000001000000}"/>
  <tableColumns count="10">
    <tableColumn id="1" xr3:uid="{00000000-0010-0000-0000-000001000000}" name="Item" totalsRowLabel="Total" dataDxfId="31" totalsRowDxfId="30" dataCellStyle="Heading 1"/>
    <tableColumn id="2" xr3:uid="{00000000-0010-0000-0000-000002000000}" name="Cost Per Item" dataDxfId="29" totalsRowDxfId="28" dataCellStyle="Heading 1"/>
    <tableColumn id="3" xr3:uid="{00000000-0010-0000-0000-000003000000}" name="Percent Markup" dataDxfId="27" totalsRowDxfId="26" dataCellStyle="Heading 1"/>
    <tableColumn id="4" xr3:uid="{00000000-0010-0000-0000-000004000000}" name="Total Sold" dataDxfId="25" totalsRowDxfId="24" dataCellStyle="Heading 1"/>
    <tableColumn id="5" xr3:uid="{00000000-0010-0000-0000-000005000000}" name="Total _x000a_Revenue" totalsRowFunction="sum" dataDxfId="23" totalsRowDxfId="22" dataCellStyle="Heading 1">
      <calculatedColumnFormula>IFERROR(Table1[[#This Row],[Total Sold]]*Table1[[#This Row],[Cost Per Item]]*(1+Table1[[#This Row],[Percent Markup]]),0)</calculatedColumnFormula>
    </tableColumn>
    <tableColumn id="7" xr3:uid="{00000000-0010-0000-0000-000007000000}" name="Shipping Charge/Item" dataDxfId="21" totalsRowDxfId="20" dataCellStyle="Heading 1"/>
    <tableColumn id="8" xr3:uid="{00000000-0010-0000-0000-000008000000}" name="Shipping Cost/Item" dataDxfId="19" totalsRowDxfId="18" dataCellStyle="Heading 1"/>
    <tableColumn id="9" xr3:uid="{00000000-0010-0000-0000-000009000000}" name="Profit per Item (incl. shipping)" dataDxfId="17" totalsRowDxfId="16" dataCellStyle="Heading 1">
      <calculatedColumnFormula>IFERROR(Table1[[#This Row],[Cost Per Item]]*Table1[[#This Row],[Percent Markup]]+Table1[[#This Row],[Shipping Charge/Item]]-Table1[[#This Row],[Shipping Cost/Item]],0)</calculatedColumnFormula>
    </tableColumn>
    <tableColumn id="10" xr3:uid="{00000000-0010-0000-0000-00000A000000}" name="Returns" totalsRowFunction="sum" dataDxfId="15" totalsRowDxfId="14" dataCellStyle="Heading 1"/>
    <tableColumn id="11" xr3:uid="{00000000-0010-0000-0000-00000B000000}" name="Total _x000a_Income" totalsRowFunction="sum" dataDxfId="13" totalsRowDxfId="12" dataCellStyle="Heading 1">
      <calculatedColumnFormula>IFERROR((Table1[[#This Row],[Total Sold]]-Table1[[#This Row],[Returns]])*Table1[[#This Row],[Profit per Item (incl. shipping)]]+(Table1[[#This Row],[Returns]]*Table1[[#This Row],[Shipping Cost/Item]]),0)</calculatedColumnFormula>
    </tableColumn>
  </tableColumns>
  <tableStyleInfo name="Online sales tracker" showFirstColumn="0" showLastColumn="0" showRowStripes="1" showColumnStripes="0"/>
  <extLst>
    <ext xmlns:x14="http://schemas.microsoft.com/office/spreadsheetml/2009/9/main" uri="{504A1905-F514-4f6f-8877-14C23A59335A}">
      <x14:table altText="Online sales table" altTextSummary="Enter information about your online sales, including item, cost, markup percent, total sold, shipping charges and costs, and any return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30C838B-3860-4421-B277-8A7AAF83BD77}" name="Table2" displayName="Table2" ref="A1:E76" totalsRowShown="0" headerRowDxfId="11" dataDxfId="10">
  <autoFilter ref="A1:E76" xr:uid="{F30C838B-3860-4421-B277-8A7AAF83BD77}"/>
  <tableColumns count="5">
    <tableColumn id="1" xr3:uid="{06CFFA04-3FAC-4D86-8D2C-09A64CAB6383}" name="Year" dataDxfId="9"/>
    <tableColumn id="2" xr3:uid="{C4C6F9CE-3D21-429C-A0A0-EE2E09F42C77}" name="Category" dataDxfId="8"/>
    <tableColumn id="3" xr3:uid="{D66D5DB2-BC5C-46A3-A474-A9B2417FD067}" name="Product" dataDxfId="7"/>
    <tableColumn id="4" xr3:uid="{2DCF7EB6-5FCD-4611-86D7-262B39A7DAB5}" name="Sales" dataDxfId="6"/>
    <tableColumn id="5" xr3:uid="{1890B644-49EF-48BF-9395-23D10BE2AAB9}" name="Rating" dataDxfId="5"/>
  </tableColumns>
  <tableStyleInfo name="Online sales tracker"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F50F73F-0AED-4201-BF3F-EA934D3D4741}" name="Table3" displayName="Table3" ref="A1:E2" insertRow="1" totalsRowShown="0">
  <autoFilter ref="A1:E2" xr:uid="{EF50F73F-0AED-4201-BF3F-EA934D3D4741}"/>
  <tableColumns count="5">
    <tableColumn id="1" xr3:uid="{543918C0-FD4E-4646-8853-9C58146D7BBF}" name="ID" dataDxfId="4">
      <extLst>
        <ext xmlns:xlmsforms="http://schemas.microsoft.com/office/spreadsheetml/2023/msForms" uri="{FCC71383-01E1-4257-9335-427F07BE8D7F}">
          <xlmsforms:question id="id"/>
        </ext>
      </extLst>
    </tableColumn>
    <tableColumn id="2" xr3:uid="{32029B0F-873B-42FF-87F6-4FC57152A61D}" name="Start time" dataDxfId="3">
      <extLst>
        <ext xmlns:xlmsforms="http://schemas.microsoft.com/office/spreadsheetml/2023/msForms" uri="{FCC71383-01E1-4257-9335-427F07BE8D7F}">
          <xlmsforms:question id="startDate"/>
        </ext>
      </extLst>
    </tableColumn>
    <tableColumn id="3" xr3:uid="{8BFE0D14-CEDA-47BC-8F90-4DC99C834FDF}" name="Completion time" dataDxfId="2">
      <extLst>
        <ext xmlns:xlmsforms="http://schemas.microsoft.com/office/spreadsheetml/2023/msForms" uri="{FCC71383-01E1-4257-9335-427F07BE8D7F}">
          <xlmsforms:question id="submitDate"/>
        </ext>
      </extLst>
    </tableColumn>
    <tableColumn id="4" xr3:uid="{42F8931B-D83B-417D-99D2-8D312F7C5599}" name="Email" dataDxfId="1">
      <extLst>
        <ext xmlns:xlmsforms="http://schemas.microsoft.com/office/spreadsheetml/2023/msForms" uri="{FCC71383-01E1-4257-9335-427F07BE8D7F}">
          <xlmsforms:question id="responder"/>
        </ext>
      </extLst>
    </tableColumn>
    <tableColumn id="5" xr3:uid="{9EAE957F-F194-4145-A34C-7B96470BD2BB}" name="Name" dataDxfId="0">
      <extLst>
        <ext xmlns:xlmsforms="http://schemas.microsoft.com/office/spreadsheetml/2023/msForms" uri="{FCC71383-01E1-4257-9335-427F07BE8D7F}">
          <xlmsforms:question id="responderName"/>
        </ext>
      </extLst>
    </tableColumn>
  </tableColumns>
  <tableStyleInfo name="Online sales tracker" showFirstColumn="0" showLastColumn="0" showRowStripes="1" showColumnStripes="0"/>
  <extLst>
    <ext xmlns:xlmsforms="http://schemas.microsoft.com/office/spreadsheetml/2023/msForms" uri="{839C7E11-91E4-4DBD-9C5D-0DEA604FA9AC}">
      <xlmsforms:msForm id="-REPTm4EBUWcuNshUjEeIVxOQuUy65pNnZayyZUgYtRUQTlJSEFGUjAyRDZZQVNZWktINzRRUEU1WS4u" isFormConnected="1" maxResponseId="0" latestEventMarker="0">
        <xlmsforms:syncedQuestionId>id</xlmsforms:syncedQuestionId>
        <xlmsforms:syncedQuestionId>startDate</xlmsforms:syncedQuestionId>
        <xlmsforms:syncedQuestionId>submitDate</xlmsforms:syncedQuestionId>
        <xlmsforms:syncedQuestionId>responder</xlmsforms:syncedQuestionId>
        <xlmsforms:syncedQuestionId>responderName</xlmsforms:syncedQuestionId>
      </xlmsforms:msForm>
    </ext>
  </extLst>
</table>
</file>

<file path=xl/theme/theme1.xml><?xml version="1.0" encoding="utf-8"?>
<a:theme xmlns:a="http://schemas.openxmlformats.org/drawingml/2006/main" name="Office Theme">
  <a:themeElements>
    <a:clrScheme name="Online sales tracker">
      <a:dk1>
        <a:sysClr val="windowText" lastClr="000000"/>
      </a:dk1>
      <a:lt1>
        <a:sysClr val="window" lastClr="FFFFFF"/>
      </a:lt1>
      <a:dk2>
        <a:srgbClr val="332834"/>
      </a:dk2>
      <a:lt2>
        <a:srgbClr val="F5F5F4"/>
      </a:lt2>
      <a:accent1>
        <a:srgbClr val="E06B6B"/>
      </a:accent1>
      <a:accent2>
        <a:srgbClr val="664F68"/>
      </a:accent2>
      <a:accent3>
        <a:srgbClr val="85D2C0"/>
      </a:accent3>
      <a:accent4>
        <a:srgbClr val="F2CF85"/>
      </a:accent4>
      <a:accent5>
        <a:srgbClr val="4FB1BF"/>
      </a:accent5>
      <a:accent6>
        <a:srgbClr val="EE9360"/>
      </a:accent6>
      <a:hlink>
        <a:srgbClr val="C782C0"/>
      </a:hlink>
      <a:folHlink>
        <a:srgbClr val="85D2C0"/>
      </a:folHlink>
    </a:clrScheme>
    <a:fontScheme name="Online sales tracker">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5"/>
    <pageSetUpPr autoPageBreaks="0" fitToPage="1"/>
  </sheetPr>
  <dimension ref="A1:L21"/>
  <sheetViews>
    <sheetView showGridLines="0" zoomScale="125" zoomScaleNormal="125" workbookViewId="0">
      <selection activeCell="B1" sqref="B1:B2"/>
    </sheetView>
  </sheetViews>
  <sheetFormatPr baseColWidth="10" defaultColWidth="9" defaultRowHeight="27" customHeight="1" x14ac:dyDescent="0.2"/>
  <cols>
    <col min="1" max="1" width="2.83203125" style="2" customWidth="1"/>
    <col min="2" max="2" width="20.6640625" style="5" customWidth="1"/>
    <col min="3" max="3" width="10.33203125" style="5" customWidth="1"/>
    <col min="4" max="4" width="10.1640625" style="5" customWidth="1"/>
    <col min="5" max="5" width="7.83203125" style="5" customWidth="1"/>
    <col min="6" max="7" width="13.6640625" style="5" customWidth="1"/>
    <col min="8" max="8" width="11.6640625" style="5" customWidth="1"/>
    <col min="9" max="9" width="15.1640625" style="5" customWidth="1"/>
    <col min="10" max="10" width="9.6640625" style="5" customWidth="1"/>
    <col min="11" max="11" width="14.1640625" style="5" customWidth="1"/>
    <col min="12" max="12" width="2.83203125" style="2" customWidth="1"/>
    <col min="13" max="16384" width="9" style="2"/>
  </cols>
  <sheetData>
    <row r="1" spans="1:12" ht="45.75" customHeight="1" x14ac:dyDescent="0.45">
      <c r="A1" s="1"/>
      <c r="B1" s="11" t="s">
        <v>0</v>
      </c>
      <c r="C1" s="1"/>
      <c r="D1" s="1"/>
      <c r="E1" s="1"/>
      <c r="F1" s="1"/>
      <c r="G1" s="1"/>
      <c r="H1" s="1"/>
      <c r="I1" s="1"/>
      <c r="J1" s="1"/>
      <c r="K1" s="1"/>
      <c r="L1" s="1"/>
    </row>
    <row r="2" spans="1:12" ht="24" customHeight="1" x14ac:dyDescent="0.2">
      <c r="A2" s="1"/>
      <c r="B2" s="1" t="s">
        <v>1</v>
      </c>
      <c r="C2" s="1"/>
      <c r="D2" s="1"/>
      <c r="E2" s="1"/>
      <c r="F2" s="1"/>
      <c r="G2" s="1"/>
      <c r="H2" s="1"/>
      <c r="I2" s="1"/>
      <c r="J2" s="1"/>
      <c r="K2" s="1"/>
      <c r="L2" s="1"/>
    </row>
    <row r="3" spans="1:12" ht="19" x14ac:dyDescent="0.2">
      <c r="A3" s="1"/>
      <c r="B3" s="1"/>
      <c r="C3" s="1"/>
      <c r="D3" s="1"/>
      <c r="E3" s="1"/>
      <c r="F3" s="1"/>
      <c r="G3" s="1"/>
      <c r="H3" s="1"/>
      <c r="I3" s="1"/>
      <c r="J3" s="1"/>
      <c r="K3" s="1"/>
      <c r="L3" s="1"/>
    </row>
    <row r="4" spans="1:12" ht="19" x14ac:dyDescent="0.2">
      <c r="A4" s="1"/>
      <c r="B4" s="1" t="s">
        <v>2</v>
      </c>
      <c r="C4" s="1">
        <v>3</v>
      </c>
      <c r="D4" s="1">
        <v>2</v>
      </c>
      <c r="E4" s="1">
        <v>2</v>
      </c>
      <c r="F4" s="1">
        <v>4</v>
      </c>
      <c r="G4" s="1">
        <v>3</v>
      </c>
      <c r="H4" s="1">
        <v>2</v>
      </c>
      <c r="I4" s="1">
        <v>3</v>
      </c>
      <c r="J4" s="1"/>
      <c r="K4" s="1"/>
      <c r="L4" s="1"/>
    </row>
    <row r="5" spans="1:12" ht="19" x14ac:dyDescent="0.2">
      <c r="A5" s="1"/>
      <c r="B5" s="1" t="s">
        <v>3</v>
      </c>
      <c r="C5" s="1">
        <v>5</v>
      </c>
      <c r="D5" s="1">
        <v>4</v>
      </c>
      <c r="E5" s="1">
        <v>6</v>
      </c>
      <c r="F5" s="1">
        <v>7</v>
      </c>
      <c r="G5" s="1">
        <v>6</v>
      </c>
      <c r="H5" s="1">
        <v>3</v>
      </c>
      <c r="I5" s="1">
        <v>2</v>
      </c>
      <c r="J5" s="1"/>
      <c r="K5" s="1"/>
      <c r="L5" s="1"/>
    </row>
    <row r="6" spans="1:12" ht="19" x14ac:dyDescent="0.2">
      <c r="A6" s="1"/>
      <c r="B6" s="1" t="s">
        <v>4</v>
      </c>
      <c r="C6" s="1">
        <v>4</v>
      </c>
      <c r="D6" s="1">
        <v>3</v>
      </c>
      <c r="E6" s="1">
        <v>5</v>
      </c>
      <c r="F6" s="1">
        <v>5</v>
      </c>
      <c r="G6" s="1">
        <v>5</v>
      </c>
      <c r="H6" s="1">
        <v>3</v>
      </c>
      <c r="I6" s="1">
        <v>2</v>
      </c>
      <c r="J6" s="1"/>
      <c r="K6" s="1"/>
      <c r="L6" s="1"/>
    </row>
    <row r="7" spans="1:12" ht="19" x14ac:dyDescent="0.2">
      <c r="A7" s="1"/>
      <c r="B7" s="1" t="s">
        <v>5</v>
      </c>
      <c r="C7" s="1">
        <v>5</v>
      </c>
      <c r="D7" s="1">
        <v>6</v>
      </c>
      <c r="E7" s="1">
        <v>6</v>
      </c>
      <c r="F7" s="1">
        <v>8</v>
      </c>
      <c r="G7" s="1">
        <v>7</v>
      </c>
      <c r="H7" s="1">
        <v>4</v>
      </c>
      <c r="I7" s="1">
        <v>2</v>
      </c>
      <c r="J7" s="1"/>
      <c r="K7" s="1"/>
      <c r="L7" s="1"/>
    </row>
    <row r="8" spans="1:12" ht="19" x14ac:dyDescent="0.2">
      <c r="A8" s="1"/>
      <c r="B8" s="1" t="s">
        <v>6</v>
      </c>
      <c r="C8" s="1">
        <v>6</v>
      </c>
      <c r="D8" s="1">
        <v>7</v>
      </c>
      <c r="E8" s="1">
        <v>5</v>
      </c>
      <c r="F8" s="1">
        <v>9</v>
      </c>
      <c r="G8" s="1">
        <v>8</v>
      </c>
      <c r="H8" s="1">
        <v>5</v>
      </c>
      <c r="I8" s="1">
        <v>2</v>
      </c>
      <c r="J8" s="1"/>
      <c r="K8" s="1"/>
      <c r="L8" s="1"/>
    </row>
    <row r="9" spans="1:12" ht="40" x14ac:dyDescent="0.2">
      <c r="A9" s="1"/>
      <c r="B9" s="1"/>
      <c r="C9" s="1" t="s">
        <v>7</v>
      </c>
      <c r="D9" s="1" t="s">
        <v>8</v>
      </c>
      <c r="E9" s="13" t="s">
        <v>9</v>
      </c>
      <c r="F9" s="1" t="s">
        <v>10</v>
      </c>
      <c r="G9" s="1" t="s">
        <v>11</v>
      </c>
      <c r="H9" s="1" t="s">
        <v>12</v>
      </c>
      <c r="I9" s="1" t="s">
        <v>13</v>
      </c>
      <c r="J9" s="1"/>
      <c r="K9" s="1"/>
      <c r="L9" s="1"/>
    </row>
    <row r="10" spans="1:12" ht="19" x14ac:dyDescent="0.2">
      <c r="A10" s="1"/>
      <c r="B10" s="1"/>
      <c r="C10" s="1"/>
      <c r="D10" s="13"/>
      <c r="E10" s="13"/>
      <c r="F10" s="1"/>
      <c r="G10" s="1"/>
      <c r="H10" s="1"/>
      <c r="I10" s="1"/>
      <c r="J10" s="1"/>
      <c r="K10" s="1"/>
      <c r="L10" s="1"/>
    </row>
    <row r="11" spans="1:12" ht="19" x14ac:dyDescent="0.2">
      <c r="A11" s="1"/>
      <c r="B11" s="1"/>
      <c r="C11" s="1"/>
      <c r="D11" s="1"/>
      <c r="E11" s="1"/>
      <c r="F11" s="1"/>
      <c r="G11" s="1"/>
      <c r="H11" s="1"/>
      <c r="I11" s="1"/>
      <c r="J11" s="1"/>
      <c r="K11" s="1"/>
      <c r="L11" s="1"/>
    </row>
    <row r="12" spans="1:12" ht="19" x14ac:dyDescent="0.2">
      <c r="A12" s="1"/>
      <c r="B12" s="1"/>
      <c r="C12" s="1"/>
      <c r="D12" s="1"/>
      <c r="E12" s="1"/>
      <c r="F12" s="1"/>
      <c r="G12" s="1"/>
      <c r="H12" s="1"/>
      <c r="I12" s="1"/>
      <c r="J12" s="1"/>
      <c r="K12" s="1"/>
      <c r="L12" s="1"/>
    </row>
    <row r="13" spans="1:12" ht="19" x14ac:dyDescent="0.2">
      <c r="A13" s="1"/>
      <c r="B13" s="1"/>
      <c r="C13" s="1"/>
      <c r="D13" s="1"/>
      <c r="E13" s="1"/>
      <c r="F13" s="1"/>
      <c r="G13" s="1"/>
      <c r="H13" s="1"/>
      <c r="I13" s="1"/>
      <c r="J13" s="1"/>
      <c r="K13" s="1"/>
      <c r="L13" s="1"/>
    </row>
    <row r="14" spans="1:12" ht="19" x14ac:dyDescent="0.2">
      <c r="A14" s="1"/>
      <c r="B14" s="1"/>
      <c r="C14" s="1"/>
      <c r="D14" s="1"/>
      <c r="E14" s="1"/>
      <c r="F14" s="1"/>
      <c r="G14" s="1"/>
      <c r="H14" s="1"/>
      <c r="I14" s="1"/>
      <c r="J14" s="1"/>
      <c r="K14" s="1"/>
      <c r="L14" s="1"/>
    </row>
    <row r="15" spans="1:12" ht="60" customHeight="1" x14ac:dyDescent="0.2">
      <c r="B15" s="12" t="s">
        <v>14</v>
      </c>
      <c r="C15" s="12" t="s">
        <v>15</v>
      </c>
      <c r="D15" s="12" t="s">
        <v>16</v>
      </c>
      <c r="E15" s="12" t="s">
        <v>17</v>
      </c>
      <c r="F15" s="12" t="s">
        <v>18</v>
      </c>
      <c r="G15" s="12" t="s">
        <v>19</v>
      </c>
      <c r="H15" s="12" t="s">
        <v>20</v>
      </c>
      <c r="I15" s="12" t="s">
        <v>21</v>
      </c>
      <c r="J15" s="12" t="s">
        <v>22</v>
      </c>
      <c r="K15" s="12" t="s">
        <v>23</v>
      </c>
    </row>
    <row r="16" spans="1:12" ht="27" customHeight="1" x14ac:dyDescent="0.2">
      <c r="B16" s="6" t="s">
        <v>6</v>
      </c>
      <c r="C16" s="7">
        <v>4.5</v>
      </c>
      <c r="D16" s="8">
        <v>1</v>
      </c>
      <c r="E16" s="9">
        <v>42</v>
      </c>
      <c r="F16" s="7"/>
      <c r="G16" s="7">
        <v>10</v>
      </c>
      <c r="H16" s="7">
        <v>5.75</v>
      </c>
      <c r="I16" s="7">
        <f>IFERROR(Table1[[#This Row],[Cost Per Item]]*Table1[[#This Row],[Percent Markup]]+Table1[[#This Row],[Shipping Charge/Item]]-Table1[[#This Row],[Shipping Cost/Item]],0)</f>
        <v>8.75</v>
      </c>
      <c r="J16" s="9">
        <v>2</v>
      </c>
      <c r="K16" s="7">
        <f>IFERROR((Table1[[#This Row],[Total Sold]]-Table1[[#This Row],[Returns]])*Table1[[#This Row],[Profit per Item (incl. shipping)]]+(Table1[[#This Row],[Returns]]*Table1[[#This Row],[Shipping Cost/Item]]),0)</f>
        <v>361.5</v>
      </c>
    </row>
    <row r="17" spans="2:11" ht="27" customHeight="1" x14ac:dyDescent="0.2">
      <c r="B17" s="6" t="s">
        <v>5</v>
      </c>
      <c r="C17" s="7">
        <v>4.5</v>
      </c>
      <c r="D17" s="8">
        <v>1</v>
      </c>
      <c r="E17" s="9">
        <v>38</v>
      </c>
      <c r="F17" s="7"/>
      <c r="G17" s="7">
        <v>10</v>
      </c>
      <c r="H17" s="7">
        <v>5.75</v>
      </c>
      <c r="I17" s="7">
        <f>IFERROR(Table1[[#This Row],[Cost Per Item]]*Table1[[#This Row],[Percent Markup]]+Table1[[#This Row],[Shipping Charge/Item]]-Table1[[#This Row],[Shipping Cost/Item]],0)</f>
        <v>8.75</v>
      </c>
      <c r="J17" s="9">
        <v>1</v>
      </c>
      <c r="K17" s="7">
        <f>IFERROR((Table1[[#This Row],[Total Sold]]-Table1[[#This Row],[Returns]])*Table1[[#This Row],[Profit per Item (incl. shipping)]]+(Table1[[#This Row],[Returns]]*Table1[[#This Row],[Shipping Cost/Item]]),0)</f>
        <v>329.5</v>
      </c>
    </row>
    <row r="18" spans="2:11" ht="27" customHeight="1" x14ac:dyDescent="0.2">
      <c r="B18" s="6" t="s">
        <v>4</v>
      </c>
      <c r="C18" s="7">
        <v>4</v>
      </c>
      <c r="D18" s="8">
        <v>1</v>
      </c>
      <c r="E18" s="9">
        <v>28</v>
      </c>
      <c r="F18" s="7"/>
      <c r="G18" s="7">
        <v>10</v>
      </c>
      <c r="H18" s="7">
        <v>6.25</v>
      </c>
      <c r="I18" s="7">
        <f>IFERROR(Table1[[#This Row],[Cost Per Item]]*Table1[[#This Row],[Percent Markup]]+Table1[[#This Row],[Shipping Charge/Item]]-Table1[[#This Row],[Shipping Cost/Item]],0)</f>
        <v>7.75</v>
      </c>
      <c r="J18" s="9">
        <v>0</v>
      </c>
      <c r="K18" s="7">
        <f>IFERROR((Table1[[#This Row],[Total Sold]]-Table1[[#This Row],[Returns]])*Table1[[#This Row],[Profit per Item (incl. shipping)]]+(Table1[[#This Row],[Returns]]*Table1[[#This Row],[Shipping Cost/Item]]),0)</f>
        <v>217</v>
      </c>
    </row>
    <row r="19" spans="2:11" ht="27" customHeight="1" x14ac:dyDescent="0.2">
      <c r="B19" s="6" t="s">
        <v>3</v>
      </c>
      <c r="C19" s="7">
        <v>3.5</v>
      </c>
      <c r="D19" s="8">
        <v>1</v>
      </c>
      <c r="E19" s="9">
        <v>33</v>
      </c>
      <c r="F19" s="7"/>
      <c r="G19" s="7">
        <v>5</v>
      </c>
      <c r="H19" s="7">
        <v>3.5</v>
      </c>
      <c r="I19" s="7">
        <f>IFERROR(Table1[[#This Row],[Cost Per Item]]*Table1[[#This Row],[Percent Markup]]+Table1[[#This Row],[Shipping Charge/Item]]-Table1[[#This Row],[Shipping Cost/Item]],0)</f>
        <v>5</v>
      </c>
      <c r="J19" s="9">
        <v>0</v>
      </c>
      <c r="K19" s="7">
        <f>IFERROR((Table1[[#This Row],[Total Sold]]-Table1[[#This Row],[Returns]])*Table1[[#This Row],[Profit per Item (incl. shipping)]]+(Table1[[#This Row],[Returns]]*Table1[[#This Row],[Shipping Cost/Item]]),0)</f>
        <v>165</v>
      </c>
    </row>
    <row r="20" spans="2:11" ht="27" customHeight="1" x14ac:dyDescent="0.2">
      <c r="B20" s="6" t="s">
        <v>2</v>
      </c>
      <c r="C20" s="7">
        <v>3.5</v>
      </c>
      <c r="D20" s="8">
        <v>1</v>
      </c>
      <c r="E20" s="9">
        <v>19</v>
      </c>
      <c r="F20" s="7"/>
      <c r="G20" s="7">
        <v>5</v>
      </c>
      <c r="H20" s="7">
        <v>3.25</v>
      </c>
      <c r="I20" s="7">
        <f>IFERROR(Table1[[#This Row],[Cost Per Item]]*Table1[[#This Row],[Percent Markup]]+Table1[[#This Row],[Shipping Charge/Item]]-Table1[[#This Row],[Shipping Cost/Item]],0)</f>
        <v>5.25</v>
      </c>
      <c r="J20" s="9">
        <v>3</v>
      </c>
      <c r="K20" s="7">
        <f>IFERROR((Table1[[#This Row],[Total Sold]]-Table1[[#This Row],[Returns]])*Table1[[#This Row],[Profit per Item (incl. shipping)]]+(Table1[[#This Row],[Returns]]*Table1[[#This Row],[Shipping Cost/Item]]),0)</f>
        <v>93.75</v>
      </c>
    </row>
    <row r="21" spans="2:11" ht="27" customHeight="1" x14ac:dyDescent="0.2">
      <c r="B21" s="3" t="s">
        <v>24</v>
      </c>
      <c r="C21" s="3"/>
      <c r="D21" s="3"/>
      <c r="E21" s="3"/>
      <c r="F21" s="4">
        <f>SUBTOTAL(109,Table1[Total 
Revenue])</f>
        <v>0</v>
      </c>
      <c r="G21" s="3"/>
      <c r="H21" s="3"/>
      <c r="I21" s="4"/>
      <c r="J21" s="10">
        <f>SUBTOTAL(109,Table1[Returns])</f>
        <v>6</v>
      </c>
      <c r="K21" s="4">
        <f>SUBTOTAL(109,Table1[Total 
Income])</f>
        <v>1166.75</v>
      </c>
    </row>
  </sheetData>
  <sortState xmlns:xlrd2="http://schemas.microsoft.com/office/spreadsheetml/2017/richdata2" ref="B1:B2">
    <sortCondition descending="1" ref="B1:B2"/>
  </sortState>
  <phoneticPr fontId="8" type="noConversion"/>
  <printOptions horizontalCentered="1"/>
  <pageMargins left="0.4" right="0.4" top="0.4" bottom="0.4" header="0.25" footer="0.25"/>
  <pageSetup scale="83" fitToHeight="0" orientation="landscape" r:id="rId1"/>
  <headerFooter differentFirst="1">
    <oddFooter>&amp;CPage &amp;P of &amp;N</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D3C4A-693C-4F8F-A391-A5018A22A08E}">
  <dimension ref="A1:E76"/>
  <sheetViews>
    <sheetView workbookViewId="0">
      <selection activeCell="B1" sqref="B1"/>
    </sheetView>
  </sheetViews>
  <sheetFormatPr baseColWidth="10" defaultColWidth="8.83203125" defaultRowHeight="16" x14ac:dyDescent="0.2"/>
  <cols>
    <col min="1" max="1" width="6.33203125" bestFit="1" customWidth="1"/>
    <col min="2" max="2" width="11.1640625" bestFit="1" customWidth="1"/>
    <col min="3" max="3" width="14.1640625" bestFit="1" customWidth="1"/>
    <col min="4" max="4" width="8.1640625" bestFit="1" customWidth="1"/>
    <col min="5" max="5" width="7.83203125" bestFit="1" customWidth="1"/>
  </cols>
  <sheetData>
    <row r="1" spans="1:5" x14ac:dyDescent="0.2">
      <c r="A1" s="15" t="s">
        <v>25</v>
      </c>
      <c r="B1" s="15" t="s">
        <v>26</v>
      </c>
      <c r="C1" s="15" t="s">
        <v>27</v>
      </c>
      <c r="D1" s="15" t="s">
        <v>28</v>
      </c>
      <c r="E1" s="15" t="s">
        <v>29</v>
      </c>
    </row>
    <row r="2" spans="1:5" x14ac:dyDescent="0.2">
      <c r="A2" s="15">
        <v>2017</v>
      </c>
      <c r="B2" s="15" t="s">
        <v>30</v>
      </c>
      <c r="C2" s="15" t="s">
        <v>31</v>
      </c>
      <c r="D2" s="16">
        <v>20000</v>
      </c>
      <c r="E2" s="17">
        <v>0.75</v>
      </c>
    </row>
    <row r="3" spans="1:5" x14ac:dyDescent="0.2">
      <c r="A3" s="15">
        <v>2015</v>
      </c>
      <c r="B3" s="15" t="s">
        <v>32</v>
      </c>
      <c r="C3" s="15" t="s">
        <v>33</v>
      </c>
      <c r="D3" s="16">
        <v>3700</v>
      </c>
      <c r="E3" s="17">
        <v>0.22</v>
      </c>
    </row>
    <row r="4" spans="1:5" x14ac:dyDescent="0.2">
      <c r="A4" s="15">
        <v>2017</v>
      </c>
      <c r="B4" s="15" t="s">
        <v>32</v>
      </c>
      <c r="C4" s="15" t="s">
        <v>34</v>
      </c>
      <c r="D4" s="16">
        <v>4000</v>
      </c>
      <c r="E4" s="17">
        <v>0.22</v>
      </c>
    </row>
    <row r="5" spans="1:5" x14ac:dyDescent="0.2">
      <c r="A5" s="15">
        <v>2015</v>
      </c>
      <c r="B5" s="15" t="s">
        <v>32</v>
      </c>
      <c r="C5" s="15" t="s">
        <v>35</v>
      </c>
      <c r="D5" s="16">
        <v>13300</v>
      </c>
      <c r="E5" s="17">
        <v>0.56000000000000005</v>
      </c>
    </row>
    <row r="6" spans="1:5" x14ac:dyDescent="0.2">
      <c r="A6" s="15">
        <v>2017</v>
      </c>
      <c r="B6" s="15" t="s">
        <v>32</v>
      </c>
      <c r="C6" s="15" t="s">
        <v>36</v>
      </c>
      <c r="D6" s="16">
        <v>36000</v>
      </c>
      <c r="E6" s="17">
        <v>1</v>
      </c>
    </row>
    <row r="7" spans="1:5" x14ac:dyDescent="0.2">
      <c r="A7" s="15">
        <v>2015</v>
      </c>
      <c r="B7" s="15" t="s">
        <v>30</v>
      </c>
      <c r="C7" s="15" t="s">
        <v>37</v>
      </c>
      <c r="D7" s="16">
        <v>2300</v>
      </c>
      <c r="E7" s="17">
        <v>0.35</v>
      </c>
    </row>
    <row r="8" spans="1:5" x14ac:dyDescent="0.2">
      <c r="A8" s="15">
        <v>2016</v>
      </c>
      <c r="B8" s="15" t="s">
        <v>32</v>
      </c>
      <c r="C8" s="15" t="s">
        <v>33</v>
      </c>
      <c r="D8" s="16">
        <v>2300</v>
      </c>
      <c r="E8" s="17">
        <v>0.28000000000000003</v>
      </c>
    </row>
    <row r="9" spans="1:5" x14ac:dyDescent="0.2">
      <c r="A9" s="15">
        <v>2016</v>
      </c>
      <c r="B9" s="15" t="s">
        <v>30</v>
      </c>
      <c r="C9" s="15" t="s">
        <v>38</v>
      </c>
      <c r="D9" s="16">
        <v>3400</v>
      </c>
      <c r="E9" s="17">
        <v>0.36</v>
      </c>
    </row>
    <row r="10" spans="1:5" x14ac:dyDescent="0.2">
      <c r="A10" s="15">
        <v>2016</v>
      </c>
      <c r="B10" s="15" t="s">
        <v>39</v>
      </c>
      <c r="C10" s="15" t="s">
        <v>40</v>
      </c>
      <c r="D10" s="16">
        <v>6300</v>
      </c>
      <c r="E10" s="17">
        <v>0.4</v>
      </c>
    </row>
    <row r="11" spans="1:5" x14ac:dyDescent="0.2">
      <c r="A11" s="15">
        <v>2017</v>
      </c>
      <c r="B11" s="15" t="s">
        <v>30</v>
      </c>
      <c r="C11" s="15" t="s">
        <v>38</v>
      </c>
      <c r="D11" s="16">
        <v>5400</v>
      </c>
      <c r="E11" s="17">
        <v>0.38</v>
      </c>
    </row>
    <row r="12" spans="1:5" x14ac:dyDescent="0.2">
      <c r="A12" s="15">
        <v>2016</v>
      </c>
      <c r="B12" s="15" t="s">
        <v>41</v>
      </c>
      <c r="C12" s="15" t="s">
        <v>42</v>
      </c>
      <c r="D12" s="16">
        <v>17000</v>
      </c>
      <c r="E12" s="17">
        <v>0.9</v>
      </c>
    </row>
    <row r="13" spans="1:5" x14ac:dyDescent="0.2">
      <c r="A13" s="15">
        <v>2016</v>
      </c>
      <c r="B13" s="15" t="s">
        <v>41</v>
      </c>
      <c r="C13" s="15" t="s">
        <v>43</v>
      </c>
      <c r="D13" s="16">
        <v>21600</v>
      </c>
      <c r="E13" s="17">
        <v>0.9</v>
      </c>
    </row>
    <row r="14" spans="1:5" x14ac:dyDescent="0.2">
      <c r="A14" s="15">
        <v>2016</v>
      </c>
      <c r="B14" s="15" t="s">
        <v>41</v>
      </c>
      <c r="C14" s="15" t="s">
        <v>44</v>
      </c>
      <c r="D14" s="16">
        <v>29800</v>
      </c>
      <c r="E14" s="17">
        <v>0.9</v>
      </c>
    </row>
    <row r="15" spans="1:5" x14ac:dyDescent="0.2">
      <c r="A15" s="15">
        <v>2016</v>
      </c>
      <c r="B15" s="15" t="s">
        <v>30</v>
      </c>
      <c r="C15" s="15" t="s">
        <v>45</v>
      </c>
      <c r="D15" s="16">
        <v>1000</v>
      </c>
      <c r="E15" s="17">
        <v>0.23</v>
      </c>
    </row>
    <row r="16" spans="1:5" x14ac:dyDescent="0.2">
      <c r="A16" s="15">
        <v>2015</v>
      </c>
      <c r="B16" s="15" t="s">
        <v>32</v>
      </c>
      <c r="C16" s="15" t="s">
        <v>46</v>
      </c>
      <c r="D16" s="16">
        <v>6700</v>
      </c>
      <c r="E16" s="17">
        <v>0.05</v>
      </c>
    </row>
    <row r="17" spans="1:5" x14ac:dyDescent="0.2">
      <c r="A17" s="15">
        <v>2017</v>
      </c>
      <c r="B17" s="15" t="s">
        <v>30</v>
      </c>
      <c r="C17" s="15" t="s">
        <v>45</v>
      </c>
      <c r="D17" s="16">
        <v>600</v>
      </c>
      <c r="E17" s="17">
        <v>0.27</v>
      </c>
    </row>
    <row r="18" spans="1:5" x14ac:dyDescent="0.2">
      <c r="A18" s="15">
        <v>2015</v>
      </c>
      <c r="B18" s="15" t="s">
        <v>39</v>
      </c>
      <c r="C18" s="15" t="s">
        <v>47</v>
      </c>
      <c r="D18" s="16">
        <v>3500</v>
      </c>
      <c r="E18" s="17">
        <v>0.5</v>
      </c>
    </row>
    <row r="19" spans="1:5" x14ac:dyDescent="0.2">
      <c r="A19" s="15">
        <v>2017</v>
      </c>
      <c r="B19" s="15" t="s">
        <v>32</v>
      </c>
      <c r="C19" s="15" t="s">
        <v>46</v>
      </c>
      <c r="D19" s="16">
        <v>7500</v>
      </c>
      <c r="E19" s="17">
        <v>0.4</v>
      </c>
    </row>
    <row r="20" spans="1:5" x14ac:dyDescent="0.2">
      <c r="A20" s="15">
        <v>2017</v>
      </c>
      <c r="B20" s="15" t="s">
        <v>41</v>
      </c>
      <c r="C20" s="15" t="s">
        <v>48</v>
      </c>
      <c r="D20" s="16">
        <v>63700</v>
      </c>
      <c r="E20" s="17">
        <v>0.9</v>
      </c>
    </row>
    <row r="21" spans="1:5" x14ac:dyDescent="0.2">
      <c r="A21" s="15">
        <v>2017</v>
      </c>
      <c r="B21" s="15" t="s">
        <v>39</v>
      </c>
      <c r="C21" s="15" t="s">
        <v>49</v>
      </c>
      <c r="D21" s="16">
        <v>9300</v>
      </c>
      <c r="E21" s="17">
        <v>0.6</v>
      </c>
    </row>
    <row r="22" spans="1:5" x14ac:dyDescent="0.2">
      <c r="A22" s="15">
        <v>2017</v>
      </c>
      <c r="B22" s="15" t="s">
        <v>39</v>
      </c>
      <c r="C22" s="15" t="s">
        <v>40</v>
      </c>
      <c r="D22" s="16">
        <v>8500</v>
      </c>
      <c r="E22" s="17">
        <v>0.46</v>
      </c>
    </row>
    <row r="23" spans="1:5" x14ac:dyDescent="0.2">
      <c r="A23" s="15">
        <v>2017</v>
      </c>
      <c r="B23" s="15" t="s">
        <v>41</v>
      </c>
      <c r="C23" s="15" t="s">
        <v>50</v>
      </c>
      <c r="D23" s="16">
        <v>33700</v>
      </c>
      <c r="E23" s="17">
        <v>0.92</v>
      </c>
    </row>
    <row r="24" spans="1:5" x14ac:dyDescent="0.2">
      <c r="A24" s="15">
        <v>2017</v>
      </c>
      <c r="B24" s="15" t="s">
        <v>32</v>
      </c>
      <c r="C24" s="15" t="s">
        <v>51</v>
      </c>
      <c r="D24" s="16">
        <v>600</v>
      </c>
      <c r="E24" s="17">
        <v>0.15</v>
      </c>
    </row>
    <row r="25" spans="1:5" x14ac:dyDescent="0.2">
      <c r="A25" s="15">
        <v>2015</v>
      </c>
      <c r="B25" s="15" t="s">
        <v>39</v>
      </c>
      <c r="C25" s="15" t="s">
        <v>40</v>
      </c>
      <c r="D25" s="16">
        <v>3100</v>
      </c>
      <c r="E25" s="17">
        <v>0.35</v>
      </c>
    </row>
    <row r="26" spans="1:5" x14ac:dyDescent="0.2">
      <c r="A26" s="15">
        <v>2017</v>
      </c>
      <c r="B26" s="15" t="s">
        <v>41</v>
      </c>
      <c r="C26" s="15" t="s">
        <v>52</v>
      </c>
      <c r="D26" s="16">
        <v>30700</v>
      </c>
      <c r="E26" s="17">
        <v>0.95</v>
      </c>
    </row>
    <row r="27" spans="1:5" x14ac:dyDescent="0.2">
      <c r="A27" s="15">
        <v>2016</v>
      </c>
      <c r="B27" s="15" t="s">
        <v>41</v>
      </c>
      <c r="C27" s="15" t="s">
        <v>52</v>
      </c>
      <c r="D27" s="16">
        <v>16400</v>
      </c>
      <c r="E27" s="17">
        <v>0.8</v>
      </c>
    </row>
    <row r="28" spans="1:5" x14ac:dyDescent="0.2">
      <c r="A28" s="15">
        <v>2016</v>
      </c>
      <c r="B28" s="15" t="s">
        <v>41</v>
      </c>
      <c r="C28" s="15" t="s">
        <v>50</v>
      </c>
      <c r="D28" s="16">
        <v>22100</v>
      </c>
      <c r="E28" s="17">
        <v>0.9</v>
      </c>
    </row>
    <row r="29" spans="1:5" x14ac:dyDescent="0.2">
      <c r="A29" s="15">
        <v>2017</v>
      </c>
      <c r="B29" s="15" t="s">
        <v>41</v>
      </c>
      <c r="C29" s="15" t="s">
        <v>42</v>
      </c>
      <c r="D29" s="16">
        <v>34000</v>
      </c>
      <c r="E29" s="17">
        <v>0.95</v>
      </c>
    </row>
    <row r="30" spans="1:5" x14ac:dyDescent="0.2">
      <c r="A30" s="15">
        <v>2015</v>
      </c>
      <c r="B30" s="15" t="s">
        <v>41</v>
      </c>
      <c r="C30" s="15" t="s">
        <v>52</v>
      </c>
      <c r="D30" s="16">
        <v>700</v>
      </c>
      <c r="E30" s="17">
        <v>0.1</v>
      </c>
    </row>
    <row r="31" spans="1:5" x14ac:dyDescent="0.2">
      <c r="A31" s="15">
        <v>2015</v>
      </c>
      <c r="B31" s="15" t="s">
        <v>32</v>
      </c>
      <c r="C31" s="15" t="s">
        <v>36</v>
      </c>
      <c r="D31" s="16">
        <v>3300</v>
      </c>
      <c r="E31" s="17">
        <v>0.3</v>
      </c>
    </row>
    <row r="32" spans="1:5" x14ac:dyDescent="0.2">
      <c r="A32" s="15">
        <v>2017</v>
      </c>
      <c r="B32" s="15" t="s">
        <v>39</v>
      </c>
      <c r="C32" s="15" t="s">
        <v>47</v>
      </c>
      <c r="D32" s="16">
        <v>16900</v>
      </c>
      <c r="E32" s="17">
        <v>0.65</v>
      </c>
    </row>
    <row r="33" spans="1:5" x14ac:dyDescent="0.2">
      <c r="A33" s="15">
        <v>2017</v>
      </c>
      <c r="B33" s="15" t="s">
        <v>41</v>
      </c>
      <c r="C33" s="15" t="s">
        <v>43</v>
      </c>
      <c r="D33" s="16">
        <v>36700</v>
      </c>
      <c r="E33" s="17">
        <v>0.9</v>
      </c>
    </row>
    <row r="34" spans="1:5" x14ac:dyDescent="0.2">
      <c r="A34" s="15">
        <v>2015</v>
      </c>
      <c r="B34" s="15" t="s">
        <v>41</v>
      </c>
      <c r="C34" s="15" t="s">
        <v>42</v>
      </c>
      <c r="D34" s="16">
        <v>8300</v>
      </c>
      <c r="E34" s="17">
        <v>0.99</v>
      </c>
    </row>
    <row r="35" spans="1:5" x14ac:dyDescent="0.2">
      <c r="A35" s="15">
        <v>2016</v>
      </c>
      <c r="B35" s="15" t="s">
        <v>32</v>
      </c>
      <c r="C35" s="15" t="s">
        <v>34</v>
      </c>
      <c r="D35" s="16">
        <v>2900</v>
      </c>
      <c r="E35" s="17">
        <v>0.36</v>
      </c>
    </row>
    <row r="36" spans="1:5" x14ac:dyDescent="0.2">
      <c r="A36" s="15">
        <v>2015</v>
      </c>
      <c r="B36" s="15" t="s">
        <v>41</v>
      </c>
      <c r="C36" s="15" t="s">
        <v>48</v>
      </c>
      <c r="D36" s="16">
        <v>8700</v>
      </c>
      <c r="E36" s="17">
        <v>0.9</v>
      </c>
    </row>
    <row r="37" spans="1:5" x14ac:dyDescent="0.2">
      <c r="A37" s="15">
        <v>2017</v>
      </c>
      <c r="B37" s="15" t="s">
        <v>41</v>
      </c>
      <c r="C37" s="15" t="s">
        <v>44</v>
      </c>
      <c r="D37" s="16">
        <v>35000</v>
      </c>
      <c r="E37" s="17">
        <v>1</v>
      </c>
    </row>
    <row r="38" spans="1:5" x14ac:dyDescent="0.2">
      <c r="A38" s="15">
        <v>2016</v>
      </c>
      <c r="B38" s="15" t="s">
        <v>39</v>
      </c>
      <c r="C38" s="15" t="s">
        <v>47</v>
      </c>
      <c r="D38" s="16">
        <v>8300</v>
      </c>
      <c r="E38" s="17">
        <v>0.46</v>
      </c>
    </row>
    <row r="39" spans="1:5" x14ac:dyDescent="0.2">
      <c r="A39" s="15">
        <v>2016</v>
      </c>
      <c r="B39" s="15" t="s">
        <v>30</v>
      </c>
      <c r="C39" s="15" t="s">
        <v>53</v>
      </c>
      <c r="D39" s="16">
        <v>16700</v>
      </c>
      <c r="E39" s="17">
        <v>0.75</v>
      </c>
    </row>
    <row r="40" spans="1:5" x14ac:dyDescent="0.2">
      <c r="A40" s="15">
        <v>2016</v>
      </c>
      <c r="B40" s="15" t="s">
        <v>39</v>
      </c>
      <c r="C40" s="15" t="s">
        <v>54</v>
      </c>
      <c r="D40" s="16">
        <v>1800</v>
      </c>
      <c r="E40" s="17">
        <v>0.15</v>
      </c>
    </row>
    <row r="41" spans="1:5" x14ac:dyDescent="0.2">
      <c r="A41" s="15">
        <v>2017</v>
      </c>
      <c r="B41" s="15" t="s">
        <v>32</v>
      </c>
      <c r="C41" s="15" t="s">
        <v>33</v>
      </c>
      <c r="D41" s="16">
        <v>3700</v>
      </c>
      <c r="E41" s="17">
        <v>0.48</v>
      </c>
    </row>
    <row r="42" spans="1:5" x14ac:dyDescent="0.2">
      <c r="A42" s="15">
        <v>2016</v>
      </c>
      <c r="B42" s="15" t="s">
        <v>32</v>
      </c>
      <c r="C42" s="15" t="s">
        <v>35</v>
      </c>
      <c r="D42" s="16">
        <v>12000</v>
      </c>
      <c r="E42" s="17">
        <v>0.66</v>
      </c>
    </row>
    <row r="43" spans="1:5" x14ac:dyDescent="0.2">
      <c r="A43" s="15">
        <v>2015</v>
      </c>
      <c r="B43" s="15" t="s">
        <v>41</v>
      </c>
      <c r="C43" s="15" t="s">
        <v>44</v>
      </c>
      <c r="D43" s="16">
        <v>10000</v>
      </c>
      <c r="E43" s="17">
        <v>0.85</v>
      </c>
    </row>
    <row r="44" spans="1:5" x14ac:dyDescent="0.2">
      <c r="A44" s="15">
        <v>2015</v>
      </c>
      <c r="B44" s="15" t="s">
        <v>30</v>
      </c>
      <c r="C44" s="15" t="s">
        <v>45</v>
      </c>
      <c r="D44" s="16">
        <v>500</v>
      </c>
      <c r="E44" s="17">
        <v>0.35</v>
      </c>
    </row>
    <row r="45" spans="1:5" x14ac:dyDescent="0.2">
      <c r="A45" s="15">
        <v>2017</v>
      </c>
      <c r="B45" s="15" t="s">
        <v>30</v>
      </c>
      <c r="C45" s="15" t="s">
        <v>53</v>
      </c>
      <c r="D45" s="16">
        <v>21800</v>
      </c>
      <c r="E45" s="17">
        <v>0.96</v>
      </c>
    </row>
    <row r="46" spans="1:5" x14ac:dyDescent="0.2">
      <c r="A46" s="15">
        <v>2016</v>
      </c>
      <c r="B46" s="15" t="s">
        <v>30</v>
      </c>
      <c r="C46" s="15" t="s">
        <v>31</v>
      </c>
      <c r="D46" s="16">
        <v>16400</v>
      </c>
      <c r="E46" s="17">
        <v>0.7</v>
      </c>
    </row>
    <row r="47" spans="1:5" x14ac:dyDescent="0.2">
      <c r="A47" s="15">
        <v>2016</v>
      </c>
      <c r="B47" s="15" t="s">
        <v>32</v>
      </c>
      <c r="C47" s="15" t="s">
        <v>51</v>
      </c>
      <c r="D47" s="16">
        <v>400</v>
      </c>
      <c r="E47" s="17">
        <v>0.2</v>
      </c>
    </row>
    <row r="48" spans="1:5" x14ac:dyDescent="0.2">
      <c r="A48" s="15">
        <v>2015</v>
      </c>
      <c r="B48" s="15" t="s">
        <v>32</v>
      </c>
      <c r="C48" s="15" t="s">
        <v>55</v>
      </c>
      <c r="D48" s="16">
        <v>3300</v>
      </c>
      <c r="E48" s="17">
        <v>0.36</v>
      </c>
    </row>
    <row r="49" spans="1:5" x14ac:dyDescent="0.2">
      <c r="A49" s="15">
        <v>2017</v>
      </c>
      <c r="B49" s="15" t="s">
        <v>30</v>
      </c>
      <c r="C49" s="15" t="s">
        <v>37</v>
      </c>
      <c r="D49" s="16">
        <v>5000</v>
      </c>
      <c r="E49" s="17">
        <v>0.35</v>
      </c>
    </row>
    <row r="50" spans="1:5" x14ac:dyDescent="0.2">
      <c r="A50" s="15">
        <v>2016</v>
      </c>
      <c r="B50" s="15" t="s">
        <v>30</v>
      </c>
      <c r="C50" s="15" t="s">
        <v>37</v>
      </c>
      <c r="D50" s="16">
        <v>3300</v>
      </c>
      <c r="E50" s="17">
        <v>0.38</v>
      </c>
    </row>
    <row r="51" spans="1:5" x14ac:dyDescent="0.2">
      <c r="A51" s="15">
        <v>2015</v>
      </c>
      <c r="B51" s="15" t="s">
        <v>30</v>
      </c>
      <c r="C51" s="15" t="s">
        <v>56</v>
      </c>
      <c r="D51" s="16">
        <v>800</v>
      </c>
      <c r="E51" s="17">
        <v>0.36</v>
      </c>
    </row>
    <row r="52" spans="1:5" x14ac:dyDescent="0.2">
      <c r="A52" s="15">
        <v>2016</v>
      </c>
      <c r="B52" s="15" t="s">
        <v>32</v>
      </c>
      <c r="C52" s="15" t="s">
        <v>57</v>
      </c>
      <c r="D52" s="16">
        <v>15600</v>
      </c>
      <c r="E52" s="17">
        <v>0.65</v>
      </c>
    </row>
    <row r="53" spans="1:5" x14ac:dyDescent="0.2">
      <c r="A53" s="15">
        <v>2016</v>
      </c>
      <c r="B53" s="15" t="s">
        <v>30</v>
      </c>
      <c r="C53" s="15" t="s">
        <v>56</v>
      </c>
      <c r="D53" s="16">
        <v>1500</v>
      </c>
      <c r="E53" s="17">
        <v>0.17</v>
      </c>
    </row>
    <row r="54" spans="1:5" x14ac:dyDescent="0.2">
      <c r="A54" s="15">
        <v>2017</v>
      </c>
      <c r="B54" s="15" t="s">
        <v>30</v>
      </c>
      <c r="C54" s="15" t="s">
        <v>56</v>
      </c>
      <c r="D54" s="16">
        <v>6200</v>
      </c>
      <c r="E54" s="17">
        <v>0.38</v>
      </c>
    </row>
    <row r="55" spans="1:5" x14ac:dyDescent="0.2">
      <c r="A55" s="15">
        <v>2017</v>
      </c>
      <c r="B55" s="15" t="s">
        <v>32</v>
      </c>
      <c r="C55" s="15" t="s">
        <v>57</v>
      </c>
      <c r="D55" s="16">
        <v>27000</v>
      </c>
      <c r="E55" s="17">
        <v>0.88</v>
      </c>
    </row>
    <row r="56" spans="1:5" x14ac:dyDescent="0.2">
      <c r="A56" s="15">
        <v>2016</v>
      </c>
      <c r="B56" s="15" t="s">
        <v>30</v>
      </c>
      <c r="C56" s="15" t="s">
        <v>58</v>
      </c>
      <c r="D56" s="16">
        <v>2800</v>
      </c>
      <c r="E56" s="17">
        <v>0.38</v>
      </c>
    </row>
    <row r="57" spans="1:5" x14ac:dyDescent="0.2">
      <c r="A57" s="15">
        <v>2016</v>
      </c>
      <c r="B57" s="15" t="s">
        <v>39</v>
      </c>
      <c r="C57" s="15" t="s">
        <v>49</v>
      </c>
      <c r="D57" s="16">
        <v>6700</v>
      </c>
      <c r="E57" s="17">
        <v>0.46</v>
      </c>
    </row>
    <row r="58" spans="1:5" x14ac:dyDescent="0.2">
      <c r="A58" s="15">
        <v>2015</v>
      </c>
      <c r="B58" s="15" t="s">
        <v>32</v>
      </c>
      <c r="C58" s="15" t="s">
        <v>57</v>
      </c>
      <c r="D58" s="16">
        <v>13300</v>
      </c>
      <c r="E58" s="17">
        <v>0.5</v>
      </c>
    </row>
    <row r="59" spans="1:5" x14ac:dyDescent="0.2">
      <c r="A59" s="15">
        <v>2016</v>
      </c>
      <c r="B59" s="15" t="s">
        <v>41</v>
      </c>
      <c r="C59" s="15" t="s">
        <v>48</v>
      </c>
      <c r="D59" s="16">
        <v>13800</v>
      </c>
      <c r="E59" s="17">
        <v>0.85</v>
      </c>
    </row>
    <row r="60" spans="1:5" x14ac:dyDescent="0.2">
      <c r="A60" s="15">
        <v>2017</v>
      </c>
      <c r="B60" s="15" t="s">
        <v>32</v>
      </c>
      <c r="C60" s="15" t="s">
        <v>55</v>
      </c>
      <c r="D60" s="16">
        <v>2400</v>
      </c>
      <c r="E60" s="17">
        <v>0.35</v>
      </c>
    </row>
    <row r="61" spans="1:5" x14ac:dyDescent="0.2">
      <c r="A61" s="15">
        <v>2015</v>
      </c>
      <c r="B61" s="15" t="s">
        <v>41</v>
      </c>
      <c r="C61" s="15" t="s">
        <v>50</v>
      </c>
      <c r="D61" s="16">
        <v>300</v>
      </c>
      <c r="E61" s="17">
        <v>0.05</v>
      </c>
    </row>
    <row r="62" spans="1:5" x14ac:dyDescent="0.2">
      <c r="A62" s="15">
        <v>2015</v>
      </c>
      <c r="B62" s="15" t="s">
        <v>30</v>
      </c>
      <c r="C62" s="15" t="s">
        <v>58</v>
      </c>
      <c r="D62" s="16">
        <v>2100</v>
      </c>
      <c r="E62" s="17">
        <v>0.49</v>
      </c>
    </row>
    <row r="63" spans="1:5" x14ac:dyDescent="0.2">
      <c r="A63" s="15">
        <v>2015</v>
      </c>
      <c r="B63" s="15" t="s">
        <v>30</v>
      </c>
      <c r="C63" s="15" t="s">
        <v>38</v>
      </c>
      <c r="D63" s="16">
        <v>2300</v>
      </c>
      <c r="E63" s="17">
        <v>0.34</v>
      </c>
    </row>
    <row r="64" spans="1:5" x14ac:dyDescent="0.2">
      <c r="A64" s="15">
        <v>2015</v>
      </c>
      <c r="B64" s="15" t="s">
        <v>30</v>
      </c>
      <c r="C64" s="15" t="s">
        <v>53</v>
      </c>
      <c r="D64" s="16">
        <v>10000</v>
      </c>
      <c r="E64" s="17">
        <v>0.66</v>
      </c>
    </row>
    <row r="65" spans="1:5" x14ac:dyDescent="0.2">
      <c r="A65" s="15">
        <v>2015</v>
      </c>
      <c r="B65" s="15" t="s">
        <v>39</v>
      </c>
      <c r="C65" s="15" t="s">
        <v>54</v>
      </c>
      <c r="D65" s="16">
        <v>500</v>
      </c>
      <c r="E65" s="17">
        <v>0.22</v>
      </c>
    </row>
    <row r="66" spans="1:5" x14ac:dyDescent="0.2">
      <c r="A66" s="15">
        <v>2016</v>
      </c>
      <c r="B66" s="15" t="s">
        <v>32</v>
      </c>
      <c r="C66" s="15" t="s">
        <v>46</v>
      </c>
      <c r="D66" s="16">
        <v>3800</v>
      </c>
      <c r="E66" s="17">
        <v>0.48</v>
      </c>
    </row>
    <row r="67" spans="1:5" x14ac:dyDescent="0.2">
      <c r="A67" s="15">
        <v>2015</v>
      </c>
      <c r="B67" s="15" t="s">
        <v>39</v>
      </c>
      <c r="C67" s="15" t="s">
        <v>49</v>
      </c>
      <c r="D67" s="16">
        <v>3200</v>
      </c>
      <c r="E67" s="17">
        <v>0.48</v>
      </c>
    </row>
    <row r="68" spans="1:5" x14ac:dyDescent="0.2">
      <c r="A68" s="15">
        <v>2017</v>
      </c>
      <c r="B68" s="15" t="s">
        <v>32</v>
      </c>
      <c r="C68" s="15" t="s">
        <v>35</v>
      </c>
      <c r="D68" s="16">
        <v>23000</v>
      </c>
      <c r="E68" s="17">
        <v>1</v>
      </c>
    </row>
    <row r="69" spans="1:5" x14ac:dyDescent="0.2">
      <c r="A69" s="15">
        <v>2015</v>
      </c>
      <c r="B69" s="15" t="s">
        <v>32</v>
      </c>
      <c r="C69" s="15" t="s">
        <v>34</v>
      </c>
      <c r="D69" s="16">
        <v>700</v>
      </c>
      <c r="E69" s="17">
        <v>0.28000000000000003</v>
      </c>
    </row>
    <row r="70" spans="1:5" x14ac:dyDescent="0.2">
      <c r="A70" s="15">
        <v>2015</v>
      </c>
      <c r="B70" s="15" t="s">
        <v>41</v>
      </c>
      <c r="C70" s="15" t="s">
        <v>43</v>
      </c>
      <c r="D70" s="16">
        <v>1300</v>
      </c>
      <c r="E70" s="17">
        <v>0.9</v>
      </c>
    </row>
    <row r="71" spans="1:5" x14ac:dyDescent="0.2">
      <c r="A71" s="15">
        <v>2016</v>
      </c>
      <c r="B71" s="15" t="s">
        <v>32</v>
      </c>
      <c r="C71" s="15" t="s">
        <v>55</v>
      </c>
      <c r="D71" s="16">
        <v>1300</v>
      </c>
      <c r="E71" s="17">
        <v>0.25</v>
      </c>
    </row>
    <row r="72" spans="1:5" x14ac:dyDescent="0.2">
      <c r="A72" s="15">
        <v>2016</v>
      </c>
      <c r="B72" s="15" t="s">
        <v>32</v>
      </c>
      <c r="C72" s="15" t="s">
        <v>36</v>
      </c>
      <c r="D72" s="16">
        <v>22100</v>
      </c>
      <c r="E72" s="17">
        <v>0.99</v>
      </c>
    </row>
    <row r="73" spans="1:5" x14ac:dyDescent="0.2">
      <c r="A73" s="15">
        <v>2017</v>
      </c>
      <c r="B73" s="15" t="s">
        <v>30</v>
      </c>
      <c r="C73" s="15" t="s">
        <v>58</v>
      </c>
      <c r="D73" s="16">
        <v>3100</v>
      </c>
      <c r="E73" s="17">
        <v>0.42</v>
      </c>
    </row>
    <row r="74" spans="1:5" x14ac:dyDescent="0.2">
      <c r="A74" s="15">
        <v>2015</v>
      </c>
      <c r="B74" s="15" t="s">
        <v>32</v>
      </c>
      <c r="C74" s="15" t="s">
        <v>51</v>
      </c>
      <c r="D74" s="16">
        <v>500</v>
      </c>
      <c r="E74" s="17">
        <v>0.5</v>
      </c>
    </row>
    <row r="75" spans="1:5" x14ac:dyDescent="0.2">
      <c r="A75" s="15">
        <v>2017</v>
      </c>
      <c r="B75" s="15" t="s">
        <v>39</v>
      </c>
      <c r="C75" s="15" t="s">
        <v>54</v>
      </c>
      <c r="D75" s="16">
        <v>3100</v>
      </c>
      <c r="E75" s="17">
        <v>0.22</v>
      </c>
    </row>
    <row r="76" spans="1:5" x14ac:dyDescent="0.2">
      <c r="A76" s="15">
        <v>2015</v>
      </c>
      <c r="B76" s="15" t="s">
        <v>30</v>
      </c>
      <c r="C76" s="15" t="s">
        <v>31</v>
      </c>
      <c r="D76" s="16">
        <v>8700</v>
      </c>
      <c r="E76" s="17">
        <v>0.92</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E00C6-07F4-4963-80A2-0764C69E228F}">
  <dimension ref="A2:B28"/>
  <sheetViews>
    <sheetView workbookViewId="0"/>
  </sheetViews>
  <sheetFormatPr baseColWidth="10" defaultColWidth="8.83203125" defaultRowHeight="16" x14ac:dyDescent="0.2"/>
  <cols>
    <col min="1" max="1" width="14.1640625" bestFit="1" customWidth="1"/>
    <col min="2" max="2" width="11.1640625" bestFit="1" customWidth="1"/>
  </cols>
  <sheetData>
    <row r="2" spans="1:2" x14ac:dyDescent="0.2">
      <c r="A2" s="18" t="s">
        <v>59</v>
      </c>
      <c r="B2" t="s">
        <v>60</v>
      </c>
    </row>
    <row r="3" spans="1:2" x14ac:dyDescent="0.2">
      <c r="A3" s="19" t="s">
        <v>48</v>
      </c>
      <c r="B3" s="14">
        <v>86200</v>
      </c>
    </row>
    <row r="4" spans="1:2" x14ac:dyDescent="0.2">
      <c r="A4" s="19" t="s">
        <v>44</v>
      </c>
      <c r="B4" s="14">
        <v>74800</v>
      </c>
    </row>
    <row r="5" spans="1:2" x14ac:dyDescent="0.2">
      <c r="A5" s="19" t="s">
        <v>36</v>
      </c>
      <c r="B5" s="14">
        <v>61400</v>
      </c>
    </row>
    <row r="6" spans="1:2" x14ac:dyDescent="0.2">
      <c r="A6" s="19" t="s">
        <v>43</v>
      </c>
      <c r="B6" s="14">
        <v>59600</v>
      </c>
    </row>
    <row r="7" spans="1:2" x14ac:dyDescent="0.2">
      <c r="A7" s="19" t="s">
        <v>42</v>
      </c>
      <c r="B7" s="14">
        <v>59300</v>
      </c>
    </row>
    <row r="8" spans="1:2" x14ac:dyDescent="0.2">
      <c r="A8" s="19" t="s">
        <v>50</v>
      </c>
      <c r="B8" s="14">
        <v>56100</v>
      </c>
    </row>
    <row r="9" spans="1:2" x14ac:dyDescent="0.2">
      <c r="A9" s="19" t="s">
        <v>57</v>
      </c>
      <c r="B9" s="14">
        <v>55900</v>
      </c>
    </row>
    <row r="10" spans="1:2" x14ac:dyDescent="0.2">
      <c r="A10" s="19" t="s">
        <v>53</v>
      </c>
      <c r="B10" s="14">
        <v>48500</v>
      </c>
    </row>
    <row r="11" spans="1:2" x14ac:dyDescent="0.2">
      <c r="A11" s="19" t="s">
        <v>35</v>
      </c>
      <c r="B11" s="14">
        <v>48300</v>
      </c>
    </row>
    <row r="12" spans="1:2" x14ac:dyDescent="0.2">
      <c r="A12" s="19" t="s">
        <v>52</v>
      </c>
      <c r="B12" s="14">
        <v>47800</v>
      </c>
    </row>
    <row r="13" spans="1:2" x14ac:dyDescent="0.2">
      <c r="A13" s="19" t="s">
        <v>31</v>
      </c>
      <c r="B13" s="14">
        <v>45100</v>
      </c>
    </row>
    <row r="14" spans="1:2" x14ac:dyDescent="0.2">
      <c r="A14" s="19" t="s">
        <v>47</v>
      </c>
      <c r="B14" s="14">
        <v>28700</v>
      </c>
    </row>
    <row r="15" spans="1:2" x14ac:dyDescent="0.2">
      <c r="A15" s="19" t="s">
        <v>49</v>
      </c>
      <c r="B15" s="14">
        <v>19200</v>
      </c>
    </row>
    <row r="16" spans="1:2" x14ac:dyDescent="0.2">
      <c r="A16" s="19" t="s">
        <v>46</v>
      </c>
      <c r="B16" s="14">
        <v>18000</v>
      </c>
    </row>
    <row r="17" spans="1:2" x14ac:dyDescent="0.2">
      <c r="A17" s="19" t="s">
        <v>40</v>
      </c>
      <c r="B17" s="14">
        <v>17900</v>
      </c>
    </row>
    <row r="18" spans="1:2" x14ac:dyDescent="0.2">
      <c r="A18" s="19" t="s">
        <v>38</v>
      </c>
      <c r="B18" s="14">
        <v>11100</v>
      </c>
    </row>
    <row r="19" spans="1:2" x14ac:dyDescent="0.2">
      <c r="A19" s="19" t="s">
        <v>37</v>
      </c>
      <c r="B19" s="14">
        <v>10600</v>
      </c>
    </row>
    <row r="20" spans="1:2" x14ac:dyDescent="0.2">
      <c r="A20" s="19" t="s">
        <v>33</v>
      </c>
      <c r="B20" s="14">
        <v>9700</v>
      </c>
    </row>
    <row r="21" spans="1:2" x14ac:dyDescent="0.2">
      <c r="A21" s="19" t="s">
        <v>56</v>
      </c>
      <c r="B21" s="14">
        <v>8500</v>
      </c>
    </row>
    <row r="22" spans="1:2" x14ac:dyDescent="0.2">
      <c r="A22" s="19" t="s">
        <v>58</v>
      </c>
      <c r="B22" s="14">
        <v>8000</v>
      </c>
    </row>
    <row r="23" spans="1:2" x14ac:dyDescent="0.2">
      <c r="A23" s="19" t="s">
        <v>34</v>
      </c>
      <c r="B23" s="14">
        <v>7600</v>
      </c>
    </row>
    <row r="24" spans="1:2" x14ac:dyDescent="0.2">
      <c r="A24" s="19" t="s">
        <v>55</v>
      </c>
      <c r="B24" s="14">
        <v>7000</v>
      </c>
    </row>
    <row r="25" spans="1:2" x14ac:dyDescent="0.2">
      <c r="A25" s="19" t="s">
        <v>54</v>
      </c>
      <c r="B25" s="14">
        <v>5400</v>
      </c>
    </row>
    <row r="26" spans="1:2" x14ac:dyDescent="0.2">
      <c r="A26" s="19" t="s">
        <v>45</v>
      </c>
      <c r="B26" s="14">
        <v>2100</v>
      </c>
    </row>
    <row r="27" spans="1:2" x14ac:dyDescent="0.2">
      <c r="A27" s="19" t="s">
        <v>51</v>
      </c>
      <c r="B27" s="14">
        <v>1500</v>
      </c>
    </row>
    <row r="28" spans="1:2" x14ac:dyDescent="0.2">
      <c r="A28" s="19" t="s">
        <v>61</v>
      </c>
      <c r="B28" s="14">
        <v>798300</v>
      </c>
    </row>
  </sheetData>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0BD70-D2ED-443A-A06C-5E72B869DEB0}">
  <dimension ref="A2:H8"/>
  <sheetViews>
    <sheetView topLeftCell="A5" workbookViewId="0">
      <selection activeCell="J5" sqref="J5"/>
    </sheetView>
  </sheetViews>
  <sheetFormatPr baseColWidth="10" defaultColWidth="8.83203125" defaultRowHeight="16" x14ac:dyDescent="0.2"/>
  <cols>
    <col min="1" max="1" width="14.6640625" bestFit="1" customWidth="1"/>
    <col min="2" max="2" width="12.6640625" bestFit="1" customWidth="1"/>
    <col min="4" max="4" width="11.1640625" bestFit="1" customWidth="1"/>
    <col min="5" max="5" width="9.6640625" bestFit="1" customWidth="1"/>
    <col min="7" max="7" width="9.5" bestFit="1" customWidth="1"/>
  </cols>
  <sheetData>
    <row r="2" spans="1:8" x14ac:dyDescent="0.2">
      <c r="A2" t="s">
        <v>62</v>
      </c>
      <c r="B2" t="s">
        <v>63</v>
      </c>
    </row>
    <row r="3" spans="1:8" x14ac:dyDescent="0.2">
      <c r="B3" t="s">
        <v>64</v>
      </c>
      <c r="C3" t="s">
        <v>65</v>
      </c>
      <c r="D3" t="s">
        <v>66</v>
      </c>
      <c r="E3" t="s">
        <v>67</v>
      </c>
      <c r="F3" t="s">
        <v>68</v>
      </c>
      <c r="G3" t="s">
        <v>69</v>
      </c>
      <c r="H3" t="s">
        <v>70</v>
      </c>
    </row>
    <row r="4" spans="1:8" x14ac:dyDescent="0.2">
      <c r="A4" t="s">
        <v>71</v>
      </c>
      <c r="B4">
        <v>6</v>
      </c>
      <c r="C4">
        <v>7</v>
      </c>
      <c r="D4">
        <v>5</v>
      </c>
      <c r="E4">
        <v>9</v>
      </c>
      <c r="F4">
        <v>8</v>
      </c>
      <c r="G4">
        <v>5</v>
      </c>
      <c r="H4">
        <v>2</v>
      </c>
    </row>
    <row r="5" spans="1:8" x14ac:dyDescent="0.2">
      <c r="A5" t="s">
        <v>72</v>
      </c>
      <c r="B5">
        <v>5</v>
      </c>
      <c r="C5">
        <v>6</v>
      </c>
      <c r="D5">
        <v>6</v>
      </c>
      <c r="E5">
        <v>8</v>
      </c>
      <c r="F5">
        <v>7</v>
      </c>
      <c r="G5">
        <v>4</v>
      </c>
      <c r="H5">
        <v>2</v>
      </c>
    </row>
    <row r="6" spans="1:8" x14ac:dyDescent="0.2">
      <c r="A6" t="s">
        <v>73</v>
      </c>
      <c r="B6">
        <v>4</v>
      </c>
      <c r="C6">
        <v>3</v>
      </c>
      <c r="D6">
        <v>5</v>
      </c>
      <c r="E6">
        <v>5</v>
      </c>
      <c r="F6">
        <v>5</v>
      </c>
      <c r="G6">
        <v>3</v>
      </c>
      <c r="H6">
        <v>2</v>
      </c>
    </row>
    <row r="7" spans="1:8" x14ac:dyDescent="0.2">
      <c r="A7" t="s">
        <v>74</v>
      </c>
      <c r="B7">
        <v>5</v>
      </c>
      <c r="C7">
        <v>4</v>
      </c>
      <c r="D7">
        <v>6</v>
      </c>
      <c r="E7">
        <v>7</v>
      </c>
      <c r="F7">
        <v>6</v>
      </c>
      <c r="G7">
        <v>3</v>
      </c>
      <c r="H7">
        <v>2</v>
      </c>
    </row>
    <row r="8" spans="1:8" x14ac:dyDescent="0.2">
      <c r="A8" t="s">
        <v>75</v>
      </c>
      <c r="B8">
        <v>3</v>
      </c>
      <c r="C8">
        <v>2</v>
      </c>
      <c r="D8">
        <v>2</v>
      </c>
      <c r="E8">
        <v>4</v>
      </c>
      <c r="F8">
        <v>3</v>
      </c>
      <c r="G8">
        <v>2</v>
      </c>
      <c r="H8">
        <v>3</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31ACD-138F-4BAB-86A5-B44A7B1234B0}">
  <dimension ref="A1:X31"/>
  <sheetViews>
    <sheetView tabSelected="1" topLeftCell="D1" workbookViewId="0">
      <selection activeCell="P1" sqref="P1:Y8"/>
    </sheetView>
  </sheetViews>
  <sheetFormatPr baseColWidth="10" defaultColWidth="8.83203125" defaultRowHeight="16" x14ac:dyDescent="0.2"/>
  <cols>
    <col min="1" max="1" width="15.5" bestFit="1" customWidth="1"/>
    <col min="2" max="2" width="36" bestFit="1" customWidth="1"/>
    <col min="3" max="3" width="8.1640625" bestFit="1" customWidth="1"/>
    <col min="4" max="5" width="11.1640625" bestFit="1" customWidth="1"/>
    <col min="6" max="6" width="10.5" bestFit="1" customWidth="1"/>
    <col min="7" max="7" width="9.5" bestFit="1" customWidth="1"/>
    <col min="17" max="17" width="14.6640625" bestFit="1" customWidth="1"/>
    <col min="18" max="18" width="12.83203125" bestFit="1" customWidth="1"/>
    <col min="20" max="20" width="11.1640625" bestFit="1" customWidth="1"/>
    <col min="21" max="21" width="9.6640625" bestFit="1" customWidth="1"/>
    <col min="23" max="23" width="9.5" bestFit="1" customWidth="1"/>
  </cols>
  <sheetData>
    <row r="1" spans="1:24" x14ac:dyDescent="0.2">
      <c r="Q1" t="s">
        <v>62</v>
      </c>
      <c r="R1" s="21" t="s">
        <v>63</v>
      </c>
    </row>
    <row r="2" spans="1:24" x14ac:dyDescent="0.2">
      <c r="A2" t="s">
        <v>62</v>
      </c>
      <c r="B2" t="s">
        <v>64</v>
      </c>
      <c r="C2" t="s">
        <v>65</v>
      </c>
      <c r="D2" t="s">
        <v>66</v>
      </c>
      <c r="E2" t="s">
        <v>67</v>
      </c>
      <c r="F2" t="s">
        <v>68</v>
      </c>
      <c r="G2" t="s">
        <v>69</v>
      </c>
      <c r="H2" t="s">
        <v>70</v>
      </c>
      <c r="R2" t="s">
        <v>64</v>
      </c>
      <c r="S2" t="s">
        <v>65</v>
      </c>
      <c r="T2" t="s">
        <v>66</v>
      </c>
      <c r="U2" t="s">
        <v>67</v>
      </c>
      <c r="V2" t="s">
        <v>68</v>
      </c>
      <c r="W2" t="s">
        <v>69</v>
      </c>
      <c r="X2" t="s">
        <v>70</v>
      </c>
    </row>
    <row r="3" spans="1:24" x14ac:dyDescent="0.2">
      <c r="Q3" t="s">
        <v>71</v>
      </c>
      <c r="R3">
        <v>6</v>
      </c>
      <c r="S3">
        <v>7</v>
      </c>
      <c r="T3">
        <v>5</v>
      </c>
      <c r="U3">
        <v>9</v>
      </c>
      <c r="V3">
        <v>8</v>
      </c>
      <c r="W3">
        <v>5</v>
      </c>
      <c r="X3">
        <v>2</v>
      </c>
    </row>
    <row r="4" spans="1:24" x14ac:dyDescent="0.2">
      <c r="A4" t="s">
        <v>71</v>
      </c>
      <c r="B4">
        <v>6</v>
      </c>
      <c r="C4">
        <v>7</v>
      </c>
      <c r="D4">
        <v>5</v>
      </c>
      <c r="E4">
        <v>9</v>
      </c>
      <c r="F4">
        <v>8</v>
      </c>
      <c r="G4">
        <v>5</v>
      </c>
      <c r="H4">
        <v>2</v>
      </c>
      <c r="Q4" t="s">
        <v>72</v>
      </c>
      <c r="R4">
        <v>5</v>
      </c>
      <c r="S4">
        <v>6</v>
      </c>
      <c r="T4">
        <v>6</v>
      </c>
      <c r="U4">
        <v>8</v>
      </c>
      <c r="V4">
        <v>7</v>
      </c>
      <c r="W4">
        <v>4</v>
      </c>
      <c r="X4">
        <v>2</v>
      </c>
    </row>
    <row r="5" spans="1:24" x14ac:dyDescent="0.2">
      <c r="A5" t="s">
        <v>72</v>
      </c>
      <c r="B5">
        <v>5</v>
      </c>
      <c r="C5">
        <v>6</v>
      </c>
      <c r="D5">
        <v>6</v>
      </c>
      <c r="E5">
        <v>8</v>
      </c>
      <c r="F5">
        <v>7</v>
      </c>
      <c r="G5">
        <v>4</v>
      </c>
      <c r="H5">
        <v>2</v>
      </c>
      <c r="Q5" t="s">
        <v>73</v>
      </c>
      <c r="R5">
        <v>4</v>
      </c>
      <c r="S5">
        <v>3</v>
      </c>
      <c r="T5">
        <v>6</v>
      </c>
      <c r="U5">
        <v>5</v>
      </c>
      <c r="V5">
        <v>5</v>
      </c>
      <c r="W5">
        <v>3</v>
      </c>
      <c r="X5">
        <v>2</v>
      </c>
    </row>
    <row r="6" spans="1:24" x14ac:dyDescent="0.2">
      <c r="A6" t="s">
        <v>73</v>
      </c>
      <c r="B6">
        <v>4</v>
      </c>
      <c r="C6">
        <v>3</v>
      </c>
      <c r="D6">
        <v>5</v>
      </c>
      <c r="E6">
        <v>5</v>
      </c>
      <c r="F6">
        <v>5</v>
      </c>
      <c r="G6">
        <v>3</v>
      </c>
      <c r="H6">
        <v>2</v>
      </c>
      <c r="Q6" t="s">
        <v>74</v>
      </c>
      <c r="R6">
        <v>5</v>
      </c>
      <c r="S6">
        <v>4</v>
      </c>
      <c r="T6">
        <v>6</v>
      </c>
      <c r="U6">
        <v>7</v>
      </c>
      <c r="V6">
        <v>6</v>
      </c>
      <c r="W6">
        <v>3</v>
      </c>
      <c r="X6">
        <v>2</v>
      </c>
    </row>
    <row r="7" spans="1:24" x14ac:dyDescent="0.2">
      <c r="A7" t="s">
        <v>74</v>
      </c>
      <c r="B7">
        <v>5</v>
      </c>
      <c r="C7">
        <v>4</v>
      </c>
      <c r="D7">
        <v>6</v>
      </c>
      <c r="E7">
        <v>7</v>
      </c>
      <c r="F7">
        <v>6</v>
      </c>
      <c r="G7">
        <v>4</v>
      </c>
      <c r="H7">
        <v>2</v>
      </c>
      <c r="Q7" t="s">
        <v>75</v>
      </c>
      <c r="R7">
        <v>3</v>
      </c>
      <c r="S7">
        <v>2</v>
      </c>
      <c r="T7">
        <v>2</v>
      </c>
      <c r="U7">
        <v>4</v>
      </c>
      <c r="V7">
        <v>3</v>
      </c>
      <c r="W7">
        <v>2</v>
      </c>
      <c r="X7">
        <v>3</v>
      </c>
    </row>
    <row r="8" spans="1:24" x14ac:dyDescent="0.2">
      <c r="A8" t="s">
        <v>75</v>
      </c>
      <c r="B8">
        <v>3</v>
      </c>
      <c r="C8">
        <v>2</v>
      </c>
      <c r="D8">
        <v>2</v>
      </c>
      <c r="E8">
        <v>4</v>
      </c>
      <c r="F8">
        <v>3</v>
      </c>
      <c r="G8">
        <v>2</v>
      </c>
      <c r="H8">
        <v>3</v>
      </c>
    </row>
    <row r="27" spans="2:17" x14ac:dyDescent="0.2">
      <c r="Q27" s="22"/>
    </row>
    <row r="28" spans="2:17" x14ac:dyDescent="0.2">
      <c r="Q28" s="23"/>
    </row>
    <row r="29" spans="2:17" ht="18" x14ac:dyDescent="0.2">
      <c r="Q29" s="24"/>
    </row>
    <row r="31" spans="2:17" ht="238" x14ac:dyDescent="0.2">
      <c r="B31" s="25" t="s">
        <v>76</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B08D4-4D25-4B3A-81EC-61D253162D51}">
  <dimension ref="A1:E2"/>
  <sheetViews>
    <sheetView topLeftCell="B1" workbookViewId="0"/>
  </sheetViews>
  <sheetFormatPr baseColWidth="10" defaultColWidth="8.83203125" defaultRowHeight="16" x14ac:dyDescent="0.2"/>
  <cols>
    <col min="1" max="5" width="16.6640625" customWidth="1"/>
  </cols>
  <sheetData>
    <row r="1" spans="1:5" x14ac:dyDescent="0.2">
      <c r="A1" t="s">
        <v>77</v>
      </c>
      <c r="B1" s="20" t="s">
        <v>78</v>
      </c>
      <c r="C1" s="20" t="s">
        <v>79</v>
      </c>
      <c r="D1" t="s">
        <v>80</v>
      </c>
      <c r="E1" t="s">
        <v>81</v>
      </c>
    </row>
    <row r="2" spans="1:5" x14ac:dyDescent="0.2">
      <c r="B2" s="20"/>
      <c r="C2" s="20"/>
    </row>
  </sheetData>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Template>TM10000055</Template>
  <Application>Microsoft Macintosh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SALES</vt:lpstr>
      <vt:lpstr>Sheet1</vt:lpstr>
      <vt:lpstr>Sheet2</vt:lpstr>
      <vt:lpstr>Sheet3</vt:lpstr>
      <vt:lpstr>Sheet4</vt:lpstr>
      <vt:lpstr>Form1</vt:lpstr>
      <vt:lpstr>SALES!Print_Titles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Reylani Acuna Lanuza (2536095)</dc:creator>
  <cp:keywords/>
  <dc:description/>
  <cp:lastModifiedBy>Reylani Acuna Lanuza (2536095)</cp:lastModifiedBy>
  <cp:revision/>
  <dcterms:created xsi:type="dcterms:W3CDTF">2014-12-15T22:31:29Z</dcterms:created>
  <dcterms:modified xsi:type="dcterms:W3CDTF">2026-06-29T13:33:08Z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ssetID">
    <vt:lpwstr>TF10000015</vt:lpwstr>
  </property>
</Properties>
</file>