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g_harvey_uwtsd_ac_uk/Documents/Documents/Surface pro 12 11 2023/Modules 2024-25/dissertation/"/>
    </mc:Choice>
  </mc:AlternateContent>
  <xr:revisionPtr revIDLastSave="10" documentId="8_{47E027FC-A7E9-4126-8F23-EAA0974A5E49}" xr6:coauthVersionLast="47" xr6:coauthVersionMax="47" xr10:uidLastSave="{BE67A3F2-FCDF-42BC-B926-F1C968FBE888}"/>
  <bookViews>
    <workbookView xWindow="33720" yWindow="-120" windowWidth="29040" windowHeight="15840" firstSheet="1" activeTab="1" xr2:uid="{00000000-000D-0000-FFFF-FFFF00000000}"/>
  </bookViews>
  <sheets>
    <sheet name="Mod_List_BMSS6007 (2)" sheetId="2" r:id="rId1"/>
    <sheet name="Marking Sheet IP or Article 25" sheetId="1" r:id="rId2"/>
  </sheets>
  <definedNames>
    <definedName name="_xlnm.Print_Titles" localSheetId="1">'Marking Sheet IP or Article 25'!$1:$4</definedName>
    <definedName name="_xlnm.Print_Titles" localSheetId="0">'Mod_List_BMSS6007 (2)'!$1:$4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44" i="1" l="1"/>
  <c r="AG45" i="1"/>
  <c r="AG46" i="1"/>
  <c r="AG47" i="1"/>
  <c r="AG48" i="1"/>
  <c r="AG49" i="1"/>
  <c r="AG50" i="1"/>
  <c r="AG51" i="1"/>
  <c r="AG52" i="1"/>
  <c r="T22" i="1"/>
  <c r="AG36" i="1"/>
  <c r="AG39" i="1"/>
  <c r="AG40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15" i="1"/>
  <c r="AB45" i="1"/>
  <c r="AB46" i="1"/>
  <c r="AB47" i="1"/>
  <c r="AB48" i="1"/>
  <c r="AB49" i="1"/>
  <c r="AB50" i="1"/>
  <c r="AB51" i="1"/>
  <c r="AB52" i="1"/>
  <c r="AB44" i="1"/>
  <c r="AB40" i="1"/>
  <c r="AB39" i="1"/>
  <c r="AB32" i="1"/>
  <c r="AB33" i="1"/>
  <c r="T45" i="1"/>
  <c r="T46" i="1"/>
  <c r="T47" i="1"/>
  <c r="T48" i="1"/>
  <c r="T49" i="1"/>
  <c r="T50" i="1"/>
  <c r="T51" i="1"/>
  <c r="T52" i="1"/>
  <c r="T44" i="1"/>
  <c r="T40" i="1"/>
  <c r="T39" i="1"/>
  <c r="T16" i="1"/>
  <c r="T17" i="1"/>
  <c r="T18" i="1"/>
  <c r="T19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15" i="1"/>
</calcChain>
</file>

<file path=xl/sharedStrings.xml><?xml version="1.0" encoding="utf-8"?>
<sst xmlns="http://schemas.openxmlformats.org/spreadsheetml/2006/main" count="768" uniqueCount="217">
  <si>
    <t>Module (BMSS6007/C and BMST6003)</t>
  </si>
  <si>
    <t>Academic Year :</t>
  </si>
  <si>
    <t>24/25</t>
  </si>
  <si>
    <t>Module :</t>
  </si>
  <si>
    <t>BMSS6007/C / Independent Project &amp; BMST6003 / Research Project for Sport and Exercise Therapists</t>
  </si>
  <si>
    <t>Level / Credits :</t>
  </si>
  <si>
    <t>6 / 40.00</t>
  </si>
  <si>
    <t>Occur/Period :</t>
  </si>
  <si>
    <t>A / SEM1&amp;2</t>
  </si>
  <si>
    <t>Photo List</t>
  </si>
  <si>
    <t>Student Code</t>
  </si>
  <si>
    <t>Student Surname</t>
  </si>
  <si>
    <t>Student Firstnames</t>
  </si>
  <si>
    <t>Student Inst Email</t>
  </si>
  <si>
    <t>Course</t>
  </si>
  <si>
    <t>Route</t>
  </si>
  <si>
    <t xml:space="preserve">Proposal Submited </t>
  </si>
  <si>
    <t>Supervisor</t>
  </si>
  <si>
    <t xml:space="preserve">2nd Supervisor (where noted) / 2nd marker </t>
  </si>
  <si>
    <t>Propsal Mark %</t>
  </si>
  <si>
    <t xml:space="preserve">Independent Project Submitted </t>
  </si>
  <si>
    <t>EC / DD Granted</t>
  </si>
  <si>
    <t>2004875/2</t>
  </si>
  <si>
    <t>JAMES</t>
  </si>
  <si>
    <t xml:space="preserve">HANNAH LOUISE  </t>
  </si>
  <si>
    <t>2004875@student.uwtsd.ac.uk</t>
  </si>
  <si>
    <t>BSC</t>
  </si>
  <si>
    <t>HNLSH</t>
  </si>
  <si>
    <t>Yes</t>
  </si>
  <si>
    <t xml:space="preserve">Chris Cashin </t>
  </si>
  <si>
    <t>Alison Connaughton2nd marker</t>
  </si>
  <si>
    <t>2104721/1</t>
  </si>
  <si>
    <t>SMITH</t>
  </si>
  <si>
    <t xml:space="preserve">ROWAN    </t>
  </si>
  <si>
    <t>2104721@student.uwtsd.ac.uk</t>
  </si>
  <si>
    <t>BA</t>
  </si>
  <si>
    <t>OAESH</t>
  </si>
  <si>
    <t>Graham Harvey</t>
  </si>
  <si>
    <t>Denise Leonard 2nd marker</t>
  </si>
  <si>
    <t>2104770/2</t>
  </si>
  <si>
    <t>ASHWORTH</t>
  </si>
  <si>
    <t xml:space="preserve">REBECCA MARIE  </t>
  </si>
  <si>
    <t>2104770@student.uwtsd.ac.uk</t>
  </si>
  <si>
    <t>ECP submitted</t>
  </si>
  <si>
    <t>Chris Cashin</t>
  </si>
  <si>
    <t>Dave Gardner 2nd Marker</t>
  </si>
  <si>
    <t>Submitted</t>
  </si>
  <si>
    <t>2104849/1</t>
  </si>
  <si>
    <t>GARLAND</t>
  </si>
  <si>
    <t xml:space="preserve">TY    </t>
  </si>
  <si>
    <t>2104849@student.uwtsd.ac.uk</t>
  </si>
  <si>
    <t>PESH</t>
  </si>
  <si>
    <t>Dylan Blain</t>
  </si>
  <si>
    <t>Kate Piper 2nd Marker</t>
  </si>
  <si>
    <t>2107416/2</t>
  </si>
  <si>
    <t>WRIGHT</t>
  </si>
  <si>
    <t xml:space="preserve">RIA    </t>
  </si>
  <si>
    <t>2107416@student.uwtsd.ac.uk</t>
  </si>
  <si>
    <t>Alison Connaughton</t>
  </si>
  <si>
    <t xml:space="preserve">Chris Cashin 2nd marker </t>
  </si>
  <si>
    <t>2200074/1</t>
  </si>
  <si>
    <t>DILLON</t>
  </si>
  <si>
    <t xml:space="preserve">JAMES    </t>
  </si>
  <si>
    <t>2200074@student.uwtsd.ac.uk</t>
  </si>
  <si>
    <t xml:space="preserve">Kate Piper </t>
  </si>
  <si>
    <t>Dylan Blain 2nd marker</t>
  </si>
  <si>
    <t>2203246/1</t>
  </si>
  <si>
    <t>SPENCER-JONES</t>
  </si>
  <si>
    <t xml:space="preserve">EMILY    </t>
  </si>
  <si>
    <t>2203246@student.uwtsd.ac.uk</t>
  </si>
  <si>
    <t>2203574/1</t>
  </si>
  <si>
    <t>MANSELL</t>
  </si>
  <si>
    <t xml:space="preserve">RHYS    </t>
  </si>
  <si>
    <t>2203574@student.uwtsd.ac.uk</t>
  </si>
  <si>
    <t>Alison Connaughton 2nd Marker</t>
  </si>
  <si>
    <t>2204046/1</t>
  </si>
  <si>
    <t>ELLIS</t>
  </si>
  <si>
    <t xml:space="preserve">CAROLINE LOUISE  </t>
  </si>
  <si>
    <t>2204046@student.uwtsd.ac.uk</t>
  </si>
  <si>
    <t>2204588/1</t>
  </si>
  <si>
    <t>MOORE</t>
  </si>
  <si>
    <t>ELENYA SARA KATINKA</t>
  </si>
  <si>
    <t>2204588@student.uwtsd.ac.uk</t>
  </si>
  <si>
    <t>2204938/1</t>
  </si>
  <si>
    <t>DONOVAN</t>
  </si>
  <si>
    <t xml:space="preserve">SEAN    </t>
  </si>
  <si>
    <t>2204938@student.uwtsd.ac.uk</t>
  </si>
  <si>
    <t>Denise Leonard</t>
  </si>
  <si>
    <t>Graham Harvey 2nd marker</t>
  </si>
  <si>
    <t>2205529/1</t>
  </si>
  <si>
    <t>HILLIER-WOOD</t>
  </si>
  <si>
    <t xml:space="preserve">ARCHIE    </t>
  </si>
  <si>
    <t>2205529@student.uwtsd.ac.uk</t>
  </si>
  <si>
    <t>2215879/1</t>
  </si>
  <si>
    <t>KIEFER</t>
  </si>
  <si>
    <t xml:space="preserve">STEPHANIE CELINE  </t>
  </si>
  <si>
    <t>2215879@student.uwtsd.ac.uk</t>
  </si>
  <si>
    <t>2220841/1</t>
  </si>
  <si>
    <t xml:space="preserve">CAMERON    </t>
  </si>
  <si>
    <t>2220841@student.uwtsd.ac.uk</t>
  </si>
  <si>
    <t>SESSH</t>
  </si>
  <si>
    <t>Geraint Forster</t>
  </si>
  <si>
    <t>2221179/1</t>
  </si>
  <si>
    <t>PIETRZYK</t>
  </si>
  <si>
    <t xml:space="preserve">IZABELA    </t>
  </si>
  <si>
    <t>2221179@student.uwtsd.ac.uk</t>
  </si>
  <si>
    <t>2235710/2</t>
  </si>
  <si>
    <t>SHAPLAND</t>
  </si>
  <si>
    <t xml:space="preserve">PATRICK RHYS  </t>
  </si>
  <si>
    <t>2235710@student.uwtsd.ac.uk</t>
  </si>
  <si>
    <t>2305572/1</t>
  </si>
  <si>
    <t>ANDERSON</t>
  </si>
  <si>
    <t xml:space="preserve">JOSEPH    </t>
  </si>
  <si>
    <t>2305572@student.uwtsd.ac.uk</t>
  </si>
  <si>
    <t>Dave Gardner</t>
  </si>
  <si>
    <t>2406458/1</t>
  </si>
  <si>
    <t>SUTTER</t>
  </si>
  <si>
    <t xml:space="preserve">CHRISTIAN JOSEPH    </t>
  </si>
  <si>
    <t>2406458@student.uwtsd.ac.uk</t>
  </si>
  <si>
    <t>Geraint Forster 2nd marker</t>
  </si>
  <si>
    <t>CRUZ</t>
  </si>
  <si>
    <t>NICHOLAS</t>
  </si>
  <si>
    <t>ECP in process</t>
  </si>
  <si>
    <t>6007C</t>
  </si>
  <si>
    <t xml:space="preserve">Proposal Mark % </t>
  </si>
  <si>
    <t>2205888/2</t>
  </si>
  <si>
    <t>HOLLAND</t>
  </si>
  <si>
    <t xml:space="preserve">EMILIA    </t>
  </si>
  <si>
    <t>2205888@student.uwtsd.ac.uk</t>
  </si>
  <si>
    <t xml:space="preserve">Plus Heddwen - WL support / 2nd marker </t>
  </si>
  <si>
    <t>2215137/2</t>
  </si>
  <si>
    <t>GEORGE</t>
  </si>
  <si>
    <t xml:space="preserve">OLLIE MORGAN  </t>
  </si>
  <si>
    <t>2215137@student.uwtsd.ac.uk</t>
  </si>
  <si>
    <t>Heddwen 2nd Marker</t>
  </si>
  <si>
    <t>Research Article Submitted</t>
  </si>
  <si>
    <t>2106537/1</t>
  </si>
  <si>
    <t>EDWARDS</t>
  </si>
  <si>
    <t xml:space="preserve">NEIL CHRISTOPHER  </t>
  </si>
  <si>
    <t>2106537@student.uwtsd.ac.uk</t>
  </si>
  <si>
    <t>SETHSH</t>
  </si>
  <si>
    <t>Kerry Nicholas 2nd Supervisor and 2nd marker</t>
  </si>
  <si>
    <t>2203228/1</t>
  </si>
  <si>
    <t>CATHERSIDES</t>
  </si>
  <si>
    <t xml:space="preserve">JOANNA    </t>
  </si>
  <si>
    <t>2203228@student.uwtsd.ac.uk</t>
  </si>
  <si>
    <t>Kate Piper</t>
  </si>
  <si>
    <t>2205064/1</t>
  </si>
  <si>
    <t>THOMAS</t>
  </si>
  <si>
    <t xml:space="preserve">FFION    </t>
  </si>
  <si>
    <t>2205064@student.uwtsd.ac.uk</t>
  </si>
  <si>
    <t>Kerry Nicholas</t>
  </si>
  <si>
    <t>Dylan Blain 2nd Supervisor and 2nd marker</t>
  </si>
  <si>
    <t>2205448/1</t>
  </si>
  <si>
    <t>DAVIES</t>
  </si>
  <si>
    <t xml:space="preserve">CARRIE    </t>
  </si>
  <si>
    <t>2205448@student.uwtsd.ac.uk</t>
  </si>
  <si>
    <t>2214228/1</t>
  </si>
  <si>
    <t>DISCOMBE</t>
  </si>
  <si>
    <t xml:space="preserve">JORDAN    </t>
  </si>
  <si>
    <t>2214228@student.uwtsd.ac.uk</t>
  </si>
  <si>
    <t>2218767/1</t>
  </si>
  <si>
    <t>BOSWELL</t>
  </si>
  <si>
    <t xml:space="preserve">LEWYS    </t>
  </si>
  <si>
    <t>2218767@student.uwtsd.ac.uk</t>
  </si>
  <si>
    <t>2219345/1</t>
  </si>
  <si>
    <t xml:space="preserve">MARK    </t>
  </si>
  <si>
    <t>2219345@student.uwtsd.ac.uk</t>
  </si>
  <si>
    <t xml:space="preserve">Dave Gardner </t>
  </si>
  <si>
    <t>2223739/1</t>
  </si>
  <si>
    <t>NUNES</t>
  </si>
  <si>
    <t xml:space="preserve">TRYSTAN    </t>
  </si>
  <si>
    <t>2223739@student.uwtsd.ac.uk</t>
  </si>
  <si>
    <t>GIBBONS</t>
  </si>
  <si>
    <t>TAYA</t>
  </si>
  <si>
    <t>RESEARCH CONFERENCE</t>
  </si>
  <si>
    <t>Marks out of 25</t>
  </si>
  <si>
    <t>Marks out of 30</t>
  </si>
  <si>
    <t>Marks out of 10</t>
  </si>
  <si>
    <t>First Marker / Supervisor</t>
  </si>
  <si>
    <t>1. Engagement Literature</t>
  </si>
  <si>
    <t>2. Knowledge and Understanding</t>
  </si>
  <si>
    <t>3. Cognitive and Intellectual</t>
  </si>
  <si>
    <t>4. Practical Application</t>
  </si>
  <si>
    <t>5. Transferrable Skills</t>
  </si>
  <si>
    <t>Overall Mark %</t>
  </si>
  <si>
    <t xml:space="preserve">Second Marker </t>
  </si>
  <si>
    <t xml:space="preserve">1. Engagement Literature </t>
  </si>
  <si>
    <t>Final Agreed Mark Following Discussion</t>
  </si>
  <si>
    <t>Details of how agreement reached if marks not close</t>
  </si>
  <si>
    <t>Presentation Marker</t>
  </si>
  <si>
    <t>Presentation Mark % (Worth 10% of Module)</t>
  </si>
  <si>
    <t xml:space="preserve">Overall Module Mark </t>
  </si>
  <si>
    <t>Mark Entered MyTSD</t>
  </si>
  <si>
    <t>AC</t>
  </si>
  <si>
    <t>Y</t>
  </si>
  <si>
    <t>DD-19th April???</t>
  </si>
  <si>
    <t>GH</t>
  </si>
  <si>
    <t>CC</t>
  </si>
  <si>
    <t>DB</t>
  </si>
  <si>
    <t>DG</t>
  </si>
  <si>
    <t>KP/ APPLIED PROJECT GRADING</t>
  </si>
  <si>
    <t>APPLIED PROJECT GRADING</t>
  </si>
  <si>
    <t>DD-19th April</t>
  </si>
  <si>
    <t>DL</t>
  </si>
  <si>
    <t>KP</t>
  </si>
  <si>
    <t>DD</t>
  </si>
  <si>
    <t>DD 11th April</t>
  </si>
  <si>
    <t>EC Granted</t>
  </si>
  <si>
    <t>EC granted</t>
  </si>
  <si>
    <t xml:space="preserve">HD </t>
  </si>
  <si>
    <t>GF</t>
  </si>
  <si>
    <t>HD</t>
  </si>
  <si>
    <t>Presentation Mark % (Worth 25% of Module)</t>
  </si>
  <si>
    <t xml:space="preserve">DD to April 11th </t>
  </si>
  <si>
    <t>KN</t>
  </si>
  <si>
    <t>Difference of grade boundary between marker 1 and 2. 3rd marker GF blind marked also.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</si>
</sst>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u/>
      <sz val="12"/>
      <color rgb="FF0000FF"/>
      <name val="Segoe UI"/>
    </font>
    <font>
      <sz val="12"/>
      <color rgb="FF000000"/>
      <name val="Segoe UI"/>
    </font>
    <font>
      <sz val="12"/>
      <name val="Calibri"/>
      <family val="2"/>
    </font>
    <font>
      <sz val="12"/>
      <color rgb="FFFF0000"/>
      <name val="Segoe UI"/>
    </font>
    <font>
      <b/>
      <sz val="12"/>
      <color rgb="FF000000"/>
      <name val="Segoe UI"/>
    </font>
    <font>
      <sz val="8"/>
      <name val="Calibri"/>
      <family val="2"/>
      <scheme val="minor"/>
    </font>
    <font>
      <b/>
      <sz val="12"/>
      <color rgb="FFFF0000"/>
      <name val="Segoe UI"/>
    </font>
    <font>
      <u/>
      <sz val="11"/>
      <color theme="10"/>
      <name val="Calibri"/>
      <family val="2"/>
      <scheme val="minor"/>
    </font>
    <font>
      <sz val="12"/>
      <color rgb="FFFF0000"/>
      <name val="Calibri"/>
      <family val="2"/>
    </font>
    <font>
      <b/>
      <sz val="11"/>
      <name val="Calibri"/>
      <family val="2"/>
    </font>
    <font>
      <b/>
      <sz val="10"/>
      <color rgb="FF000000"/>
      <name val="Segoe UI"/>
    </font>
    <font>
      <b/>
      <sz val="14"/>
      <name val="Calibri"/>
      <family val="2"/>
    </font>
    <font>
      <sz val="14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theme="6" tint="0.79998168889431442"/>
        <bgColor rgb="FFF5F5F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FFFFF"/>
      </patternFill>
    </fill>
  </fills>
  <borders count="1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18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3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6" fillId="4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9" fillId="4" borderId="1" xfId="0" applyFont="1" applyFill="1" applyBorder="1" applyAlignment="1">
      <alignment vertical="top" wrapText="1" readingOrder="1"/>
    </xf>
    <xf numFmtId="0" fontId="9" fillId="3" borderId="1" xfId="0" applyFont="1" applyFill="1" applyBorder="1" applyAlignment="1">
      <alignment vertical="top" wrapText="1" readingOrder="1"/>
    </xf>
    <xf numFmtId="0" fontId="7" fillId="0" borderId="1" xfId="0" applyFont="1" applyBorder="1" applyAlignment="1">
      <alignment vertical="top" wrapText="1" readingOrder="1"/>
    </xf>
    <xf numFmtId="0" fontId="8" fillId="0" borderId="0" xfId="0" applyFont="1"/>
    <xf numFmtId="0" fontId="10" fillId="2" borderId="1" xfId="0" applyFont="1" applyFill="1" applyBorder="1" applyAlignment="1">
      <alignment vertical="top" wrapText="1" readingOrder="1"/>
    </xf>
    <xf numFmtId="0" fontId="12" fillId="2" borderId="1" xfId="0" applyFont="1" applyFill="1" applyBorder="1" applyAlignment="1">
      <alignment vertical="top" wrapText="1" readingOrder="1"/>
    </xf>
    <xf numFmtId="0" fontId="13" fillId="4" borderId="1" xfId="1" applyFill="1" applyBorder="1" applyAlignment="1">
      <alignment vertical="top" wrapText="1" readingOrder="1"/>
    </xf>
    <xf numFmtId="0" fontId="13" fillId="3" borderId="1" xfId="1" applyFill="1" applyBorder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8" fillId="0" borderId="0" xfId="0" applyFont="1" applyAlignment="1">
      <alignment vertical="top" wrapText="1"/>
    </xf>
    <xf numFmtId="0" fontId="6" fillId="4" borderId="3" xfId="0" applyFont="1" applyFill="1" applyBorder="1" applyAlignment="1">
      <alignment vertical="top" wrapText="1" readingOrder="1"/>
    </xf>
    <xf numFmtId="0" fontId="7" fillId="4" borderId="3" xfId="0" applyFont="1" applyFill="1" applyBorder="1" applyAlignment="1">
      <alignment vertical="top" wrapText="1" readingOrder="1"/>
    </xf>
    <xf numFmtId="0" fontId="13" fillId="4" borderId="3" xfId="1" applyFill="1" applyBorder="1" applyAlignment="1">
      <alignment vertical="top" wrapText="1" readingOrder="1"/>
    </xf>
    <xf numFmtId="0" fontId="7" fillId="3" borderId="3" xfId="0" applyFont="1" applyFill="1" applyBorder="1" applyAlignment="1">
      <alignment vertical="top" wrapText="1" readingOrder="1"/>
    </xf>
    <xf numFmtId="0" fontId="7" fillId="0" borderId="3" xfId="0" applyFont="1" applyBorder="1" applyAlignment="1">
      <alignment vertical="top" wrapText="1" readingOrder="1"/>
    </xf>
    <xf numFmtId="0" fontId="1" fillId="0" borderId="5" xfId="0" applyFont="1" applyBorder="1"/>
    <xf numFmtId="0" fontId="7" fillId="0" borderId="5" xfId="0" applyFont="1" applyBorder="1" applyAlignment="1">
      <alignment vertical="top" wrapText="1" readingOrder="1"/>
    </xf>
    <xf numFmtId="0" fontId="8" fillId="0" borderId="5" xfId="0" applyFont="1" applyBorder="1"/>
    <xf numFmtId="0" fontId="14" fillId="0" borderId="5" xfId="0" applyFont="1" applyBorder="1" applyAlignment="1">
      <alignment wrapText="1"/>
    </xf>
    <xf numFmtId="0" fontId="7" fillId="3" borderId="1" xfId="0" applyFont="1" applyFill="1" applyBorder="1" applyAlignment="1">
      <alignment horizontal="center" vertical="top" wrapText="1" readingOrder="1"/>
    </xf>
    <xf numFmtId="0" fontId="7" fillId="5" borderId="1" xfId="0" applyFont="1" applyFill="1" applyBorder="1" applyAlignment="1">
      <alignment horizontal="center" vertical="top" wrapText="1" readingOrder="1"/>
    </xf>
    <xf numFmtId="9" fontId="7" fillId="4" borderId="1" xfId="0" applyNumberFormat="1" applyFont="1" applyFill="1" applyBorder="1" applyAlignment="1">
      <alignment horizontal="center" vertical="top" wrapText="1" readingOrder="1"/>
    </xf>
    <xf numFmtId="0" fontId="7" fillId="4" borderId="1" xfId="0" applyFont="1" applyFill="1" applyBorder="1" applyAlignment="1">
      <alignment horizontal="center" vertical="top" wrapText="1" readingOrder="1"/>
    </xf>
    <xf numFmtId="0" fontId="7" fillId="4" borderId="3" xfId="0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top" wrapText="1" readingOrder="1"/>
    </xf>
    <xf numFmtId="0" fontId="8" fillId="0" borderId="5" xfId="0" applyFont="1" applyBorder="1" applyAlignment="1">
      <alignment wrapText="1"/>
    </xf>
    <xf numFmtId="0" fontId="7" fillId="6" borderId="1" xfId="0" applyFont="1" applyFill="1" applyBorder="1" applyAlignment="1">
      <alignment horizontal="center" vertical="top" wrapText="1" readingOrder="1"/>
    </xf>
    <xf numFmtId="0" fontId="1" fillId="6" borderId="5" xfId="0" applyFont="1" applyFill="1" applyBorder="1" applyAlignment="1">
      <alignment horizontal="center"/>
    </xf>
    <xf numFmtId="0" fontId="10" fillId="6" borderId="1" xfId="0" applyFont="1" applyFill="1" applyBorder="1" applyAlignment="1">
      <alignment vertical="top" wrapText="1" readingOrder="1"/>
    </xf>
    <xf numFmtId="9" fontId="7" fillId="6" borderId="1" xfId="0" applyNumberFormat="1" applyFont="1" applyFill="1" applyBorder="1" applyAlignment="1">
      <alignment horizontal="center" vertical="top" wrapText="1" readingOrder="1"/>
    </xf>
    <xf numFmtId="0" fontId="15" fillId="0" borderId="0" xfId="0" applyFont="1"/>
    <xf numFmtId="0" fontId="15" fillId="0" borderId="0" xfId="0" applyFont="1" applyAlignment="1">
      <alignment wrapText="1"/>
    </xf>
    <xf numFmtId="0" fontId="7" fillId="6" borderId="3" xfId="0" applyFont="1" applyFill="1" applyBorder="1" applyAlignment="1">
      <alignment horizontal="center" vertical="top" wrapText="1" readingOrder="1"/>
    </xf>
    <xf numFmtId="0" fontId="7" fillId="7" borderId="1" xfId="0" applyFont="1" applyFill="1" applyBorder="1" applyAlignment="1">
      <alignment horizontal="center" vertical="top" wrapText="1" readingOrder="1"/>
    </xf>
    <xf numFmtId="1" fontId="7" fillId="3" borderId="1" xfId="0" applyNumberFormat="1" applyFont="1" applyFill="1" applyBorder="1" applyAlignment="1">
      <alignment horizontal="center" vertical="top" wrapText="1" readingOrder="1"/>
    </xf>
    <xf numFmtId="1" fontId="7" fillId="6" borderId="1" xfId="0" applyNumberFormat="1" applyFont="1" applyFill="1" applyBorder="1" applyAlignment="1">
      <alignment horizontal="center" vertical="top" wrapText="1" readingOrder="1"/>
    </xf>
    <xf numFmtId="0" fontId="1" fillId="5" borderId="0" xfId="0" applyFont="1" applyFill="1"/>
    <xf numFmtId="0" fontId="10" fillId="5" borderId="1" xfId="0" applyFont="1" applyFill="1" applyBorder="1" applyAlignment="1">
      <alignment vertical="top" wrapText="1" readingOrder="1"/>
    </xf>
    <xf numFmtId="0" fontId="10" fillId="5" borderId="1" xfId="0" applyFont="1" applyFill="1" applyBorder="1" applyAlignment="1">
      <alignment horizontal="center"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7" fillId="5" borderId="3" xfId="0" applyFont="1" applyFill="1" applyBorder="1" applyAlignment="1">
      <alignment vertical="top" wrapText="1" readingOrder="1"/>
    </xf>
    <xf numFmtId="0" fontId="7" fillId="5" borderId="5" xfId="0" applyFont="1" applyFill="1" applyBorder="1" applyAlignment="1">
      <alignment vertical="top" wrapText="1" readingOrder="1"/>
    </xf>
    <xf numFmtId="0" fontId="16" fillId="2" borderId="1" xfId="0" applyFont="1" applyFill="1" applyBorder="1" applyAlignment="1">
      <alignment vertical="top" wrapText="1" readingOrder="1"/>
    </xf>
    <xf numFmtId="0" fontId="7" fillId="0" borderId="1" xfId="0" applyFont="1" applyBorder="1" applyAlignment="1">
      <alignment horizontal="center" vertical="top" wrapText="1" readingOrder="1"/>
    </xf>
    <xf numFmtId="0" fontId="7" fillId="0" borderId="5" xfId="0" applyFont="1" applyBorder="1" applyAlignment="1">
      <alignment horizontal="center" vertical="top" wrapText="1" readingOrder="1"/>
    </xf>
    <xf numFmtId="0" fontId="1" fillId="6" borderId="0" xfId="0" applyFont="1" applyFill="1"/>
    <xf numFmtId="0" fontId="1" fillId="8" borderId="0" xfId="0" applyFont="1" applyFill="1"/>
    <xf numFmtId="0" fontId="7" fillId="8" borderId="1" xfId="0" applyFont="1" applyFill="1" applyBorder="1" applyAlignment="1">
      <alignment horizontal="center" vertical="top" wrapText="1" readingOrder="1"/>
    </xf>
    <xf numFmtId="0" fontId="7" fillId="8" borderId="3" xfId="0" applyFont="1" applyFill="1" applyBorder="1" applyAlignment="1">
      <alignment horizontal="center" vertical="top" wrapText="1" readingOrder="1"/>
    </xf>
    <xf numFmtId="0" fontId="17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7" fillId="0" borderId="6" xfId="0" applyFont="1" applyBorder="1" applyAlignment="1">
      <alignment horizontal="center"/>
    </xf>
    <xf numFmtId="0" fontId="10" fillId="5" borderId="7" xfId="0" applyFont="1" applyFill="1" applyBorder="1" applyAlignment="1">
      <alignment vertical="top" wrapText="1" readingOrder="1"/>
    </xf>
    <xf numFmtId="0" fontId="7" fillId="5" borderId="7" xfId="0" applyFont="1" applyFill="1" applyBorder="1" applyAlignment="1">
      <alignment horizontal="center" vertical="top" wrapText="1" readingOrder="1"/>
    </xf>
    <xf numFmtId="9" fontId="7" fillId="5" borderId="7" xfId="0" applyNumberFormat="1" applyFont="1" applyFill="1" applyBorder="1" applyAlignment="1">
      <alignment horizontal="center" vertical="top" wrapText="1" readingOrder="1"/>
    </xf>
    <xf numFmtId="0" fontId="7" fillId="5" borderId="8" xfId="0" applyFont="1" applyFill="1" applyBorder="1" applyAlignment="1">
      <alignment horizontal="center" vertical="top" wrapText="1" readingOrder="1"/>
    </xf>
    <xf numFmtId="164" fontId="7" fillId="6" borderId="1" xfId="0" applyNumberFormat="1" applyFont="1" applyFill="1" applyBorder="1" applyAlignment="1">
      <alignment horizontal="center" vertical="top" wrapText="1" readingOrder="1"/>
    </xf>
    <xf numFmtId="1" fontId="18" fillId="0" borderId="6" xfId="0" applyNumberFormat="1" applyFont="1" applyBorder="1" applyAlignment="1">
      <alignment horizontal="center"/>
    </xf>
    <xf numFmtId="1" fontId="18" fillId="8" borderId="6" xfId="0" applyNumberFormat="1" applyFont="1" applyFill="1" applyBorder="1" applyAlignment="1">
      <alignment horizontal="center"/>
    </xf>
    <xf numFmtId="1" fontId="7" fillId="5" borderId="7" xfId="0" applyNumberFormat="1" applyFont="1" applyFill="1" applyBorder="1" applyAlignment="1">
      <alignment horizontal="center" vertical="top" wrapText="1" readingOrder="1"/>
    </xf>
    <xf numFmtId="1" fontId="7" fillId="8" borderId="1" xfId="0" applyNumberFormat="1" applyFont="1" applyFill="1" applyBorder="1" applyAlignment="1">
      <alignment horizontal="center" vertical="top" wrapText="1" readingOrder="1"/>
    </xf>
    <xf numFmtId="1" fontId="18" fillId="6" borderId="6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" fontId="1" fillId="8" borderId="0" xfId="0" applyNumberFormat="1" applyFont="1" applyFill="1" applyAlignment="1">
      <alignment horizontal="center"/>
    </xf>
    <xf numFmtId="1" fontId="17" fillId="0" borderId="0" xfId="0" applyNumberFormat="1" applyFont="1" applyAlignment="1">
      <alignment horizontal="center"/>
    </xf>
    <xf numFmtId="0" fontId="1" fillId="8" borderId="0" xfId="0" applyFont="1" applyFill="1" applyAlignment="1">
      <alignment horizontal="center"/>
    </xf>
    <xf numFmtId="0" fontId="7" fillId="9" borderId="1" xfId="0" applyFont="1" applyFill="1" applyBorder="1" applyAlignment="1">
      <alignment horizontal="center"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0" borderId="2" xfId="0" applyFont="1" applyBorder="1" applyAlignment="1">
      <alignment vertical="top" wrapText="1"/>
    </xf>
    <xf numFmtId="0" fontId="10" fillId="2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7" fillId="4" borderId="3" xfId="0" applyFont="1" applyFill="1" applyBorder="1" applyAlignment="1">
      <alignment vertical="top" wrapText="1" readingOrder="1"/>
    </xf>
    <xf numFmtId="0" fontId="8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 readingOrder="1"/>
    </xf>
    <xf numFmtId="0" fontId="8" fillId="0" borderId="5" xfId="0" applyFont="1" applyBorder="1" applyAlignment="1">
      <alignment vertical="top" wrapText="1"/>
    </xf>
    <xf numFmtId="0" fontId="6" fillId="10" borderId="1" xfId="0" applyFont="1" applyFill="1" applyBorder="1" applyAlignment="1">
      <alignment vertical="top" wrapText="1" readingOrder="1"/>
    </xf>
    <xf numFmtId="0" fontId="7" fillId="10" borderId="1" xfId="0" applyFont="1" applyFill="1" applyBorder="1" applyAlignment="1">
      <alignment vertical="top" wrapText="1" readingOrder="1"/>
    </xf>
    <xf numFmtId="0" fontId="8" fillId="11" borderId="2" xfId="0" applyFont="1" applyFill="1" applyBorder="1" applyAlignment="1">
      <alignment vertical="top" wrapText="1"/>
    </xf>
    <xf numFmtId="0" fontId="7" fillId="10" borderId="1" xfId="0" applyFont="1" applyFill="1" applyBorder="1" applyAlignment="1">
      <alignment vertical="top" wrapText="1" readingOrder="1"/>
    </xf>
    <xf numFmtId="0" fontId="9" fillId="10" borderId="1" xfId="0" applyFont="1" applyFill="1" applyBorder="1" applyAlignment="1">
      <alignment vertical="top" wrapText="1" readingOrder="1"/>
    </xf>
    <xf numFmtId="0" fontId="7" fillId="11" borderId="1" xfId="0" applyFont="1" applyFill="1" applyBorder="1" applyAlignment="1">
      <alignment horizontal="center" vertical="top" wrapText="1" readingOrder="1"/>
    </xf>
    <xf numFmtId="0" fontId="7" fillId="12" borderId="1" xfId="0" applyFont="1" applyFill="1" applyBorder="1" applyAlignment="1">
      <alignment horizontal="center" vertical="top" wrapText="1" readingOrder="1"/>
    </xf>
    <xf numFmtId="1" fontId="7" fillId="12" borderId="1" xfId="0" applyNumberFormat="1" applyFont="1" applyFill="1" applyBorder="1" applyAlignment="1">
      <alignment horizontal="center" vertical="top" wrapText="1" readingOrder="1"/>
    </xf>
    <xf numFmtId="0" fontId="7" fillId="11" borderId="7" xfId="0" applyFont="1" applyFill="1" applyBorder="1" applyAlignment="1">
      <alignment horizontal="center" vertical="top" wrapText="1" readingOrder="1"/>
    </xf>
    <xf numFmtId="1" fontId="18" fillId="11" borderId="6" xfId="0" applyNumberFormat="1" applyFont="1" applyFill="1" applyBorder="1" applyAlignment="1">
      <alignment horizontal="center"/>
    </xf>
    <xf numFmtId="0" fontId="15" fillId="11" borderId="0" xfId="0" applyFont="1" applyFill="1" applyAlignment="1">
      <alignment horizontal="center"/>
    </xf>
    <xf numFmtId="0" fontId="1" fillId="11" borderId="0" xfId="0" applyFont="1" applyFill="1"/>
    <xf numFmtId="0" fontId="6" fillId="12" borderId="1" xfId="0" applyFont="1" applyFill="1" applyBorder="1" applyAlignment="1">
      <alignment vertical="top" wrapText="1" readingOrder="1"/>
    </xf>
    <xf numFmtId="0" fontId="7" fillId="12" borderId="1" xfId="0" applyFont="1" applyFill="1" applyBorder="1" applyAlignment="1">
      <alignment vertical="top" wrapText="1" readingOrder="1"/>
    </xf>
    <xf numFmtId="0" fontId="7" fillId="12" borderId="1" xfId="0" applyFont="1" applyFill="1" applyBorder="1" applyAlignment="1">
      <alignment vertical="top" wrapText="1" readingOrder="1"/>
    </xf>
    <xf numFmtId="0" fontId="7" fillId="11" borderId="1" xfId="0" applyFont="1" applyFill="1" applyBorder="1" applyAlignment="1">
      <alignment vertical="top" wrapText="1" readingOrder="1"/>
    </xf>
    <xf numFmtId="0" fontId="13" fillId="12" borderId="1" xfId="1" applyFill="1" applyBorder="1" applyAlignment="1">
      <alignment vertical="top" wrapText="1" readingOrder="1"/>
    </xf>
    <xf numFmtId="0" fontId="9" fillId="12" borderId="1" xfId="0" applyFont="1" applyFill="1" applyBorder="1" applyAlignment="1">
      <alignment vertical="top" wrapText="1" readingOrder="1"/>
    </xf>
    <xf numFmtId="0" fontId="13" fillId="10" borderId="1" xfId="1" applyFill="1" applyBorder="1" applyAlignment="1">
      <alignment vertical="top" wrapText="1" readingOrder="1"/>
    </xf>
    <xf numFmtId="0" fontId="7" fillId="10" borderId="1" xfId="0" applyFont="1" applyFill="1" applyBorder="1" applyAlignment="1">
      <alignment horizontal="center" vertical="top" wrapText="1" readingOrder="1"/>
    </xf>
    <xf numFmtId="9" fontId="7" fillId="11" borderId="1" xfId="0" applyNumberFormat="1" applyFont="1" applyFill="1" applyBorder="1" applyAlignment="1">
      <alignment horizontal="center" vertical="top" wrapText="1" readingOrder="1"/>
    </xf>
    <xf numFmtId="9" fontId="7" fillId="11" borderId="7" xfId="0" applyNumberFormat="1" applyFont="1" applyFill="1" applyBorder="1" applyAlignment="1">
      <alignment horizontal="center" vertical="top" wrapText="1" readingOrder="1"/>
    </xf>
    <xf numFmtId="0" fontId="7" fillId="11" borderId="5" xfId="0" applyFont="1" applyFill="1" applyBorder="1" applyAlignment="1">
      <alignment vertical="top" wrapText="1" readingOrder="1"/>
    </xf>
    <xf numFmtId="0" fontId="7" fillId="11" borderId="5" xfId="0" applyFont="1" applyFill="1" applyBorder="1" applyAlignment="1">
      <alignment vertical="top" wrapText="1" readingOrder="1"/>
    </xf>
    <xf numFmtId="0" fontId="8" fillId="11" borderId="5" xfId="0" applyFont="1" applyFill="1" applyBorder="1" applyAlignment="1">
      <alignment vertical="top" wrapText="1"/>
    </xf>
    <xf numFmtId="0" fontId="8" fillId="11" borderId="5" xfId="0" applyFont="1" applyFill="1" applyBorder="1"/>
    <xf numFmtId="0" fontId="14" fillId="11" borderId="5" xfId="0" applyFont="1" applyFill="1" applyBorder="1" applyAlignment="1">
      <alignment wrapText="1"/>
    </xf>
    <xf numFmtId="0" fontId="8" fillId="11" borderId="5" xfId="0" applyFont="1" applyFill="1" applyBorder="1" applyAlignment="1">
      <alignment wrapText="1"/>
    </xf>
    <xf numFmtId="0" fontId="1" fillId="11" borderId="5" xfId="0" applyFont="1" applyFill="1" applyBorder="1" applyAlignment="1">
      <alignment horizontal="center" wrapText="1"/>
    </xf>
    <xf numFmtId="0" fontId="1" fillId="11" borderId="5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DF5908-834C-42CE-9784-6E65E50C06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1656588" cy="6603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s106cv.uni.local/ReportServer/?%2FReporting%2FFaculty%20Query%20System%2FStudentDetails&amp;STU_CODE=2205529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305572&amp;ACCESS_LEVEL=N&amp;rs%3AParameterLanguage=" TargetMode="External"/><Relationship Id="rId26" Type="http://schemas.openxmlformats.org/officeDocument/2006/relationships/hyperlink" Target="mailto:2205529@student.uwtsd.ac.uk" TargetMode="External"/><Relationship Id="rId39" Type="http://schemas.openxmlformats.org/officeDocument/2006/relationships/hyperlink" Target="http://ws106cv.uni.local/ReportServer/?%2FReporting%2FFaculty%20Query%20System%2FStudentDetails&amp;STU_CODE=2203228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215137&amp;ACCESS_LEVEL=N&amp;rs%3AParameterLanguage=" TargetMode="External"/><Relationship Id="rId34" Type="http://schemas.openxmlformats.org/officeDocument/2006/relationships/hyperlink" Target="mailto:2214228@student.uwtsd.ac.uk" TargetMode="External"/><Relationship Id="rId42" Type="http://schemas.openxmlformats.org/officeDocument/2006/relationships/hyperlink" Target="http://ws106cv.uni.local/ReportServer/?%2FReporting%2FFaculty%20Query%20System%2FStudentDetails&amp;STU_CODE=2214228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200074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004875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221179&amp;ACCESS_LEVEL=N&amp;rs%3AParameterLanguage=" TargetMode="External"/><Relationship Id="rId29" Type="http://schemas.openxmlformats.org/officeDocument/2006/relationships/hyperlink" Target="mailto:2200074@student.uwtsd.ac.uk" TargetMode="External"/><Relationship Id="rId1" Type="http://schemas.openxmlformats.org/officeDocument/2006/relationships/hyperlink" Target="http://ws106cv.uni.local/ReportServer/?%2FReporting%2FFaculty%20Query%20System%2Fstudent_photo_report_generic&amp;STU_CODE=2004875%7CE%2C2104721%7CE%2C2104770%7CE%2C2104849%7CE%2C2107416%7CE%2C2200074%7CE%2C2203246%7CE%2C2203574%7CE%2C2204046%7CE%2C2204588%7CE%2C2204938%7CE%2C2205529%7CE%2C2215879%7CE%2C2220841%7CE%2C2221179%7CE%2C2235710%7CE%2C2305572%7CE%2C2406458%7CE&amp;paramTitle=BMSS6007%20-%20Independent%20Project%20(24%2F25%20%2F%20A%20%2F%20SEM1%262)&amp;ACADEMIC_YEAR=24%2F25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107416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204588&amp;ACCESS_LEVEL=N&amp;rs%3AParameterLanguage=" TargetMode="External"/><Relationship Id="rId24" Type="http://schemas.openxmlformats.org/officeDocument/2006/relationships/hyperlink" Target="mailto:2235710@student.uwtsd.ac.uk" TargetMode="External"/><Relationship Id="rId32" Type="http://schemas.openxmlformats.org/officeDocument/2006/relationships/hyperlink" Target="mailto:2203228@student.uwtsd.ac.uk" TargetMode="External"/><Relationship Id="rId37" Type="http://schemas.openxmlformats.org/officeDocument/2006/relationships/hyperlink" Target="mailto:2223739@student.uwtsd.ac.uk" TargetMode="External"/><Relationship Id="rId40" Type="http://schemas.openxmlformats.org/officeDocument/2006/relationships/hyperlink" Target="http://ws106cv.uni.local/ReportServer/?%2FReporting%2FFaculty%20Query%20System%2FStudentDetails&amp;STU_CODE=2205064&amp;ACCESS_LEVEL=N&amp;rs%3AParameterLanguage=" TargetMode="External"/><Relationship Id="rId45" Type="http://schemas.openxmlformats.org/officeDocument/2006/relationships/hyperlink" Target="http://ws106cv.uni.local/ReportServer/?%2FReporting%2FFaculty%20Query%20System%2FStudentDetails&amp;STU_CODE=2223739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104849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220841&amp;ACCESS_LEVEL=N&amp;rs%3AParameterLanguage=" TargetMode="External"/><Relationship Id="rId23" Type="http://schemas.openxmlformats.org/officeDocument/2006/relationships/hyperlink" Target="mailto:2406458@student.uwtsd.ac.uk" TargetMode="External"/><Relationship Id="rId28" Type="http://schemas.openxmlformats.org/officeDocument/2006/relationships/hyperlink" Target="mailto:2203574@student.uwtsd.ac.uk" TargetMode="External"/><Relationship Id="rId36" Type="http://schemas.openxmlformats.org/officeDocument/2006/relationships/hyperlink" Target="mailto:2219345@student.uwtsd.ac.uk" TargetMode="External"/><Relationship Id="rId10" Type="http://schemas.openxmlformats.org/officeDocument/2006/relationships/hyperlink" Target="http://ws106cv.uni.local/ReportServer/?%2FReporting%2FFaculty%20Query%20System%2FStudentDetails&amp;STU_CODE=2204046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06458&amp;ACCESS_LEVEL=N&amp;rs%3AParameterLanguage=" TargetMode="External"/><Relationship Id="rId31" Type="http://schemas.openxmlformats.org/officeDocument/2006/relationships/hyperlink" Target="mailto:2106537@student.uwtsd.ac.uk" TargetMode="External"/><Relationship Id="rId44" Type="http://schemas.openxmlformats.org/officeDocument/2006/relationships/hyperlink" Target="http://ws106cv.uni.local/ReportServer/?%2FReporting%2FFaculty%20Query%20System%2FStudentDetails&amp;STU_CODE=2219345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104770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203574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215879&amp;ACCESS_LEVEL=N&amp;rs%3AParameterLanguage=" TargetMode="External"/><Relationship Id="rId22" Type="http://schemas.openxmlformats.org/officeDocument/2006/relationships/hyperlink" Target="mailto:2215137@student.uwtsd.ac.uk" TargetMode="External"/><Relationship Id="rId27" Type="http://schemas.openxmlformats.org/officeDocument/2006/relationships/hyperlink" Target="mailto:2204938@student.uwtsd.ac.uk" TargetMode="External"/><Relationship Id="rId30" Type="http://schemas.openxmlformats.org/officeDocument/2006/relationships/hyperlink" Target="mailto:2104849@student.uwtsd.ac.uk" TargetMode="External"/><Relationship Id="rId35" Type="http://schemas.openxmlformats.org/officeDocument/2006/relationships/hyperlink" Target="mailto:2218767@student.uwtsd.ac.uk" TargetMode="External"/><Relationship Id="rId43" Type="http://schemas.openxmlformats.org/officeDocument/2006/relationships/hyperlink" Target="http://ws106cv.uni.local/ReportServer/?%2FReporting%2FFaculty%20Query%20System%2FStudentDetails&amp;STU_CODE=2218767&amp;ACCESS_LEVEL=N&amp;rs%3AParameterLanguage=" TargetMode="External"/><Relationship Id="rId8" Type="http://schemas.openxmlformats.org/officeDocument/2006/relationships/hyperlink" Target="http://ws106cv.uni.local/ReportServer/?%2FReporting%2FFaculty%20Query%20System%2FStudentDetails&amp;STU_CODE=2203246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104721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204938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235710&amp;ACCESS_LEVEL=N&amp;rs%3AParameterLanguage=" TargetMode="External"/><Relationship Id="rId25" Type="http://schemas.openxmlformats.org/officeDocument/2006/relationships/hyperlink" Target="mailto:2220841@student.uwtsd.ac.uk" TargetMode="External"/><Relationship Id="rId33" Type="http://schemas.openxmlformats.org/officeDocument/2006/relationships/hyperlink" Target="mailto:2205448@student.uwtsd.ac.uk" TargetMode="External"/><Relationship Id="rId38" Type="http://schemas.openxmlformats.org/officeDocument/2006/relationships/hyperlink" Target="http://ws106cv.uni.local/ReportServer/?%2FReporting%2FFaculty%20Query%20System%2FStudentDetails&amp;STU_CODE=2106537&amp;ACCESS_LEVEL=N&amp;rs%3AParameterLanguage=" TargetMode="External"/><Relationship Id="rId46" Type="http://schemas.openxmlformats.org/officeDocument/2006/relationships/drawing" Target="../drawings/drawing1.xml"/><Relationship Id="rId20" Type="http://schemas.openxmlformats.org/officeDocument/2006/relationships/hyperlink" Target="http://ws106cv.uni.local/ReportServer/?%2FReporting%2FFaculty%20Query%20System%2FStudentDetails&amp;STU_CODE=2205888&amp;ACCESS_LEVEL=N&amp;rs%3AParameterLanguage=" TargetMode="External"/><Relationship Id="rId41" Type="http://schemas.openxmlformats.org/officeDocument/2006/relationships/hyperlink" Target="http://ws106cv.uni.local/ReportServer/?%2FReporting%2FFaculty%20Query%20System%2FStudentDetails&amp;STU_CODE=2205448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ws106cv.uni.local/ReportServer/?%2FReporting%2FFaculty%20Query%20System%2FStudentDetails&amp;STU_CODE=2205529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305572&amp;ACCESS_LEVEL=N&amp;rs%3AParameterLanguage=" TargetMode="External"/><Relationship Id="rId26" Type="http://schemas.openxmlformats.org/officeDocument/2006/relationships/hyperlink" Target="mailto:2205529@student.uwtsd.ac.uk" TargetMode="External"/><Relationship Id="rId39" Type="http://schemas.openxmlformats.org/officeDocument/2006/relationships/hyperlink" Target="http://ws106cv.uni.local/ReportServer/?%2FReporting%2FFaculty%20Query%20System%2FStudentDetails&amp;STU_CODE=2203228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215137&amp;ACCESS_LEVEL=N&amp;rs%3AParameterLanguage=" TargetMode="External"/><Relationship Id="rId34" Type="http://schemas.openxmlformats.org/officeDocument/2006/relationships/hyperlink" Target="mailto:2214228@student.uwtsd.ac.uk" TargetMode="External"/><Relationship Id="rId42" Type="http://schemas.openxmlformats.org/officeDocument/2006/relationships/hyperlink" Target="http://ws106cv.uni.local/ReportServer/?%2FReporting%2FFaculty%20Query%20System%2FStudentDetails&amp;STU_CODE=2214228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200074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004875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221179&amp;ACCESS_LEVEL=N&amp;rs%3AParameterLanguage=" TargetMode="External"/><Relationship Id="rId29" Type="http://schemas.openxmlformats.org/officeDocument/2006/relationships/hyperlink" Target="mailto:2200074@student.uwtsd.ac.uk" TargetMode="External"/><Relationship Id="rId1" Type="http://schemas.openxmlformats.org/officeDocument/2006/relationships/hyperlink" Target="http://ws106cv.uni.local/ReportServer/?%2FReporting%2FFaculty%20Query%20System%2Fstudent_photo_report_generic&amp;STU_CODE=2004875%7CE%2C2104721%7CE%2C2104770%7CE%2C2104849%7CE%2C2107416%7CE%2C2200074%7CE%2C2203246%7CE%2C2203574%7CE%2C2204046%7CE%2C2204588%7CE%2C2204938%7CE%2C2205529%7CE%2C2215879%7CE%2C2220841%7CE%2C2221179%7CE%2C2235710%7CE%2C2305572%7CE%2C2406458%7CE&amp;paramTitle=BMSS6007%20-%20Independent%20Project%20(24%2F25%20%2F%20A%20%2F%20SEM1%262)&amp;ACADEMIC_YEAR=24%2F25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107416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204588&amp;ACCESS_LEVEL=N&amp;rs%3AParameterLanguage=" TargetMode="External"/><Relationship Id="rId24" Type="http://schemas.openxmlformats.org/officeDocument/2006/relationships/hyperlink" Target="mailto:2235710@student.uwtsd.ac.uk" TargetMode="External"/><Relationship Id="rId32" Type="http://schemas.openxmlformats.org/officeDocument/2006/relationships/hyperlink" Target="mailto:2203228@student.uwtsd.ac.uk" TargetMode="External"/><Relationship Id="rId37" Type="http://schemas.openxmlformats.org/officeDocument/2006/relationships/hyperlink" Target="mailto:2223739@student.uwtsd.ac.uk" TargetMode="External"/><Relationship Id="rId40" Type="http://schemas.openxmlformats.org/officeDocument/2006/relationships/hyperlink" Target="http://ws106cv.uni.local/ReportServer/?%2FReporting%2FFaculty%20Query%20System%2FStudentDetails&amp;STU_CODE=2205064&amp;ACCESS_LEVEL=N&amp;rs%3AParameterLanguage=" TargetMode="External"/><Relationship Id="rId45" Type="http://schemas.openxmlformats.org/officeDocument/2006/relationships/hyperlink" Target="http://ws106cv.uni.local/ReportServer/?%2FReporting%2FFaculty%20Query%20System%2FStudentDetails&amp;STU_CODE=2223739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104849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220841&amp;ACCESS_LEVEL=N&amp;rs%3AParameterLanguage=" TargetMode="External"/><Relationship Id="rId23" Type="http://schemas.openxmlformats.org/officeDocument/2006/relationships/hyperlink" Target="mailto:2406458@student.uwtsd.ac.uk" TargetMode="External"/><Relationship Id="rId28" Type="http://schemas.openxmlformats.org/officeDocument/2006/relationships/hyperlink" Target="mailto:2203574@student.uwtsd.ac.uk" TargetMode="External"/><Relationship Id="rId36" Type="http://schemas.openxmlformats.org/officeDocument/2006/relationships/hyperlink" Target="mailto:2219345@student.uwtsd.ac.uk" TargetMode="External"/><Relationship Id="rId10" Type="http://schemas.openxmlformats.org/officeDocument/2006/relationships/hyperlink" Target="http://ws106cv.uni.local/ReportServer/?%2FReporting%2FFaculty%20Query%20System%2FStudentDetails&amp;STU_CODE=2204046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06458&amp;ACCESS_LEVEL=N&amp;rs%3AParameterLanguage=" TargetMode="External"/><Relationship Id="rId31" Type="http://schemas.openxmlformats.org/officeDocument/2006/relationships/hyperlink" Target="mailto:2106537@student.uwtsd.ac.uk" TargetMode="External"/><Relationship Id="rId44" Type="http://schemas.openxmlformats.org/officeDocument/2006/relationships/hyperlink" Target="http://ws106cv.uni.local/ReportServer/?%2FReporting%2FFaculty%20Query%20System%2FStudentDetails&amp;STU_CODE=2219345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104770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203574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215879&amp;ACCESS_LEVEL=N&amp;rs%3AParameterLanguage=" TargetMode="External"/><Relationship Id="rId22" Type="http://schemas.openxmlformats.org/officeDocument/2006/relationships/hyperlink" Target="mailto:2215137@student.uwtsd.ac.uk" TargetMode="External"/><Relationship Id="rId27" Type="http://schemas.openxmlformats.org/officeDocument/2006/relationships/hyperlink" Target="mailto:2204938@student.uwtsd.ac.uk" TargetMode="External"/><Relationship Id="rId30" Type="http://schemas.openxmlformats.org/officeDocument/2006/relationships/hyperlink" Target="mailto:2104849@student.uwtsd.ac.uk" TargetMode="External"/><Relationship Id="rId35" Type="http://schemas.openxmlformats.org/officeDocument/2006/relationships/hyperlink" Target="mailto:2218767@student.uwtsd.ac.uk" TargetMode="External"/><Relationship Id="rId43" Type="http://schemas.openxmlformats.org/officeDocument/2006/relationships/hyperlink" Target="http://ws106cv.uni.local/ReportServer/?%2FReporting%2FFaculty%20Query%20System%2FStudentDetails&amp;STU_CODE=2218767&amp;ACCESS_LEVEL=N&amp;rs%3AParameterLanguage=" TargetMode="External"/><Relationship Id="rId8" Type="http://schemas.openxmlformats.org/officeDocument/2006/relationships/hyperlink" Target="http://ws106cv.uni.local/ReportServer/?%2FReporting%2FFaculty%20Query%20System%2FStudentDetails&amp;STU_CODE=2203246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104721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204938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235710&amp;ACCESS_LEVEL=N&amp;rs%3AParameterLanguage=" TargetMode="External"/><Relationship Id="rId25" Type="http://schemas.openxmlformats.org/officeDocument/2006/relationships/hyperlink" Target="mailto:2220841@student.uwtsd.ac.uk" TargetMode="External"/><Relationship Id="rId33" Type="http://schemas.openxmlformats.org/officeDocument/2006/relationships/hyperlink" Target="mailto:2205448@student.uwtsd.ac.uk" TargetMode="External"/><Relationship Id="rId38" Type="http://schemas.openxmlformats.org/officeDocument/2006/relationships/hyperlink" Target="http://ws106cv.uni.local/ReportServer/?%2FReporting%2FFaculty%20Query%20System%2FStudentDetails&amp;STU_CODE=2106537&amp;ACCESS_LEVEL=N&amp;rs%3AParameterLanguage=" TargetMode="External"/><Relationship Id="rId46" Type="http://schemas.openxmlformats.org/officeDocument/2006/relationships/drawing" Target="../drawings/drawing2.xml"/><Relationship Id="rId20" Type="http://schemas.openxmlformats.org/officeDocument/2006/relationships/hyperlink" Target="http://ws106cv.uni.local/ReportServer/?%2FReporting%2FFaculty%20Query%20System%2FStudentDetails&amp;STU_CODE=2205888&amp;ACCESS_LEVEL=N&amp;rs%3AParameterLanguage=" TargetMode="External"/><Relationship Id="rId41" Type="http://schemas.openxmlformats.org/officeDocument/2006/relationships/hyperlink" Target="http://ws106cv.uni.local/ReportServer/?%2FReporting%2FFaculty%20Query%20System%2FStudentDetails&amp;STU_CODE=2205448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AA751-FBC1-444B-AF60-D1AF6F290884}">
  <dimension ref="A1:T56"/>
  <sheetViews>
    <sheetView showGridLines="0" workbookViewId="0">
      <pane ySplit="4" topLeftCell="A21" activePane="bottomLeft" state="frozen"/>
      <selection pane="bottomLeft" activeCell="J34" sqref="J34"/>
    </sheetView>
  </sheetViews>
  <sheetFormatPr defaultColWidth="11.453125" defaultRowHeight="14.5"/>
  <cols>
    <col min="1" max="1" width="13.453125" customWidth="1"/>
    <col min="2" max="2" width="11.453125" customWidth="1"/>
    <col min="3" max="3" width="6" customWidth="1"/>
    <col min="4" max="4" width="23.7265625" customWidth="1"/>
    <col min="5" max="5" width="20" customWidth="1"/>
    <col min="6" max="6" width="8.453125" customWidth="1"/>
    <col min="7" max="7" width="13.453125" customWidth="1"/>
    <col min="8" max="8" width="13.26953125" customWidth="1"/>
    <col min="9" max="9" width="25.81640625" customWidth="1"/>
    <col min="10" max="10" width="31.26953125" customWidth="1"/>
    <col min="11" max="11" width="36.26953125" customWidth="1"/>
    <col min="12" max="12" width="23.453125" customWidth="1"/>
    <col min="13" max="13" width="22.26953125" customWidth="1"/>
    <col min="14" max="14" width="13.453125" customWidth="1"/>
    <col min="15" max="15" width="30.1796875" customWidth="1"/>
    <col min="16" max="16" width="32.1796875" customWidth="1"/>
    <col min="17" max="17" width="32" customWidth="1"/>
    <col min="18" max="18" width="31.81640625" customWidth="1"/>
    <col min="19" max="19" width="34" customWidth="1"/>
    <col min="20" max="20" width="21.81640625" customWidth="1"/>
    <col min="21" max="21" width="0" hidden="1" customWidth="1"/>
  </cols>
  <sheetData>
    <row r="1" spans="1:20" ht="9.65" customHeight="1"/>
    <row r="2" spans="1:20" ht="29.25" customHeight="1">
      <c r="A2" s="76"/>
      <c r="B2" s="76"/>
      <c r="C2" s="77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spans="1:20" ht="23.5" customHeight="1">
      <c r="A3" s="76"/>
      <c r="B3" s="76"/>
    </row>
    <row r="4" spans="1:20" ht="9.75" customHeight="1"/>
    <row r="5" spans="1:20" ht="5.15" customHeight="1"/>
    <row r="6" spans="1:20" ht="1" customHeight="1"/>
    <row r="7" spans="1:20">
      <c r="A7" s="1" t="s">
        <v>1</v>
      </c>
      <c r="B7" s="75" t="s">
        <v>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</row>
    <row r="8" spans="1:20">
      <c r="A8" s="1" t="s">
        <v>3</v>
      </c>
      <c r="B8" s="75" t="s">
        <v>4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</row>
    <row r="9" spans="1:20">
      <c r="A9" s="1" t="s">
        <v>5</v>
      </c>
      <c r="B9" s="78" t="s">
        <v>6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</row>
    <row r="10" spans="1:20">
      <c r="A10" s="1" t="s">
        <v>7</v>
      </c>
      <c r="B10" s="75" t="s">
        <v>8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</row>
    <row r="11" spans="1:20">
      <c r="A11" s="2" t="s">
        <v>9</v>
      </c>
    </row>
    <row r="12" spans="1:20" ht="0" hidden="1" customHeight="1"/>
    <row r="13" spans="1:20" ht="8.9" customHeight="1"/>
    <row r="14" spans="1:20" ht="35">
      <c r="A14" s="11" t="s">
        <v>10</v>
      </c>
      <c r="B14" s="81" t="s">
        <v>11</v>
      </c>
      <c r="C14" s="80"/>
      <c r="D14" s="11" t="s">
        <v>12</v>
      </c>
      <c r="E14" s="11" t="s">
        <v>13</v>
      </c>
      <c r="F14" s="11" t="s">
        <v>14</v>
      </c>
      <c r="G14" s="11" t="s">
        <v>15</v>
      </c>
      <c r="H14" s="11" t="s">
        <v>16</v>
      </c>
      <c r="I14" s="11" t="s">
        <v>17</v>
      </c>
      <c r="J14" s="11" t="s">
        <v>18</v>
      </c>
      <c r="K14" s="12" t="s">
        <v>19</v>
      </c>
      <c r="L14" s="11" t="s">
        <v>20</v>
      </c>
      <c r="M14" s="11" t="s">
        <v>21</v>
      </c>
    </row>
    <row r="15" spans="1:20" ht="35">
      <c r="A15" s="3" t="s">
        <v>22</v>
      </c>
      <c r="B15" s="79" t="s">
        <v>23</v>
      </c>
      <c r="C15" s="80"/>
      <c r="D15" s="4" t="s">
        <v>24</v>
      </c>
      <c r="E15" s="3" t="s">
        <v>25</v>
      </c>
      <c r="F15" s="4" t="s">
        <v>26</v>
      </c>
      <c r="G15" s="4" t="s">
        <v>27</v>
      </c>
      <c r="H15" s="4" t="s">
        <v>28</v>
      </c>
      <c r="I15" s="4" t="s">
        <v>29</v>
      </c>
      <c r="J15" s="4" t="s">
        <v>30</v>
      </c>
      <c r="K15" s="26">
        <v>80</v>
      </c>
      <c r="L15" s="26"/>
      <c r="M15" s="26"/>
    </row>
    <row r="16" spans="1:20" ht="35">
      <c r="A16" s="5" t="s">
        <v>31</v>
      </c>
      <c r="B16" s="82" t="s">
        <v>32</v>
      </c>
      <c r="C16" s="80"/>
      <c r="D16" s="6" t="s">
        <v>33</v>
      </c>
      <c r="E16" s="5" t="s">
        <v>34</v>
      </c>
      <c r="F16" s="6" t="s">
        <v>35</v>
      </c>
      <c r="G16" s="6" t="s">
        <v>36</v>
      </c>
      <c r="H16" s="7" t="s">
        <v>28</v>
      </c>
      <c r="I16" s="6" t="s">
        <v>37</v>
      </c>
      <c r="J16" s="6" t="s">
        <v>38</v>
      </c>
      <c r="K16" s="34">
        <v>42</v>
      </c>
      <c r="L16" s="34"/>
      <c r="M16" s="34"/>
    </row>
    <row r="17" spans="1:13" ht="35">
      <c r="A17" s="3" t="s">
        <v>39</v>
      </c>
      <c r="B17" s="79" t="s">
        <v>40</v>
      </c>
      <c r="C17" s="80"/>
      <c r="D17" s="4" t="s">
        <v>41</v>
      </c>
      <c r="E17" s="3" t="s">
        <v>42</v>
      </c>
      <c r="F17" s="4" t="s">
        <v>26</v>
      </c>
      <c r="G17" s="4" t="s">
        <v>27</v>
      </c>
      <c r="H17" s="8" t="s">
        <v>43</v>
      </c>
      <c r="I17" s="4" t="s">
        <v>44</v>
      </c>
      <c r="J17" s="4" t="s">
        <v>45</v>
      </c>
      <c r="K17" s="27" t="s">
        <v>46</v>
      </c>
      <c r="L17" s="34"/>
      <c r="M17" s="34"/>
    </row>
    <row r="18" spans="1:13" ht="29">
      <c r="A18" s="5" t="s">
        <v>47</v>
      </c>
      <c r="B18" s="82" t="s">
        <v>48</v>
      </c>
      <c r="C18" s="80"/>
      <c r="D18" s="6" t="s">
        <v>49</v>
      </c>
      <c r="E18" s="13" t="s">
        <v>50</v>
      </c>
      <c r="F18" s="6" t="s">
        <v>35</v>
      </c>
      <c r="G18" s="6" t="s">
        <v>51</v>
      </c>
      <c r="H18" s="6" t="s">
        <v>28</v>
      </c>
      <c r="I18" s="9" t="s">
        <v>52</v>
      </c>
      <c r="J18" s="6" t="s">
        <v>53</v>
      </c>
      <c r="K18" s="28">
        <v>0.5</v>
      </c>
      <c r="L18" s="28"/>
      <c r="M18" s="28"/>
    </row>
    <row r="19" spans="1:13" ht="35">
      <c r="A19" s="3" t="s">
        <v>54</v>
      </c>
      <c r="B19" s="79" t="s">
        <v>55</v>
      </c>
      <c r="C19" s="80"/>
      <c r="D19" s="4" t="s">
        <v>56</v>
      </c>
      <c r="E19" s="3" t="s">
        <v>57</v>
      </c>
      <c r="F19" s="4" t="s">
        <v>26</v>
      </c>
      <c r="G19" s="4" t="s">
        <v>27</v>
      </c>
      <c r="H19" s="4" t="s">
        <v>28</v>
      </c>
      <c r="I19" s="9" t="s">
        <v>58</v>
      </c>
      <c r="J19" s="4" t="s">
        <v>59</v>
      </c>
      <c r="K19" s="26">
        <v>54</v>
      </c>
      <c r="L19" s="26"/>
      <c r="M19" s="26"/>
    </row>
    <row r="20" spans="1:13" ht="29">
      <c r="A20" s="5" t="s">
        <v>60</v>
      </c>
      <c r="B20" s="82" t="s">
        <v>61</v>
      </c>
      <c r="C20" s="80"/>
      <c r="D20" s="6" t="s">
        <v>62</v>
      </c>
      <c r="E20" s="13" t="s">
        <v>63</v>
      </c>
      <c r="F20" s="6" t="s">
        <v>35</v>
      </c>
      <c r="G20" s="6" t="s">
        <v>51</v>
      </c>
      <c r="H20" s="6" t="s">
        <v>28</v>
      </c>
      <c r="I20" s="9" t="s">
        <v>64</v>
      </c>
      <c r="J20" s="6" t="s">
        <v>65</v>
      </c>
      <c r="K20" s="29">
        <v>67</v>
      </c>
      <c r="L20" s="29"/>
      <c r="M20" s="29"/>
    </row>
    <row r="21" spans="1:13" ht="35">
      <c r="A21" s="3" t="s">
        <v>66</v>
      </c>
      <c r="B21" s="79" t="s">
        <v>67</v>
      </c>
      <c r="C21" s="80"/>
      <c r="D21" s="4" t="s">
        <v>68</v>
      </c>
      <c r="E21" s="3" t="s">
        <v>69</v>
      </c>
      <c r="F21" s="4" t="s">
        <v>35</v>
      </c>
      <c r="G21" s="4" t="s">
        <v>36</v>
      </c>
      <c r="H21" s="4" t="s">
        <v>28</v>
      </c>
      <c r="I21" s="9" t="s">
        <v>37</v>
      </c>
      <c r="J21" s="4" t="s">
        <v>38</v>
      </c>
      <c r="K21" s="34">
        <v>82</v>
      </c>
      <c r="L21" s="34"/>
      <c r="M21" s="34"/>
    </row>
    <row r="22" spans="1:13" ht="35">
      <c r="A22" s="5" t="s">
        <v>70</v>
      </c>
      <c r="B22" s="82" t="s">
        <v>71</v>
      </c>
      <c r="C22" s="80"/>
      <c r="D22" s="6" t="s">
        <v>72</v>
      </c>
      <c r="E22" s="13" t="s">
        <v>73</v>
      </c>
      <c r="F22" s="6" t="s">
        <v>35</v>
      </c>
      <c r="G22" s="6" t="s">
        <v>51</v>
      </c>
      <c r="H22" s="6" t="s">
        <v>28</v>
      </c>
      <c r="I22" s="9" t="s">
        <v>52</v>
      </c>
      <c r="J22" s="6" t="s">
        <v>74</v>
      </c>
      <c r="K22" s="37">
        <v>0.65</v>
      </c>
      <c r="L22" s="28"/>
      <c r="M22" s="28"/>
    </row>
    <row r="23" spans="1:13" ht="35">
      <c r="A23" s="3" t="s">
        <v>75</v>
      </c>
      <c r="B23" s="79" t="s">
        <v>76</v>
      </c>
      <c r="C23" s="80"/>
      <c r="D23" s="4" t="s">
        <v>77</v>
      </c>
      <c r="E23" s="3" t="s">
        <v>78</v>
      </c>
      <c r="F23" s="4" t="s">
        <v>26</v>
      </c>
      <c r="G23" s="4" t="s">
        <v>27</v>
      </c>
      <c r="H23" s="4" t="s">
        <v>28</v>
      </c>
      <c r="I23" s="9" t="s">
        <v>58</v>
      </c>
      <c r="J23" s="4" t="s">
        <v>59</v>
      </c>
      <c r="K23" s="34">
        <v>83</v>
      </c>
      <c r="L23" s="26"/>
      <c r="M23" s="26"/>
    </row>
    <row r="24" spans="1:13" ht="35">
      <c r="A24" s="5" t="s">
        <v>79</v>
      </c>
      <c r="B24" s="82" t="s">
        <v>80</v>
      </c>
      <c r="C24" s="80"/>
      <c r="D24" s="6" t="s">
        <v>81</v>
      </c>
      <c r="E24" s="5" t="s">
        <v>82</v>
      </c>
      <c r="F24" s="6" t="s">
        <v>35</v>
      </c>
      <c r="G24" s="6" t="s">
        <v>36</v>
      </c>
      <c r="H24" s="6" t="s">
        <v>28</v>
      </c>
      <c r="I24" s="9" t="s">
        <v>37</v>
      </c>
      <c r="J24" s="6" t="s">
        <v>38</v>
      </c>
      <c r="K24" s="34">
        <v>55</v>
      </c>
      <c r="L24" s="34"/>
      <c r="M24" s="34"/>
    </row>
    <row r="25" spans="1:13" ht="29">
      <c r="A25" s="3" t="s">
        <v>83</v>
      </c>
      <c r="B25" s="79" t="s">
        <v>84</v>
      </c>
      <c r="C25" s="80"/>
      <c r="D25" s="4" t="s">
        <v>85</v>
      </c>
      <c r="E25" s="14" t="s">
        <v>86</v>
      </c>
      <c r="F25" s="4" t="s">
        <v>35</v>
      </c>
      <c r="G25" s="4" t="s">
        <v>36</v>
      </c>
      <c r="H25" s="8" t="s">
        <v>28</v>
      </c>
      <c r="I25" s="9" t="s">
        <v>87</v>
      </c>
      <c r="J25" s="4" t="s">
        <v>88</v>
      </c>
      <c r="K25" s="34">
        <v>61</v>
      </c>
      <c r="L25" s="34"/>
      <c r="M25" s="34"/>
    </row>
    <row r="26" spans="1:13" ht="29">
      <c r="A26" s="5" t="s">
        <v>89</v>
      </c>
      <c r="B26" s="82" t="s">
        <v>90</v>
      </c>
      <c r="C26" s="80"/>
      <c r="D26" s="6" t="s">
        <v>91</v>
      </c>
      <c r="E26" s="13" t="s">
        <v>92</v>
      </c>
      <c r="F26" s="6" t="s">
        <v>35</v>
      </c>
      <c r="G26" s="6" t="s">
        <v>51</v>
      </c>
      <c r="H26" s="6" t="s">
        <v>28</v>
      </c>
      <c r="I26" s="9" t="s">
        <v>52</v>
      </c>
      <c r="J26" s="6" t="s">
        <v>53</v>
      </c>
      <c r="K26" s="28">
        <v>0.36</v>
      </c>
      <c r="L26" s="28"/>
      <c r="M26" s="28"/>
    </row>
    <row r="27" spans="1:13" ht="35">
      <c r="A27" s="3" t="s">
        <v>93</v>
      </c>
      <c r="B27" s="79" t="s">
        <v>94</v>
      </c>
      <c r="C27" s="80"/>
      <c r="D27" s="4" t="s">
        <v>95</v>
      </c>
      <c r="E27" s="3" t="s">
        <v>96</v>
      </c>
      <c r="F27" s="4" t="s">
        <v>26</v>
      </c>
      <c r="G27" s="4" t="s">
        <v>27</v>
      </c>
      <c r="H27" s="4" t="s">
        <v>28</v>
      </c>
      <c r="I27" s="4" t="s">
        <v>44</v>
      </c>
      <c r="J27" s="4" t="s">
        <v>74</v>
      </c>
      <c r="K27" s="26">
        <v>80</v>
      </c>
      <c r="L27" s="26"/>
      <c r="M27" s="26"/>
    </row>
    <row r="28" spans="1:13" ht="29">
      <c r="A28" s="5" t="s">
        <v>97</v>
      </c>
      <c r="B28" s="82" t="s">
        <v>23</v>
      </c>
      <c r="C28" s="80"/>
      <c r="D28" s="6" t="s">
        <v>98</v>
      </c>
      <c r="E28" s="13" t="s">
        <v>99</v>
      </c>
      <c r="F28" s="6" t="s">
        <v>26</v>
      </c>
      <c r="G28" s="6" t="s">
        <v>100</v>
      </c>
      <c r="H28" s="6" t="s">
        <v>28</v>
      </c>
      <c r="I28" s="6" t="s">
        <v>101</v>
      </c>
      <c r="J28" s="6" t="s">
        <v>45</v>
      </c>
      <c r="K28" s="28">
        <v>0.73</v>
      </c>
      <c r="L28" s="28"/>
      <c r="M28" s="28"/>
    </row>
    <row r="29" spans="1:13" ht="35">
      <c r="A29" s="3" t="s">
        <v>102</v>
      </c>
      <c r="B29" s="79" t="s">
        <v>103</v>
      </c>
      <c r="C29" s="80"/>
      <c r="D29" s="4" t="s">
        <v>104</v>
      </c>
      <c r="E29" s="3" t="s">
        <v>105</v>
      </c>
      <c r="F29" s="4" t="s">
        <v>26</v>
      </c>
      <c r="G29" s="4" t="s">
        <v>27</v>
      </c>
      <c r="H29" s="4" t="s">
        <v>28</v>
      </c>
      <c r="I29" s="4" t="s">
        <v>44</v>
      </c>
      <c r="J29" s="4" t="s">
        <v>74</v>
      </c>
      <c r="K29" s="26">
        <v>74</v>
      </c>
      <c r="L29" s="26"/>
      <c r="M29" s="26"/>
    </row>
    <row r="30" spans="1:13" ht="29">
      <c r="A30" s="5" t="s">
        <v>106</v>
      </c>
      <c r="B30" s="82" t="s">
        <v>107</v>
      </c>
      <c r="C30" s="80"/>
      <c r="D30" s="6" t="s">
        <v>108</v>
      </c>
      <c r="E30" s="13" t="s">
        <v>109</v>
      </c>
      <c r="F30" s="6" t="s">
        <v>35</v>
      </c>
      <c r="G30" s="6" t="s">
        <v>36</v>
      </c>
      <c r="H30" s="7" t="s">
        <v>28</v>
      </c>
      <c r="I30" s="6" t="s">
        <v>87</v>
      </c>
      <c r="J30" s="6" t="s">
        <v>88</v>
      </c>
      <c r="K30" s="28">
        <v>0.45</v>
      </c>
      <c r="L30" s="28"/>
      <c r="M30" s="28"/>
    </row>
    <row r="31" spans="1:13" ht="35">
      <c r="A31" s="3" t="s">
        <v>110</v>
      </c>
      <c r="B31" s="79" t="s">
        <v>111</v>
      </c>
      <c r="C31" s="80"/>
      <c r="D31" s="4" t="s">
        <v>112</v>
      </c>
      <c r="E31" s="3" t="s">
        <v>113</v>
      </c>
      <c r="F31" s="4" t="s">
        <v>26</v>
      </c>
      <c r="G31" s="4" t="s">
        <v>100</v>
      </c>
      <c r="H31" s="4" t="s">
        <v>28</v>
      </c>
      <c r="I31" s="4" t="s">
        <v>114</v>
      </c>
      <c r="J31" s="4" t="s">
        <v>74</v>
      </c>
      <c r="K31" s="26">
        <v>62</v>
      </c>
      <c r="L31" s="26"/>
      <c r="M31" s="26"/>
    </row>
    <row r="32" spans="1:13" ht="29">
      <c r="A32" s="17" t="s">
        <v>115</v>
      </c>
      <c r="B32" s="83" t="s">
        <v>116</v>
      </c>
      <c r="C32" s="84"/>
      <c r="D32" s="18" t="s">
        <v>117</v>
      </c>
      <c r="E32" s="19" t="s">
        <v>118</v>
      </c>
      <c r="F32" s="18" t="s">
        <v>26</v>
      </c>
      <c r="G32" s="18" t="s">
        <v>100</v>
      </c>
      <c r="H32" s="18" t="s">
        <v>28</v>
      </c>
      <c r="I32" s="18" t="s">
        <v>114</v>
      </c>
      <c r="J32" s="18" t="s">
        <v>119</v>
      </c>
      <c r="K32" s="30">
        <v>56</v>
      </c>
      <c r="L32" s="30"/>
      <c r="M32" s="30"/>
    </row>
    <row r="33" spans="1:13" ht="31">
      <c r="A33" s="23"/>
      <c r="B33" s="85" t="s">
        <v>120</v>
      </c>
      <c r="C33" s="86"/>
      <c r="D33" s="23" t="s">
        <v>121</v>
      </c>
      <c r="E33" s="24"/>
      <c r="F33" s="24" t="s">
        <v>35</v>
      </c>
      <c r="G33" s="24" t="s">
        <v>36</v>
      </c>
      <c r="H33" s="25" t="s">
        <v>122</v>
      </c>
      <c r="I33" s="33" t="s">
        <v>87</v>
      </c>
      <c r="J33" s="33" t="s">
        <v>88</v>
      </c>
      <c r="K33" s="35">
        <v>40</v>
      </c>
      <c r="L33" s="35"/>
      <c r="M33" s="35"/>
    </row>
    <row r="34" spans="1:13" ht="17.5">
      <c r="A34" s="15"/>
      <c r="B34" s="15"/>
      <c r="C34" s="16"/>
      <c r="D34" s="15"/>
      <c r="E34" s="10"/>
      <c r="F34" s="10"/>
      <c r="G34" s="10"/>
      <c r="H34" s="10"/>
      <c r="I34" s="10"/>
      <c r="J34" s="10"/>
      <c r="K34" s="31"/>
      <c r="L34" s="31"/>
      <c r="M34" s="31"/>
    </row>
    <row r="35" spans="1:13" ht="17.5">
      <c r="A35" s="15"/>
      <c r="B35" s="15"/>
      <c r="C35" s="16"/>
      <c r="D35" s="15"/>
      <c r="E35" s="10"/>
      <c r="F35" s="10"/>
      <c r="G35" s="10"/>
      <c r="H35" s="10"/>
      <c r="I35" s="10"/>
      <c r="J35" s="10"/>
      <c r="K35" s="31"/>
      <c r="L35" s="31"/>
      <c r="M35" s="31"/>
    </row>
    <row r="36" spans="1:13" ht="0" hidden="1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31"/>
      <c r="L36" s="31"/>
      <c r="M36" s="31"/>
    </row>
    <row r="37" spans="1:13" ht="15.5">
      <c r="A37" s="10" t="s">
        <v>123</v>
      </c>
      <c r="B37" s="10"/>
      <c r="C37" s="10"/>
      <c r="D37" s="10"/>
      <c r="E37" s="10"/>
      <c r="F37" s="10"/>
      <c r="G37" s="10"/>
      <c r="H37" s="10"/>
      <c r="I37" s="10"/>
      <c r="J37" s="10"/>
      <c r="K37" s="31"/>
      <c r="L37" s="31"/>
      <c r="M37" s="31"/>
    </row>
    <row r="38" spans="1:13" ht="35">
      <c r="A38" s="11" t="s">
        <v>10</v>
      </c>
      <c r="B38" s="81" t="s">
        <v>11</v>
      </c>
      <c r="C38" s="80"/>
      <c r="D38" s="11" t="s">
        <v>12</v>
      </c>
      <c r="E38" s="11" t="s">
        <v>13</v>
      </c>
      <c r="F38" s="11" t="s">
        <v>14</v>
      </c>
      <c r="G38" s="11" t="s">
        <v>15</v>
      </c>
      <c r="H38" s="11" t="s">
        <v>16</v>
      </c>
      <c r="I38" s="11" t="s">
        <v>17</v>
      </c>
      <c r="J38" s="11" t="s">
        <v>18</v>
      </c>
      <c r="K38" s="32" t="s">
        <v>124</v>
      </c>
      <c r="L38" s="32" t="s">
        <v>20</v>
      </c>
      <c r="M38" s="32" t="s">
        <v>21</v>
      </c>
    </row>
    <row r="39" spans="1:13" ht="35">
      <c r="A39" s="3" t="s">
        <v>125</v>
      </c>
      <c r="B39" s="79" t="s">
        <v>126</v>
      </c>
      <c r="C39" s="80"/>
      <c r="D39" s="4" t="s">
        <v>127</v>
      </c>
      <c r="E39" s="3" t="s">
        <v>128</v>
      </c>
      <c r="F39" s="4" t="s">
        <v>26</v>
      </c>
      <c r="G39" s="4" t="s">
        <v>27</v>
      </c>
      <c r="H39" s="4" t="s">
        <v>28</v>
      </c>
      <c r="I39" s="4" t="s">
        <v>58</v>
      </c>
      <c r="J39" s="4" t="s">
        <v>129</v>
      </c>
      <c r="K39" s="26">
        <v>59</v>
      </c>
      <c r="L39" s="26"/>
      <c r="M39" s="26"/>
    </row>
    <row r="40" spans="1:13" ht="29">
      <c r="A40" s="5" t="s">
        <v>130</v>
      </c>
      <c r="B40" s="82" t="s">
        <v>131</v>
      </c>
      <c r="C40" s="80"/>
      <c r="D40" s="6" t="s">
        <v>132</v>
      </c>
      <c r="E40" s="13" t="s">
        <v>133</v>
      </c>
      <c r="F40" s="6" t="s">
        <v>26</v>
      </c>
      <c r="G40" s="6" t="s">
        <v>100</v>
      </c>
      <c r="H40" s="6" t="s">
        <v>28</v>
      </c>
      <c r="I40" s="6" t="s">
        <v>101</v>
      </c>
      <c r="J40" s="6" t="s">
        <v>134</v>
      </c>
      <c r="K40" s="28">
        <v>0.53</v>
      </c>
      <c r="L40" s="28"/>
      <c r="M40" s="28"/>
    </row>
    <row r="41" spans="1:13" ht="15.5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 spans="1:13" ht="15.5">
      <c r="A42" s="10"/>
      <c r="B42" s="10"/>
      <c r="C42" s="10"/>
      <c r="D42" s="10"/>
      <c r="E42" s="10"/>
      <c r="F42" s="10"/>
      <c r="G42" s="10"/>
      <c r="H42" s="10"/>
      <c r="I42" s="10"/>
      <c r="J42" s="10"/>
    </row>
    <row r="43" spans="1:13" ht="35">
      <c r="A43" s="11" t="s">
        <v>10</v>
      </c>
      <c r="B43" s="81" t="s">
        <v>11</v>
      </c>
      <c r="C43" s="80"/>
      <c r="D43" s="11" t="s">
        <v>12</v>
      </c>
      <c r="E43" s="11" t="s">
        <v>13</v>
      </c>
      <c r="F43" s="11" t="s">
        <v>14</v>
      </c>
      <c r="G43" s="11" t="s">
        <v>15</v>
      </c>
      <c r="H43" s="11" t="s">
        <v>16</v>
      </c>
      <c r="I43" s="11" t="s">
        <v>17</v>
      </c>
      <c r="J43" s="11" t="s">
        <v>18</v>
      </c>
      <c r="K43" s="11" t="s">
        <v>135</v>
      </c>
      <c r="L43" s="11" t="s">
        <v>21</v>
      </c>
      <c r="M43" s="36"/>
    </row>
    <row r="44" spans="1:13" ht="35">
      <c r="A44" s="3" t="s">
        <v>136</v>
      </c>
      <c r="B44" s="79" t="s">
        <v>137</v>
      </c>
      <c r="C44" s="80"/>
      <c r="D44" s="4" t="s">
        <v>138</v>
      </c>
      <c r="E44" s="14" t="s">
        <v>139</v>
      </c>
      <c r="F44" s="4" t="s">
        <v>26</v>
      </c>
      <c r="G44" s="4" t="s">
        <v>140</v>
      </c>
      <c r="H44" s="4" t="s">
        <v>28</v>
      </c>
      <c r="I44" s="4" t="s">
        <v>114</v>
      </c>
      <c r="J44" s="4" t="s">
        <v>141</v>
      </c>
      <c r="K44" s="4"/>
      <c r="L44" s="4"/>
    </row>
    <row r="45" spans="1:13" ht="35">
      <c r="A45" s="5" t="s">
        <v>142</v>
      </c>
      <c r="B45" s="82" t="s">
        <v>143</v>
      </c>
      <c r="C45" s="80"/>
      <c r="D45" s="6" t="s">
        <v>144</v>
      </c>
      <c r="E45" s="13" t="s">
        <v>145</v>
      </c>
      <c r="F45" s="6" t="s">
        <v>26</v>
      </c>
      <c r="G45" s="6" t="s">
        <v>140</v>
      </c>
      <c r="H45" s="7"/>
      <c r="I45" s="9" t="s">
        <v>146</v>
      </c>
      <c r="J45" s="4" t="s">
        <v>141</v>
      </c>
      <c r="K45" s="4"/>
      <c r="L45" s="4"/>
    </row>
    <row r="46" spans="1:13" ht="35">
      <c r="A46" s="3" t="s">
        <v>147</v>
      </c>
      <c r="B46" s="79" t="s">
        <v>148</v>
      </c>
      <c r="C46" s="80"/>
      <c r="D46" s="4" t="s">
        <v>149</v>
      </c>
      <c r="E46" s="3" t="s">
        <v>150</v>
      </c>
      <c r="F46" s="4" t="s">
        <v>26</v>
      </c>
      <c r="G46" s="4" t="s">
        <v>140</v>
      </c>
      <c r="H46" s="4" t="s">
        <v>28</v>
      </c>
      <c r="I46" s="9" t="s">
        <v>151</v>
      </c>
      <c r="J46" s="9" t="s">
        <v>152</v>
      </c>
      <c r="K46" s="9"/>
      <c r="L46" s="9"/>
    </row>
    <row r="47" spans="1:13" ht="35">
      <c r="A47" s="5" t="s">
        <v>153</v>
      </c>
      <c r="B47" s="82" t="s">
        <v>154</v>
      </c>
      <c r="C47" s="80"/>
      <c r="D47" s="6" t="s">
        <v>155</v>
      </c>
      <c r="E47" s="13" t="s">
        <v>156</v>
      </c>
      <c r="F47" s="6" t="s">
        <v>26</v>
      </c>
      <c r="G47" s="6" t="s">
        <v>140</v>
      </c>
      <c r="H47" s="4" t="s">
        <v>28</v>
      </c>
      <c r="I47" s="9" t="s">
        <v>151</v>
      </c>
      <c r="J47" s="9" t="s">
        <v>152</v>
      </c>
      <c r="K47" s="9"/>
      <c r="L47" s="9"/>
    </row>
    <row r="48" spans="1:13" ht="35">
      <c r="A48" s="3" t="s">
        <v>157</v>
      </c>
      <c r="B48" s="79" t="s">
        <v>158</v>
      </c>
      <c r="C48" s="80"/>
      <c r="D48" s="4" t="s">
        <v>159</v>
      </c>
      <c r="E48" s="14" t="s">
        <v>160</v>
      </c>
      <c r="F48" s="4" t="s">
        <v>26</v>
      </c>
      <c r="G48" s="4" t="s">
        <v>140</v>
      </c>
      <c r="H48" s="4" t="s">
        <v>28</v>
      </c>
      <c r="I48" s="9" t="s">
        <v>101</v>
      </c>
      <c r="J48" s="9" t="s">
        <v>141</v>
      </c>
      <c r="K48" s="9"/>
      <c r="L48" s="9"/>
    </row>
    <row r="49" spans="1:12" ht="35">
      <c r="A49" s="5" t="s">
        <v>161</v>
      </c>
      <c r="B49" s="82" t="s">
        <v>162</v>
      </c>
      <c r="C49" s="80"/>
      <c r="D49" s="6" t="s">
        <v>163</v>
      </c>
      <c r="E49" s="13" t="s">
        <v>164</v>
      </c>
      <c r="F49" s="6" t="s">
        <v>26</v>
      </c>
      <c r="G49" s="6" t="s">
        <v>140</v>
      </c>
      <c r="H49" s="4" t="s">
        <v>28</v>
      </c>
      <c r="I49" s="9" t="s">
        <v>101</v>
      </c>
      <c r="J49" s="9" t="s">
        <v>141</v>
      </c>
      <c r="K49" s="9"/>
      <c r="L49" s="9"/>
    </row>
    <row r="50" spans="1:12" ht="35">
      <c r="A50" s="3" t="s">
        <v>165</v>
      </c>
      <c r="B50" s="79" t="s">
        <v>148</v>
      </c>
      <c r="C50" s="80"/>
      <c r="D50" s="4" t="s">
        <v>166</v>
      </c>
      <c r="E50" s="14" t="s">
        <v>167</v>
      </c>
      <c r="F50" s="4" t="s">
        <v>26</v>
      </c>
      <c r="G50" s="4" t="s">
        <v>140</v>
      </c>
      <c r="H50" s="4" t="s">
        <v>28</v>
      </c>
      <c r="I50" s="9" t="s">
        <v>168</v>
      </c>
      <c r="J50" s="9" t="s">
        <v>141</v>
      </c>
      <c r="K50" s="9"/>
      <c r="L50" s="9"/>
    </row>
    <row r="51" spans="1:12" ht="35">
      <c r="A51" s="17" t="s">
        <v>169</v>
      </c>
      <c r="B51" s="83" t="s">
        <v>170</v>
      </c>
      <c r="C51" s="84"/>
      <c r="D51" s="18" t="s">
        <v>171</v>
      </c>
      <c r="E51" s="19" t="s">
        <v>172</v>
      </c>
      <c r="F51" s="18" t="s">
        <v>26</v>
      </c>
      <c r="G51" s="18" t="s">
        <v>140</v>
      </c>
      <c r="H51" s="20" t="s">
        <v>28</v>
      </c>
      <c r="I51" s="21" t="s">
        <v>146</v>
      </c>
      <c r="J51" s="21" t="s">
        <v>141</v>
      </c>
      <c r="K51" s="21"/>
      <c r="L51" s="21"/>
    </row>
    <row r="52" spans="1:12" ht="35">
      <c r="A52" s="22"/>
      <c r="B52" s="24" t="s">
        <v>173</v>
      </c>
      <c r="C52" s="24"/>
      <c r="D52" s="24" t="s">
        <v>174</v>
      </c>
      <c r="E52" s="24"/>
      <c r="F52" s="24" t="s">
        <v>26</v>
      </c>
      <c r="G52" s="24" t="s">
        <v>140</v>
      </c>
      <c r="H52" s="24"/>
      <c r="I52" s="23" t="s">
        <v>151</v>
      </c>
      <c r="J52" s="23" t="s">
        <v>152</v>
      </c>
      <c r="K52" s="23"/>
      <c r="L52" s="23"/>
    </row>
    <row r="56" spans="1:12">
      <c r="L56" s="22"/>
    </row>
  </sheetData>
  <mergeCells count="38">
    <mergeCell ref="B50:C50"/>
    <mergeCell ref="B51:C51"/>
    <mergeCell ref="B44:C44"/>
    <mergeCell ref="B45:C45"/>
    <mergeCell ref="B46:C46"/>
    <mergeCell ref="B47:C47"/>
    <mergeCell ref="B48:C48"/>
    <mergeCell ref="B49:C49"/>
    <mergeCell ref="B43:C43"/>
    <mergeCell ref="B26:C26"/>
    <mergeCell ref="B27:C27"/>
    <mergeCell ref="B28:C28"/>
    <mergeCell ref="B29:C29"/>
    <mergeCell ref="B30:C30"/>
    <mergeCell ref="B31:C31"/>
    <mergeCell ref="B32:C32"/>
    <mergeCell ref="B33:C33"/>
    <mergeCell ref="B38:C38"/>
    <mergeCell ref="B39:C39"/>
    <mergeCell ref="B40:C40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0:T10"/>
    <mergeCell ref="A2:B3"/>
    <mergeCell ref="C2:T2"/>
    <mergeCell ref="B7:T7"/>
    <mergeCell ref="B8:T8"/>
    <mergeCell ref="B9:T9"/>
  </mergeCells>
  <phoneticPr fontId="11" type="noConversion"/>
  <hyperlinks>
    <hyperlink ref="A11" r:id="rId1" xr:uid="{9B1108A6-F005-42D5-A607-159823EF8144}"/>
    <hyperlink ref="A15" r:id="rId2" xr:uid="{F7C09805-B1A3-45A8-8004-087A8E127F28}"/>
    <hyperlink ref="A16" r:id="rId3" xr:uid="{926411B1-71E6-4D93-94B4-D8267DDEEC44}"/>
    <hyperlink ref="A17" r:id="rId4" xr:uid="{13366B66-4586-4863-95AE-1BF79F02650A}"/>
    <hyperlink ref="A18" r:id="rId5" xr:uid="{FAAD4B47-98CC-4FD8-B506-528A616BD5C9}"/>
    <hyperlink ref="A19" r:id="rId6" xr:uid="{5F3C2476-8AF1-424E-9F4F-142E6090E9D2}"/>
    <hyperlink ref="A20" r:id="rId7" xr:uid="{CF45A00A-E93D-4F2C-A2B2-636377149F0F}"/>
    <hyperlink ref="A21" r:id="rId8" xr:uid="{F06B199B-A9FB-4F82-84B5-3E2F6A5CD74B}"/>
    <hyperlink ref="A22" r:id="rId9" xr:uid="{65F20140-8102-4059-805A-CD4198B69BBE}"/>
    <hyperlink ref="A23" r:id="rId10" xr:uid="{82DABC34-8406-4B64-9E2A-F43EFF18FC2E}"/>
    <hyperlink ref="A24" r:id="rId11" xr:uid="{3C49A78C-7246-450C-A9F0-B3EAB6D02F88}"/>
    <hyperlink ref="A25" r:id="rId12" xr:uid="{05E0BD2B-F43A-4BCE-B60F-052785A1D913}"/>
    <hyperlink ref="A26" r:id="rId13" xr:uid="{9DE70343-4798-4933-B443-CB1052A31978}"/>
    <hyperlink ref="A27" r:id="rId14" xr:uid="{405B41FB-6726-4012-9AE9-92E23A5F9DD6}"/>
    <hyperlink ref="A28" r:id="rId15" xr:uid="{41BAB700-F17D-4688-9979-024C04FE4630}"/>
    <hyperlink ref="A29" r:id="rId16" xr:uid="{6EB2C5C9-6A0E-4B91-AD64-DB743C29DF29}"/>
    <hyperlink ref="A30" r:id="rId17" xr:uid="{6BF0AE7A-ECCC-4D60-AF77-D759F495B712}"/>
    <hyperlink ref="A31" r:id="rId18" xr:uid="{39CD06EC-C16D-4A9E-A590-266A27787BC7}"/>
    <hyperlink ref="A32" r:id="rId19" xr:uid="{D4C98668-1F48-46DC-A9E1-8BA4A8B2C490}"/>
    <hyperlink ref="A39" r:id="rId20" xr:uid="{E08C104F-24A8-4664-8378-0DAE194760ED}"/>
    <hyperlink ref="E39" location="mailto:2205888@student.uwtsd.ac.uk" display="2205888@student.uwtsd.ac.uk" xr:uid="{E69407FA-F479-4230-BAF8-3A9C4D9C94EE}"/>
    <hyperlink ref="A40" r:id="rId21" xr:uid="{BD40A139-7AEE-48EB-8858-EC890A119D01}"/>
    <hyperlink ref="E40" r:id="rId22" xr:uid="{546DF1E4-9DBD-4F81-8076-6C676AD58F5D}"/>
    <hyperlink ref="E32" r:id="rId23" xr:uid="{2268FBF6-1477-4C85-85F4-9CFBA215CA4D}"/>
    <hyperlink ref="E31" location="mailto:2305572@student.uwtsd.ac.uk" display="2305572@student.uwtsd.ac.uk" xr:uid="{E62CACE9-8A47-4B51-BE4B-43379C122614}"/>
    <hyperlink ref="E30" r:id="rId24" xr:uid="{2BCF712E-84DE-42AF-A3DA-043C1F938759}"/>
    <hyperlink ref="E29" location="mailto:2221179@student.uwtsd.ac.uk" display="2221179@student.uwtsd.ac.uk" xr:uid="{7FF3DF54-48CF-48D7-AFD0-AE3065D48D8C}"/>
    <hyperlink ref="E28" r:id="rId25" xr:uid="{721E7980-0EC7-4488-A372-F9E9177B929B}"/>
    <hyperlink ref="E27" location="mailto:2215879@student.uwtsd.ac.uk" display="2215879@student.uwtsd.ac.uk" xr:uid="{ADB8625C-7934-4E60-8B81-1B88F291ECF1}"/>
    <hyperlink ref="E26" r:id="rId26" xr:uid="{BD35B439-9108-424C-99F9-D32BDD35678E}"/>
    <hyperlink ref="E25" r:id="rId27" xr:uid="{FB3A75DB-3BFF-4AD8-B29D-07B6180357E6}"/>
    <hyperlink ref="E24" location="mailto:2204588@student.uwtsd.ac.uk" display="2204588@student.uwtsd.ac.uk" xr:uid="{7F5A48B2-5603-40E8-9A24-C1744B48E514}"/>
    <hyperlink ref="E23" location="mailto:2204046@student.uwtsd.ac.uk" display="2204046@student.uwtsd.ac.uk" xr:uid="{19D4BF0C-875E-41E6-893F-195693A5E915}"/>
    <hyperlink ref="E22" r:id="rId28" xr:uid="{ABC1F221-036A-40B9-B56D-453D711B2F11}"/>
    <hyperlink ref="E21" location="mailto:2203246@student.uwtsd.ac.uk" display="2203246@student.uwtsd.ac.uk" xr:uid="{734A0589-8EC1-4AA5-A500-210CC4825F32}"/>
    <hyperlink ref="E20" r:id="rId29" xr:uid="{635D35B6-7258-4EB8-9D0A-B5C75B0142E7}"/>
    <hyperlink ref="E19" location="mailto:2107416@student.uwtsd.ac.uk" display="2107416@student.uwtsd.ac.uk" xr:uid="{D5B261E8-708A-44D9-A358-2108ED5FA836}"/>
    <hyperlink ref="E18" r:id="rId30" xr:uid="{280901AE-CC6E-452E-9CEF-F5D4CD0E9383}"/>
    <hyperlink ref="E17" location="mailto:2104770@student.uwtsd.ac.uk" display="2104770@student.uwtsd.ac.uk" xr:uid="{254CC928-B356-4C1F-9F71-B720F50A88B5}"/>
    <hyperlink ref="E16" location="mailto:2104721@student.uwtsd.ac.uk" display="2104721@student.uwtsd.ac.uk" xr:uid="{8EAD29F8-4406-40B8-9AB7-29449F1C437D}"/>
    <hyperlink ref="E15" location="mailto:2004875@student.uwtsd.ac.uk" display="2004875@student.uwtsd.ac.uk" xr:uid="{93A219AC-F10B-4DFE-AF49-CC49A6995DAF}"/>
    <hyperlink ref="E44" r:id="rId31" xr:uid="{4AAD8200-1FC4-48F9-A531-4ECF1B5348A5}"/>
    <hyperlink ref="E45" r:id="rId32" xr:uid="{F34FB7EF-0551-48DD-A240-D5C7AA06BFF1}"/>
    <hyperlink ref="E46" location="mailto:2205064@student.uwtsd.ac.uk" display="2205064@student.uwtsd.ac.uk" xr:uid="{3096909B-E5A4-4735-BCB0-441AD83FEA92}"/>
    <hyperlink ref="E47" r:id="rId33" xr:uid="{9B5DD9A1-5C61-4B58-9AD7-DA3B0066F9E0}"/>
    <hyperlink ref="E48" r:id="rId34" xr:uid="{D82CF567-5B5E-4E60-9081-6C5F16FDEE50}"/>
    <hyperlink ref="E49" r:id="rId35" xr:uid="{E53B14D3-3CE5-47EA-BEEE-6CB99F738A38}"/>
    <hyperlink ref="E50" r:id="rId36" xr:uid="{F7F386EA-9C2F-47E7-B7E7-597449E0F931}"/>
    <hyperlink ref="E51" r:id="rId37" xr:uid="{A23A9BD8-EF60-43B8-87B6-BCD66B3B7DFB}"/>
    <hyperlink ref="A44" r:id="rId38" xr:uid="{5C916F2E-79D1-41FA-A330-B93CC6801C00}"/>
    <hyperlink ref="A45" r:id="rId39" xr:uid="{654543DD-8C1D-43F7-A30E-641B92A8F3B0}"/>
    <hyperlink ref="A46" r:id="rId40" xr:uid="{68A8785C-24AA-4BA2-81CC-B05E4CD60128}"/>
    <hyperlink ref="A47" r:id="rId41" xr:uid="{EFFD7C9B-0507-4FCC-A92F-712B2800F22A}"/>
    <hyperlink ref="A48" r:id="rId42" xr:uid="{8B273FF6-78BD-4E9C-A6B7-FBD1C1C6A109}"/>
    <hyperlink ref="A49" r:id="rId43" xr:uid="{A3F92556-9638-4F14-918D-01F035D6AB0B}"/>
    <hyperlink ref="A50" r:id="rId44" xr:uid="{561C06C7-C489-4ADD-9D4C-AB3002D4BC54}"/>
    <hyperlink ref="A51" r:id="rId45" xr:uid="{11734A87-8BFF-475F-B519-1ECA13839952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Mod_List_BMSS6007 / MyTSD_ModuleSearch_Drill_ModuleTaking / UNI\\evision_ssrs / 10/28/2024 9:58:18 AM</oddFooter>
  </headerFooter>
  <drawing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67"/>
  <sheetViews>
    <sheetView showGridLines="0" tabSelected="1" topLeftCell="A20" zoomScale="80" zoomScaleNormal="80" workbookViewId="0">
      <pane xSplit="4" topLeftCell="T1" activePane="topRight" state="frozen"/>
      <selection pane="topRight" activeCell="AC34" sqref="AC34"/>
    </sheetView>
  </sheetViews>
  <sheetFormatPr defaultColWidth="11.453125" defaultRowHeight="14.5"/>
  <cols>
    <col min="1" max="1" width="13.453125" customWidth="1"/>
    <col min="2" max="2" width="11.453125" customWidth="1"/>
    <col min="3" max="3" width="6" customWidth="1"/>
    <col min="4" max="4" width="23.7265625" customWidth="1"/>
    <col min="5" max="5" width="20" customWidth="1"/>
    <col min="6" max="6" width="8.453125" customWidth="1"/>
    <col min="7" max="7" width="13.453125" customWidth="1"/>
    <col min="8" max="8" width="13.26953125" customWidth="1"/>
    <col min="9" max="9" width="25.81640625" customWidth="1"/>
    <col min="10" max="10" width="31.26953125" customWidth="1"/>
    <col min="11" max="11" width="14.81640625" customWidth="1"/>
    <col min="12" max="12" width="10" customWidth="1"/>
    <col min="13" max="13" width="14.81640625" customWidth="1"/>
    <col min="14" max="14" width="10.453125" customWidth="1"/>
    <col min="15" max="15" width="14.453125" customWidth="1"/>
    <col min="16" max="16" width="15.453125" customWidth="1"/>
    <col min="17" max="17" width="12.453125" customWidth="1"/>
    <col min="18" max="18" width="12.1796875" customWidth="1"/>
    <col min="19" max="19" width="16.1796875" customWidth="1"/>
    <col min="20" max="20" width="15" customWidth="1"/>
    <col min="21" max="21" width="9.453125" customWidth="1"/>
    <col min="22" max="22" width="0" hidden="1" customWidth="1"/>
    <col min="23" max="23" width="13.453125" customWidth="1"/>
    <col min="24" max="24" width="16" customWidth="1"/>
    <col min="25" max="25" width="13" customWidth="1"/>
    <col min="26" max="26" width="11.7265625" customWidth="1"/>
    <col min="27" max="27" width="15.1796875" customWidth="1"/>
    <col min="28" max="28" width="14" customWidth="1"/>
    <col min="29" max="29" width="27.453125" style="31" customWidth="1"/>
    <col min="30" max="30" width="29.26953125" customWidth="1"/>
    <col min="31" max="31" width="22.81640625" customWidth="1"/>
    <col min="32" max="32" width="25.453125" style="44" customWidth="1"/>
    <col min="33" max="33" width="29.81640625" style="31" customWidth="1"/>
    <col min="34" max="34" width="19.453125" bestFit="1" customWidth="1"/>
  </cols>
  <sheetData>
    <row r="1" spans="1:34" ht="9.65" customHeight="1"/>
    <row r="2" spans="1:34" ht="29.25" customHeight="1">
      <c r="A2" s="76"/>
      <c r="B2" s="76"/>
      <c r="C2" s="77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34" ht="23.5" customHeight="1">
      <c r="A3" s="76"/>
      <c r="B3" s="76"/>
    </row>
    <row r="4" spans="1:34" ht="9.75" customHeight="1"/>
    <row r="5" spans="1:34" ht="5.15" customHeight="1"/>
    <row r="6" spans="1:34" ht="1" customHeight="1"/>
    <row r="7" spans="1:34">
      <c r="A7" s="1" t="s">
        <v>1</v>
      </c>
      <c r="B7" s="75" t="s">
        <v>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AF7" s="53"/>
    </row>
    <row r="8" spans="1:34">
      <c r="A8" s="1" t="s">
        <v>3</v>
      </c>
      <c r="B8" s="75" t="s">
        <v>4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AF8" s="53"/>
    </row>
    <row r="9" spans="1:34">
      <c r="A9" s="1" t="s">
        <v>5</v>
      </c>
      <c r="B9" s="78" t="s">
        <v>6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AF9" s="53"/>
    </row>
    <row r="10" spans="1:34">
      <c r="A10" s="1" t="s">
        <v>7</v>
      </c>
      <c r="B10" s="75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AF10" s="54" t="s">
        <v>175</v>
      </c>
    </row>
    <row r="11" spans="1:34">
      <c r="A11" s="2" t="s">
        <v>9</v>
      </c>
      <c r="O11" s="38" t="s">
        <v>176</v>
      </c>
      <c r="P11" s="38" t="s">
        <v>176</v>
      </c>
      <c r="Q11" s="38" t="s">
        <v>177</v>
      </c>
      <c r="R11" s="38" t="s">
        <v>178</v>
      </c>
      <c r="S11" s="38" t="s">
        <v>178</v>
      </c>
      <c r="T11" s="38"/>
      <c r="U11" s="38"/>
      <c r="V11" s="38"/>
      <c r="W11" s="38" t="s">
        <v>176</v>
      </c>
      <c r="X11" s="38" t="s">
        <v>176</v>
      </c>
      <c r="Y11" s="38" t="s">
        <v>177</v>
      </c>
      <c r="Z11" s="38" t="s">
        <v>178</v>
      </c>
      <c r="AA11" s="38" t="s">
        <v>178</v>
      </c>
      <c r="AF11" s="53"/>
    </row>
    <row r="12" spans="1:34" ht="0" hidden="1" customHeight="1"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</row>
    <row r="13" spans="1:34" ht="8.9" customHeight="1"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</row>
    <row r="14" spans="1:34" ht="62.25" customHeight="1">
      <c r="A14" s="11" t="s">
        <v>10</v>
      </c>
      <c r="B14" s="81" t="s">
        <v>11</v>
      </c>
      <c r="C14" s="80"/>
      <c r="D14" s="11" t="s">
        <v>12</v>
      </c>
      <c r="E14" s="11" t="s">
        <v>13</v>
      </c>
      <c r="F14" s="11" t="s">
        <v>14</v>
      </c>
      <c r="G14" s="11" t="s">
        <v>15</v>
      </c>
      <c r="H14" s="11" t="s">
        <v>16</v>
      </c>
      <c r="I14" s="11" t="s">
        <v>17</v>
      </c>
      <c r="J14" s="11" t="s">
        <v>18</v>
      </c>
      <c r="K14" s="50" t="s">
        <v>19</v>
      </c>
      <c r="L14" s="50" t="s">
        <v>20</v>
      </c>
      <c r="M14" s="50" t="s">
        <v>21</v>
      </c>
      <c r="N14" s="50" t="s">
        <v>179</v>
      </c>
      <c r="O14" s="50" t="s">
        <v>180</v>
      </c>
      <c r="P14" s="50" t="s">
        <v>181</v>
      </c>
      <c r="Q14" s="50" t="s">
        <v>182</v>
      </c>
      <c r="R14" s="50" t="s">
        <v>183</v>
      </c>
      <c r="S14" s="50" t="s">
        <v>184</v>
      </c>
      <c r="T14" s="50" t="s">
        <v>185</v>
      </c>
      <c r="U14" s="50" t="s">
        <v>186</v>
      </c>
      <c r="V14" s="50"/>
      <c r="W14" s="50" t="s">
        <v>187</v>
      </c>
      <c r="X14" s="50" t="s">
        <v>181</v>
      </c>
      <c r="Y14" s="50" t="s">
        <v>182</v>
      </c>
      <c r="Z14" s="50" t="s">
        <v>183</v>
      </c>
      <c r="AA14" s="50" t="s">
        <v>184</v>
      </c>
      <c r="AB14" s="50" t="s">
        <v>185</v>
      </c>
      <c r="AC14" s="32" t="s">
        <v>188</v>
      </c>
      <c r="AD14" s="11" t="s">
        <v>189</v>
      </c>
      <c r="AE14" s="11" t="s">
        <v>190</v>
      </c>
      <c r="AF14" s="60" t="s">
        <v>191</v>
      </c>
      <c r="AG14" s="59" t="s">
        <v>192</v>
      </c>
      <c r="AH14" t="s">
        <v>193</v>
      </c>
    </row>
    <row r="15" spans="1:34" ht="35">
      <c r="A15" s="3" t="s">
        <v>22</v>
      </c>
      <c r="B15" s="79" t="s">
        <v>23</v>
      </c>
      <c r="C15" s="80"/>
      <c r="D15" s="4" t="s">
        <v>24</v>
      </c>
      <c r="E15" s="3" t="s">
        <v>25</v>
      </c>
      <c r="F15" s="4" t="s">
        <v>26</v>
      </c>
      <c r="G15" s="4" t="s">
        <v>27</v>
      </c>
      <c r="H15" s="4" t="s">
        <v>28</v>
      </c>
      <c r="I15" s="4" t="s">
        <v>29</v>
      </c>
      <c r="J15" s="4" t="s">
        <v>30</v>
      </c>
      <c r="K15" s="26">
        <v>80</v>
      </c>
      <c r="L15" s="26"/>
      <c r="M15" s="26"/>
      <c r="N15" s="26"/>
      <c r="O15" s="26">
        <v>23</v>
      </c>
      <c r="P15" s="26">
        <v>22</v>
      </c>
      <c r="Q15" s="26">
        <v>24</v>
      </c>
      <c r="R15" s="26">
        <v>9</v>
      </c>
      <c r="S15" s="26">
        <v>9</v>
      </c>
      <c r="T15" s="26">
        <f>SUM(O15:S15)</f>
        <v>87</v>
      </c>
      <c r="U15" s="26"/>
      <c r="V15" s="26"/>
      <c r="W15" s="26">
        <v>23</v>
      </c>
      <c r="X15" s="26">
        <v>21</v>
      </c>
      <c r="Y15" s="26">
        <v>25</v>
      </c>
      <c r="Z15" s="26">
        <v>8.5</v>
      </c>
      <c r="AA15" s="26">
        <v>8.5</v>
      </c>
      <c r="AB15" s="42">
        <f>SUM(W15:AA15)</f>
        <v>86</v>
      </c>
      <c r="AC15" s="55">
        <v>87</v>
      </c>
      <c r="AD15" s="26"/>
      <c r="AE15" s="26" t="s">
        <v>194</v>
      </c>
      <c r="AF15" s="61">
        <v>85</v>
      </c>
      <c r="AG15" s="66">
        <f>K15*0.1+AC15*0.8+AF15*0.1</f>
        <v>86.100000000000009</v>
      </c>
      <c r="AH15" s="70" t="s">
        <v>195</v>
      </c>
    </row>
    <row r="16" spans="1:34" s="98" customFormat="1" ht="35">
      <c r="A16" s="87" t="s">
        <v>31</v>
      </c>
      <c r="B16" s="88" t="s">
        <v>32</v>
      </c>
      <c r="C16" s="89"/>
      <c r="D16" s="90" t="s">
        <v>33</v>
      </c>
      <c r="E16" s="87" t="s">
        <v>34</v>
      </c>
      <c r="F16" s="90" t="s">
        <v>35</v>
      </c>
      <c r="G16" s="90" t="s">
        <v>36</v>
      </c>
      <c r="H16" s="91" t="s">
        <v>28</v>
      </c>
      <c r="I16" s="90" t="s">
        <v>37</v>
      </c>
      <c r="J16" s="90" t="s">
        <v>38</v>
      </c>
      <c r="K16" s="92">
        <v>42</v>
      </c>
      <c r="L16" s="92" t="s">
        <v>195</v>
      </c>
      <c r="M16" s="92" t="s">
        <v>196</v>
      </c>
      <c r="N16" s="92" t="s">
        <v>197</v>
      </c>
      <c r="O16" s="92">
        <v>9</v>
      </c>
      <c r="P16" s="92">
        <v>4</v>
      </c>
      <c r="Q16" s="92">
        <v>6</v>
      </c>
      <c r="R16" s="92">
        <v>2</v>
      </c>
      <c r="S16" s="92">
        <v>3</v>
      </c>
      <c r="T16" s="93">
        <f t="shared" ref="T16:T33" si="0">SUM(O16:S16)</f>
        <v>24</v>
      </c>
      <c r="U16" s="92"/>
      <c r="V16" s="92"/>
      <c r="W16" s="92">
        <v>10</v>
      </c>
      <c r="X16" s="92">
        <v>5</v>
      </c>
      <c r="Y16" s="92">
        <v>6</v>
      </c>
      <c r="Z16" s="92">
        <v>2</v>
      </c>
      <c r="AA16" s="92">
        <v>3</v>
      </c>
      <c r="AB16" s="94">
        <f t="shared" ref="AB16:AB31" si="1">SUM(W16:AA16)</f>
        <v>26</v>
      </c>
      <c r="AC16" s="92">
        <v>25</v>
      </c>
      <c r="AD16" s="92"/>
      <c r="AE16" s="92" t="s">
        <v>197</v>
      </c>
      <c r="AF16" s="95">
        <v>41</v>
      </c>
      <c r="AG16" s="96">
        <f t="shared" ref="AG16:AG40" si="2">K16*0.1+AC16*0.8+AF16*0.1</f>
        <v>28.3</v>
      </c>
      <c r="AH16" s="97" t="s">
        <v>195</v>
      </c>
    </row>
    <row r="17" spans="1:34" ht="35">
      <c r="A17" s="3" t="s">
        <v>39</v>
      </c>
      <c r="B17" s="79" t="s">
        <v>40</v>
      </c>
      <c r="C17" s="80"/>
      <c r="D17" s="4" t="s">
        <v>41</v>
      </c>
      <c r="E17" s="3" t="s">
        <v>42</v>
      </c>
      <c r="F17" s="4" t="s">
        <v>26</v>
      </c>
      <c r="G17" s="4" t="s">
        <v>27</v>
      </c>
      <c r="H17" s="8" t="s">
        <v>43</v>
      </c>
      <c r="I17" s="4" t="s">
        <v>44</v>
      </c>
      <c r="J17" s="4" t="s">
        <v>45</v>
      </c>
      <c r="K17" s="27">
        <v>61</v>
      </c>
      <c r="L17" s="34"/>
      <c r="M17" s="34"/>
      <c r="N17" s="34"/>
      <c r="O17" s="34"/>
      <c r="P17" s="34"/>
      <c r="Q17" s="34"/>
      <c r="R17" s="34"/>
      <c r="S17" s="34"/>
      <c r="T17" s="26">
        <f t="shared" si="0"/>
        <v>0</v>
      </c>
      <c r="U17" s="34"/>
      <c r="V17" s="34"/>
      <c r="W17" s="34"/>
      <c r="X17" s="34"/>
      <c r="Y17" s="34"/>
      <c r="Z17" s="34"/>
      <c r="AA17" s="34"/>
      <c r="AB17" s="42">
        <f t="shared" si="1"/>
        <v>0</v>
      </c>
      <c r="AC17" s="34"/>
      <c r="AD17" s="34"/>
      <c r="AE17" s="34" t="s">
        <v>198</v>
      </c>
      <c r="AF17" s="61">
        <v>67</v>
      </c>
      <c r="AG17" s="65">
        <f t="shared" si="2"/>
        <v>12.8</v>
      </c>
      <c r="AH17" s="70"/>
    </row>
    <row r="18" spans="1:34" ht="29">
      <c r="A18" s="5" t="s">
        <v>47</v>
      </c>
      <c r="B18" s="82" t="s">
        <v>48</v>
      </c>
      <c r="C18" s="80"/>
      <c r="D18" s="6" t="s">
        <v>49</v>
      </c>
      <c r="E18" s="13" t="s">
        <v>50</v>
      </c>
      <c r="F18" s="6" t="s">
        <v>35</v>
      </c>
      <c r="G18" s="6" t="s">
        <v>51</v>
      </c>
      <c r="H18" s="6" t="s">
        <v>28</v>
      </c>
      <c r="I18" s="9" t="s">
        <v>52</v>
      </c>
      <c r="J18" s="6" t="s">
        <v>53</v>
      </c>
      <c r="K18" s="29">
        <v>50</v>
      </c>
      <c r="L18" s="37"/>
      <c r="M18" s="37"/>
      <c r="N18" s="37"/>
      <c r="O18" s="43">
        <v>14</v>
      </c>
      <c r="P18" s="43">
        <v>14</v>
      </c>
      <c r="Q18" s="43">
        <v>16</v>
      </c>
      <c r="R18" s="43">
        <v>5</v>
      </c>
      <c r="S18" s="43">
        <v>6</v>
      </c>
      <c r="T18" s="34">
        <f t="shared" si="0"/>
        <v>55</v>
      </c>
      <c r="U18" s="37"/>
      <c r="V18" s="37"/>
      <c r="W18" s="34">
        <v>20</v>
      </c>
      <c r="X18" s="34">
        <v>15</v>
      </c>
      <c r="Y18" s="34">
        <v>12</v>
      </c>
      <c r="Z18" s="34">
        <v>5</v>
      </c>
      <c r="AA18" s="34">
        <v>6</v>
      </c>
      <c r="AB18" s="42">
        <f t="shared" si="1"/>
        <v>58</v>
      </c>
      <c r="AC18" s="68">
        <v>56</v>
      </c>
      <c r="AD18" s="37"/>
      <c r="AE18" s="37" t="s">
        <v>199</v>
      </c>
      <c r="AF18" s="67">
        <v>55</v>
      </c>
      <c r="AG18" s="66">
        <f t="shared" si="2"/>
        <v>55.300000000000004</v>
      </c>
      <c r="AH18" s="70" t="s">
        <v>195</v>
      </c>
    </row>
    <row r="19" spans="1:34" ht="35">
      <c r="A19" s="3" t="s">
        <v>54</v>
      </c>
      <c r="B19" s="79" t="s">
        <v>55</v>
      </c>
      <c r="C19" s="80"/>
      <c r="D19" s="4" t="s">
        <v>56</v>
      </c>
      <c r="E19" s="3" t="s">
        <v>57</v>
      </c>
      <c r="F19" s="4" t="s">
        <v>26</v>
      </c>
      <c r="G19" s="4" t="s">
        <v>27</v>
      </c>
      <c r="H19" s="4" t="s">
        <v>28</v>
      </c>
      <c r="I19" s="9" t="s">
        <v>58</v>
      </c>
      <c r="J19" s="4" t="s">
        <v>59</v>
      </c>
      <c r="K19" s="26">
        <v>54</v>
      </c>
      <c r="L19" s="34"/>
      <c r="M19" s="34"/>
      <c r="N19" s="34"/>
      <c r="O19" s="34">
        <v>14</v>
      </c>
      <c r="P19" s="34">
        <v>15</v>
      </c>
      <c r="Q19" s="34">
        <v>17</v>
      </c>
      <c r="R19" s="34">
        <v>5.5</v>
      </c>
      <c r="S19" s="34">
        <v>6</v>
      </c>
      <c r="T19" s="34">
        <f t="shared" si="0"/>
        <v>57.5</v>
      </c>
      <c r="U19" s="34"/>
      <c r="V19" s="34"/>
      <c r="W19" s="34">
        <v>14</v>
      </c>
      <c r="X19" s="34">
        <v>15</v>
      </c>
      <c r="Y19" s="34">
        <v>15</v>
      </c>
      <c r="Z19" s="34">
        <v>5</v>
      </c>
      <c r="AA19" s="34">
        <v>5</v>
      </c>
      <c r="AB19" s="42">
        <f t="shared" si="1"/>
        <v>54</v>
      </c>
      <c r="AC19" s="55">
        <v>56</v>
      </c>
      <c r="AD19" s="34"/>
      <c r="AE19" s="34" t="s">
        <v>200</v>
      </c>
      <c r="AF19" s="61">
        <v>60</v>
      </c>
      <c r="AG19" s="66">
        <f t="shared" si="2"/>
        <v>56.2</v>
      </c>
      <c r="AH19" s="70" t="s">
        <v>195</v>
      </c>
    </row>
    <row r="20" spans="1:34" ht="70">
      <c r="A20" s="5" t="s">
        <v>60</v>
      </c>
      <c r="B20" s="82" t="s">
        <v>61</v>
      </c>
      <c r="C20" s="80"/>
      <c r="D20" s="6" t="s">
        <v>62</v>
      </c>
      <c r="E20" s="13" t="s">
        <v>63</v>
      </c>
      <c r="F20" s="6" t="s">
        <v>35</v>
      </c>
      <c r="G20" s="6" t="s">
        <v>51</v>
      </c>
      <c r="H20" s="6" t="s">
        <v>28</v>
      </c>
      <c r="I20" s="9" t="s">
        <v>64</v>
      </c>
      <c r="J20" s="6" t="s">
        <v>65</v>
      </c>
      <c r="K20" s="29">
        <v>67</v>
      </c>
      <c r="L20" s="34"/>
      <c r="M20" s="34"/>
      <c r="N20" s="41" t="s">
        <v>201</v>
      </c>
      <c r="O20" s="41">
        <v>12</v>
      </c>
      <c r="P20" s="41">
        <v>10</v>
      </c>
      <c r="Q20" s="41">
        <v>11</v>
      </c>
      <c r="R20" s="41">
        <v>17</v>
      </c>
      <c r="S20" s="41">
        <v>11</v>
      </c>
      <c r="T20" s="34">
        <f t="shared" si="0"/>
        <v>61</v>
      </c>
      <c r="U20" s="34"/>
      <c r="V20" s="34"/>
      <c r="W20" s="34">
        <v>13</v>
      </c>
      <c r="X20" s="34">
        <v>9</v>
      </c>
      <c r="Y20" s="34">
        <v>11</v>
      </c>
      <c r="Z20" s="34">
        <v>15</v>
      </c>
      <c r="AA20" s="34">
        <v>12</v>
      </c>
      <c r="AB20" s="42">
        <f t="shared" si="1"/>
        <v>60</v>
      </c>
      <c r="AC20" s="55">
        <v>61</v>
      </c>
      <c r="AD20" s="34"/>
      <c r="AE20" s="34"/>
      <c r="AF20" s="61"/>
      <c r="AG20" s="69">
        <f t="shared" si="2"/>
        <v>55.500000000000007</v>
      </c>
      <c r="AH20" s="70"/>
    </row>
    <row r="21" spans="1:34" s="98" customFormat="1" ht="52.5">
      <c r="A21" s="99" t="s">
        <v>66</v>
      </c>
      <c r="B21" s="100" t="s">
        <v>67</v>
      </c>
      <c r="C21" s="89"/>
      <c r="D21" s="101" t="s">
        <v>68</v>
      </c>
      <c r="E21" s="99" t="s">
        <v>69</v>
      </c>
      <c r="F21" s="101" t="s">
        <v>35</v>
      </c>
      <c r="G21" s="101" t="s">
        <v>36</v>
      </c>
      <c r="H21" s="101" t="s">
        <v>28</v>
      </c>
      <c r="I21" s="102" t="s">
        <v>37</v>
      </c>
      <c r="J21" s="101" t="s">
        <v>38</v>
      </c>
      <c r="K21" s="92">
        <v>82</v>
      </c>
      <c r="L21" s="92"/>
      <c r="M21" s="92"/>
      <c r="N21" s="92" t="s">
        <v>202</v>
      </c>
      <c r="O21" s="92">
        <v>18</v>
      </c>
      <c r="P21" s="92">
        <v>14</v>
      </c>
      <c r="Q21" s="92">
        <v>18</v>
      </c>
      <c r="R21" s="92">
        <v>22</v>
      </c>
      <c r="S21" s="92">
        <v>19</v>
      </c>
      <c r="T21" s="92">
        <f t="shared" si="0"/>
        <v>91</v>
      </c>
      <c r="U21" s="92"/>
      <c r="V21" s="92"/>
      <c r="W21" s="92">
        <v>18</v>
      </c>
      <c r="X21" s="92">
        <v>14</v>
      </c>
      <c r="Y21" s="92">
        <v>20</v>
      </c>
      <c r="Z21" s="92">
        <v>23</v>
      </c>
      <c r="AA21" s="92">
        <v>19</v>
      </c>
      <c r="AB21" s="94">
        <f t="shared" si="1"/>
        <v>94</v>
      </c>
      <c r="AC21" s="92">
        <v>91</v>
      </c>
      <c r="AD21" s="92"/>
      <c r="AE21" s="92" t="s">
        <v>197</v>
      </c>
      <c r="AF21" s="95">
        <v>80</v>
      </c>
      <c r="AG21" s="96">
        <f t="shared" si="2"/>
        <v>89</v>
      </c>
      <c r="AH21" s="97"/>
    </row>
    <row r="22" spans="1:34" ht="35">
      <c r="A22" s="5" t="s">
        <v>70</v>
      </c>
      <c r="B22" s="82" t="s">
        <v>71</v>
      </c>
      <c r="C22" s="80"/>
      <c r="D22" s="6" t="s">
        <v>72</v>
      </c>
      <c r="E22" s="13" t="s">
        <v>73</v>
      </c>
      <c r="F22" s="6" t="s">
        <v>35</v>
      </c>
      <c r="G22" s="6" t="s">
        <v>51</v>
      </c>
      <c r="H22" s="6" t="s">
        <v>28</v>
      </c>
      <c r="I22" s="9" t="s">
        <v>52</v>
      </c>
      <c r="J22" s="6" t="s">
        <v>74</v>
      </c>
      <c r="K22" s="34">
        <v>65</v>
      </c>
      <c r="L22" s="34"/>
      <c r="M22" s="37"/>
      <c r="N22" s="37" t="s">
        <v>199</v>
      </c>
      <c r="O22" s="43">
        <v>20</v>
      </c>
      <c r="P22" s="43">
        <v>19</v>
      </c>
      <c r="Q22" s="43">
        <v>23</v>
      </c>
      <c r="R22" s="43">
        <v>7.5</v>
      </c>
      <c r="S22" s="43">
        <v>6.5</v>
      </c>
      <c r="T22" s="64">
        <f>SUM(O22:S22)</f>
        <v>76</v>
      </c>
      <c r="U22" s="37" t="s">
        <v>194</v>
      </c>
      <c r="V22" s="37"/>
      <c r="W22" s="34">
        <v>19</v>
      </c>
      <c r="X22" s="34">
        <v>20</v>
      </c>
      <c r="Y22" s="34">
        <v>22</v>
      </c>
      <c r="Z22" s="34">
        <v>7.5</v>
      </c>
      <c r="AA22" s="34">
        <v>7.5</v>
      </c>
      <c r="AB22" s="42">
        <f t="shared" si="1"/>
        <v>76</v>
      </c>
      <c r="AC22" s="55">
        <v>76</v>
      </c>
      <c r="AD22" s="37"/>
      <c r="AE22" s="37" t="s">
        <v>199</v>
      </c>
      <c r="AF22" s="67">
        <v>80</v>
      </c>
      <c r="AG22" s="66">
        <f t="shared" si="2"/>
        <v>75.300000000000011</v>
      </c>
      <c r="AH22" s="70" t="s">
        <v>195</v>
      </c>
    </row>
    <row r="23" spans="1:34" ht="35">
      <c r="A23" s="3" t="s">
        <v>75</v>
      </c>
      <c r="B23" s="79" t="s">
        <v>76</v>
      </c>
      <c r="C23" s="80"/>
      <c r="D23" s="4" t="s">
        <v>77</v>
      </c>
      <c r="E23" s="3" t="s">
        <v>78</v>
      </c>
      <c r="F23" s="4" t="s">
        <v>26</v>
      </c>
      <c r="G23" s="4" t="s">
        <v>27</v>
      </c>
      <c r="H23" s="4" t="s">
        <v>28</v>
      </c>
      <c r="I23" s="9" t="s">
        <v>58</v>
      </c>
      <c r="J23" s="4" t="s">
        <v>59</v>
      </c>
      <c r="K23" s="34">
        <v>83</v>
      </c>
      <c r="L23" s="34"/>
      <c r="M23" s="34"/>
      <c r="N23" s="34"/>
      <c r="O23" s="34">
        <v>22</v>
      </c>
      <c r="P23" s="34">
        <v>22</v>
      </c>
      <c r="Q23" s="34">
        <v>24</v>
      </c>
      <c r="R23" s="34">
        <v>8</v>
      </c>
      <c r="S23" s="34">
        <v>8</v>
      </c>
      <c r="T23" s="34">
        <f t="shared" si="0"/>
        <v>84</v>
      </c>
      <c r="U23" s="34"/>
      <c r="V23" s="34"/>
      <c r="W23" s="34">
        <v>22</v>
      </c>
      <c r="X23" s="34">
        <v>22</v>
      </c>
      <c r="Y23" s="34">
        <v>24</v>
      </c>
      <c r="Z23" s="34">
        <v>8</v>
      </c>
      <c r="AA23" s="34">
        <v>8</v>
      </c>
      <c r="AB23" s="42">
        <f t="shared" si="1"/>
        <v>84</v>
      </c>
      <c r="AC23" s="55">
        <v>84</v>
      </c>
      <c r="AD23" s="34"/>
      <c r="AE23" s="34" t="s">
        <v>194</v>
      </c>
      <c r="AF23" s="61">
        <v>78</v>
      </c>
      <c r="AG23" s="66">
        <f t="shared" si="2"/>
        <v>83.3</v>
      </c>
      <c r="AH23" s="70" t="s">
        <v>195</v>
      </c>
    </row>
    <row r="24" spans="1:34" s="98" customFormat="1" ht="35">
      <c r="A24" s="87" t="s">
        <v>79</v>
      </c>
      <c r="B24" s="88" t="s">
        <v>80</v>
      </c>
      <c r="C24" s="89"/>
      <c r="D24" s="90" t="s">
        <v>81</v>
      </c>
      <c r="E24" s="87" t="s">
        <v>82</v>
      </c>
      <c r="F24" s="90" t="s">
        <v>35</v>
      </c>
      <c r="G24" s="90" t="s">
        <v>36</v>
      </c>
      <c r="H24" s="90" t="s">
        <v>28</v>
      </c>
      <c r="I24" s="102" t="s">
        <v>37</v>
      </c>
      <c r="J24" s="90" t="s">
        <v>38</v>
      </c>
      <c r="K24" s="92">
        <v>55</v>
      </c>
      <c r="L24" s="92"/>
      <c r="M24" s="92"/>
      <c r="N24" s="92"/>
      <c r="O24" s="92">
        <v>22</v>
      </c>
      <c r="P24" s="92">
        <v>17</v>
      </c>
      <c r="Q24" s="92">
        <v>18</v>
      </c>
      <c r="R24" s="92">
        <v>8</v>
      </c>
      <c r="S24" s="92">
        <v>6</v>
      </c>
      <c r="T24" s="92">
        <f t="shared" si="0"/>
        <v>71</v>
      </c>
      <c r="U24" s="92"/>
      <c r="V24" s="92"/>
      <c r="W24" s="92">
        <v>22</v>
      </c>
      <c r="X24" s="92">
        <v>17</v>
      </c>
      <c r="Y24" s="92">
        <v>20</v>
      </c>
      <c r="Z24" s="92">
        <v>8</v>
      </c>
      <c r="AA24" s="92">
        <v>7</v>
      </c>
      <c r="AB24" s="94">
        <f t="shared" si="1"/>
        <v>74</v>
      </c>
      <c r="AC24" s="92">
        <v>73</v>
      </c>
      <c r="AD24" s="92"/>
      <c r="AE24" s="92" t="s">
        <v>197</v>
      </c>
      <c r="AF24" s="95">
        <v>71</v>
      </c>
      <c r="AG24" s="96">
        <f t="shared" si="2"/>
        <v>71</v>
      </c>
      <c r="AH24" s="97"/>
    </row>
    <row r="25" spans="1:34" s="98" customFormat="1" ht="29">
      <c r="A25" s="99" t="s">
        <v>83</v>
      </c>
      <c r="B25" s="100" t="s">
        <v>84</v>
      </c>
      <c r="C25" s="89"/>
      <c r="D25" s="101" t="s">
        <v>85</v>
      </c>
      <c r="E25" s="103" t="s">
        <v>86</v>
      </c>
      <c r="F25" s="101" t="s">
        <v>35</v>
      </c>
      <c r="G25" s="101" t="s">
        <v>36</v>
      </c>
      <c r="H25" s="104" t="s">
        <v>28</v>
      </c>
      <c r="I25" s="102" t="s">
        <v>87</v>
      </c>
      <c r="J25" s="101" t="s">
        <v>88</v>
      </c>
      <c r="K25" s="92">
        <v>61</v>
      </c>
      <c r="L25" s="92" t="s">
        <v>195</v>
      </c>
      <c r="M25" s="92" t="s">
        <v>203</v>
      </c>
      <c r="N25" s="92" t="s">
        <v>204</v>
      </c>
      <c r="O25" s="92">
        <v>17</v>
      </c>
      <c r="P25" s="92">
        <v>20</v>
      </c>
      <c r="Q25" s="92">
        <v>22</v>
      </c>
      <c r="R25" s="92">
        <v>5</v>
      </c>
      <c r="S25" s="92">
        <v>7</v>
      </c>
      <c r="T25" s="92">
        <f t="shared" si="0"/>
        <v>71</v>
      </c>
      <c r="U25" s="92"/>
      <c r="V25" s="92"/>
      <c r="W25" s="92">
        <v>17</v>
      </c>
      <c r="X25" s="92">
        <v>21</v>
      </c>
      <c r="Y25" s="92">
        <v>21</v>
      </c>
      <c r="Z25" s="92">
        <v>6</v>
      </c>
      <c r="AA25" s="92">
        <v>7</v>
      </c>
      <c r="AB25" s="94">
        <f t="shared" si="1"/>
        <v>72</v>
      </c>
      <c r="AC25" s="92">
        <v>71</v>
      </c>
      <c r="AD25" s="92"/>
      <c r="AE25" s="92" t="s">
        <v>204</v>
      </c>
      <c r="AF25" s="95">
        <v>83</v>
      </c>
      <c r="AG25" s="96">
        <f t="shared" si="2"/>
        <v>71.2</v>
      </c>
      <c r="AH25" s="97" t="s">
        <v>195</v>
      </c>
    </row>
    <row r="26" spans="1:34" ht="29">
      <c r="A26" s="5" t="s">
        <v>89</v>
      </c>
      <c r="B26" s="82" t="s">
        <v>90</v>
      </c>
      <c r="C26" s="80"/>
      <c r="D26" s="6" t="s">
        <v>91</v>
      </c>
      <c r="E26" s="13" t="s">
        <v>92</v>
      </c>
      <c r="F26" s="6" t="s">
        <v>35</v>
      </c>
      <c r="G26" s="6" t="s">
        <v>51</v>
      </c>
      <c r="H26" s="6" t="s">
        <v>28</v>
      </c>
      <c r="I26" s="9" t="s">
        <v>52</v>
      </c>
      <c r="J26" s="6" t="s">
        <v>53</v>
      </c>
      <c r="K26" s="29">
        <v>36</v>
      </c>
      <c r="L26" s="37"/>
      <c r="M26" s="37"/>
      <c r="N26" s="37" t="s">
        <v>199</v>
      </c>
      <c r="O26" s="43">
        <v>18</v>
      </c>
      <c r="P26" s="43">
        <v>16</v>
      </c>
      <c r="Q26" s="43">
        <v>16</v>
      </c>
      <c r="R26" s="43">
        <v>6</v>
      </c>
      <c r="S26" s="43">
        <v>6</v>
      </c>
      <c r="T26" s="34">
        <f t="shared" si="0"/>
        <v>62</v>
      </c>
      <c r="U26" s="37" t="s">
        <v>205</v>
      </c>
      <c r="V26" s="37"/>
      <c r="W26" s="34">
        <v>14</v>
      </c>
      <c r="X26" s="34">
        <v>18</v>
      </c>
      <c r="Y26" s="34">
        <v>16</v>
      </c>
      <c r="Z26" s="34">
        <v>7</v>
      </c>
      <c r="AA26" s="34">
        <v>8</v>
      </c>
      <c r="AB26" s="42">
        <f t="shared" si="1"/>
        <v>63</v>
      </c>
      <c r="AC26" s="68">
        <v>63</v>
      </c>
      <c r="AD26" s="37"/>
      <c r="AE26" s="37" t="s">
        <v>199</v>
      </c>
      <c r="AF26" s="67">
        <v>60</v>
      </c>
      <c r="AG26" s="66">
        <f t="shared" si="2"/>
        <v>60.000000000000007</v>
      </c>
      <c r="AH26" s="70" t="s">
        <v>195</v>
      </c>
    </row>
    <row r="27" spans="1:34" ht="35">
      <c r="A27" s="3" t="s">
        <v>93</v>
      </c>
      <c r="B27" s="79" t="s">
        <v>94</v>
      </c>
      <c r="C27" s="80"/>
      <c r="D27" s="4" t="s">
        <v>95</v>
      </c>
      <c r="E27" s="3" t="s">
        <v>96</v>
      </c>
      <c r="F27" s="4" t="s">
        <v>26</v>
      </c>
      <c r="G27" s="4" t="s">
        <v>27</v>
      </c>
      <c r="H27" s="8" t="s">
        <v>206</v>
      </c>
      <c r="I27" s="4" t="s">
        <v>44</v>
      </c>
      <c r="J27" s="4" t="s">
        <v>74</v>
      </c>
      <c r="K27" s="26">
        <v>80</v>
      </c>
      <c r="L27" s="34"/>
      <c r="M27" s="34" t="s">
        <v>207</v>
      </c>
      <c r="N27" s="34"/>
      <c r="O27" s="34">
        <v>20</v>
      </c>
      <c r="P27" s="34">
        <v>20</v>
      </c>
      <c r="Q27" s="34">
        <v>20</v>
      </c>
      <c r="R27" s="34">
        <v>7</v>
      </c>
      <c r="S27" s="34">
        <v>8</v>
      </c>
      <c r="T27" s="34">
        <f t="shared" si="0"/>
        <v>75</v>
      </c>
      <c r="U27" s="34"/>
      <c r="V27" s="34"/>
      <c r="W27" s="34">
        <v>20</v>
      </c>
      <c r="X27" s="34">
        <v>20</v>
      </c>
      <c r="Y27" s="34">
        <v>20</v>
      </c>
      <c r="Z27" s="34">
        <v>6.5</v>
      </c>
      <c r="AA27" s="34">
        <v>7.5</v>
      </c>
      <c r="AB27" s="42">
        <f t="shared" si="1"/>
        <v>74</v>
      </c>
      <c r="AC27" s="34">
        <v>75</v>
      </c>
      <c r="AD27" s="34"/>
      <c r="AE27" s="34" t="s">
        <v>200</v>
      </c>
      <c r="AF27" s="61">
        <v>74</v>
      </c>
      <c r="AG27" s="66">
        <f t="shared" si="2"/>
        <v>75.400000000000006</v>
      </c>
      <c r="AH27" s="70" t="s">
        <v>195</v>
      </c>
    </row>
    <row r="28" spans="1:34" ht="29">
      <c r="A28" s="5" t="s">
        <v>97</v>
      </c>
      <c r="B28" s="82" t="s">
        <v>23</v>
      </c>
      <c r="C28" s="80"/>
      <c r="D28" s="6" t="s">
        <v>98</v>
      </c>
      <c r="E28" s="13" t="s">
        <v>99</v>
      </c>
      <c r="F28" s="6" t="s">
        <v>26</v>
      </c>
      <c r="G28" s="6" t="s">
        <v>100</v>
      </c>
      <c r="H28" s="6" t="s">
        <v>28</v>
      </c>
      <c r="I28" s="6" t="s">
        <v>101</v>
      </c>
      <c r="J28" s="6" t="s">
        <v>45</v>
      </c>
      <c r="K28" s="29">
        <v>73</v>
      </c>
      <c r="L28" s="37"/>
      <c r="M28" s="37" t="s">
        <v>208</v>
      </c>
      <c r="N28" s="37"/>
      <c r="O28" s="37"/>
      <c r="P28" s="37"/>
      <c r="Q28" s="37"/>
      <c r="R28" s="37"/>
      <c r="S28" s="37"/>
      <c r="T28" s="34">
        <f t="shared" si="0"/>
        <v>0</v>
      </c>
      <c r="U28" s="37"/>
      <c r="V28" s="37"/>
      <c r="W28" s="34"/>
      <c r="X28" s="34"/>
      <c r="Y28" s="34"/>
      <c r="Z28" s="34"/>
      <c r="AA28" s="34"/>
      <c r="AB28" s="42">
        <f t="shared" si="1"/>
        <v>0</v>
      </c>
      <c r="AC28" s="37"/>
      <c r="AD28" s="37"/>
      <c r="AE28" s="37"/>
      <c r="AF28" s="62"/>
      <c r="AG28" s="65">
        <f t="shared" si="2"/>
        <v>7.3000000000000007</v>
      </c>
      <c r="AH28" s="70"/>
    </row>
    <row r="29" spans="1:34" ht="35">
      <c r="A29" s="3" t="s">
        <v>102</v>
      </c>
      <c r="B29" s="79" t="s">
        <v>103</v>
      </c>
      <c r="C29" s="80"/>
      <c r="D29" s="4" t="s">
        <v>104</v>
      </c>
      <c r="E29" s="3" t="s">
        <v>105</v>
      </c>
      <c r="F29" s="4" t="s">
        <v>26</v>
      </c>
      <c r="G29" s="4" t="s">
        <v>27</v>
      </c>
      <c r="H29" s="4" t="s">
        <v>28</v>
      </c>
      <c r="I29" s="4" t="s">
        <v>44</v>
      </c>
      <c r="J29" s="4" t="s">
        <v>74</v>
      </c>
      <c r="K29" s="26">
        <v>74</v>
      </c>
      <c r="L29" s="34"/>
      <c r="M29" s="34"/>
      <c r="N29" s="34"/>
      <c r="O29" s="34">
        <v>17</v>
      </c>
      <c r="P29" s="34">
        <v>17</v>
      </c>
      <c r="Q29" s="34">
        <v>18</v>
      </c>
      <c r="R29" s="34">
        <v>7</v>
      </c>
      <c r="S29" s="34">
        <v>7</v>
      </c>
      <c r="T29" s="34">
        <f t="shared" si="0"/>
        <v>66</v>
      </c>
      <c r="U29" s="34"/>
      <c r="V29" s="34"/>
      <c r="W29" s="34">
        <v>16</v>
      </c>
      <c r="X29" s="34">
        <v>16</v>
      </c>
      <c r="Y29" s="34">
        <v>19</v>
      </c>
      <c r="Z29" s="34">
        <v>6.5</v>
      </c>
      <c r="AA29" s="34">
        <v>6.5</v>
      </c>
      <c r="AB29" s="42">
        <f t="shared" si="1"/>
        <v>64</v>
      </c>
      <c r="AC29" s="55">
        <v>65</v>
      </c>
      <c r="AD29" s="34"/>
      <c r="AE29" s="34" t="s">
        <v>194</v>
      </c>
      <c r="AF29" s="61">
        <v>65</v>
      </c>
      <c r="AG29" s="66">
        <f t="shared" si="2"/>
        <v>65.900000000000006</v>
      </c>
      <c r="AH29" s="70" t="s">
        <v>195</v>
      </c>
    </row>
    <row r="30" spans="1:34" s="98" customFormat="1" ht="29">
      <c r="A30" s="87" t="s">
        <v>106</v>
      </c>
      <c r="B30" s="88" t="s">
        <v>107</v>
      </c>
      <c r="C30" s="89"/>
      <c r="D30" s="90" t="s">
        <v>108</v>
      </c>
      <c r="E30" s="105" t="s">
        <v>109</v>
      </c>
      <c r="F30" s="90" t="s">
        <v>35</v>
      </c>
      <c r="G30" s="90" t="s">
        <v>36</v>
      </c>
      <c r="H30" s="91" t="s">
        <v>28</v>
      </c>
      <c r="I30" s="90" t="s">
        <v>87</v>
      </c>
      <c r="J30" s="90" t="s">
        <v>88</v>
      </c>
      <c r="K30" s="106">
        <v>45</v>
      </c>
      <c r="L30" s="107"/>
      <c r="M30" s="107" t="s">
        <v>209</v>
      </c>
      <c r="N30" s="107"/>
      <c r="O30" s="107"/>
      <c r="P30" s="107"/>
      <c r="Q30" s="107"/>
      <c r="R30" s="107"/>
      <c r="S30" s="107"/>
      <c r="T30" s="92">
        <f t="shared" si="0"/>
        <v>0</v>
      </c>
      <c r="U30" s="107"/>
      <c r="V30" s="107"/>
      <c r="W30" s="92"/>
      <c r="X30" s="92"/>
      <c r="Y30" s="92"/>
      <c r="Z30" s="92"/>
      <c r="AA30" s="92"/>
      <c r="AB30" s="94">
        <f t="shared" si="1"/>
        <v>0</v>
      </c>
      <c r="AC30" s="107">
        <v>0</v>
      </c>
      <c r="AD30" s="107"/>
      <c r="AE30" s="107"/>
      <c r="AF30" s="108"/>
      <c r="AG30" s="96">
        <f t="shared" si="2"/>
        <v>4.5</v>
      </c>
      <c r="AH30" s="97"/>
    </row>
    <row r="31" spans="1:34" ht="35">
      <c r="A31" s="3" t="s">
        <v>110</v>
      </c>
      <c r="B31" s="79" t="s">
        <v>111</v>
      </c>
      <c r="C31" s="80"/>
      <c r="D31" s="4" t="s">
        <v>112</v>
      </c>
      <c r="E31" s="3" t="s">
        <v>113</v>
      </c>
      <c r="F31" s="4" t="s">
        <v>26</v>
      </c>
      <c r="G31" s="4" t="s">
        <v>100</v>
      </c>
      <c r="H31" s="4" t="s">
        <v>28</v>
      </c>
      <c r="I31" s="4" t="s">
        <v>114</v>
      </c>
      <c r="J31" s="4" t="s">
        <v>74</v>
      </c>
      <c r="K31" s="26">
        <v>62</v>
      </c>
      <c r="L31" s="34"/>
      <c r="M31" s="34"/>
      <c r="N31" s="34"/>
      <c r="O31" s="34">
        <v>15</v>
      </c>
      <c r="P31" s="34">
        <v>18</v>
      </c>
      <c r="Q31" s="34">
        <v>17</v>
      </c>
      <c r="R31" s="34">
        <v>7</v>
      </c>
      <c r="S31" s="34">
        <v>5</v>
      </c>
      <c r="T31" s="34">
        <f t="shared" si="0"/>
        <v>62</v>
      </c>
      <c r="U31" s="34"/>
      <c r="V31" s="34"/>
      <c r="W31" s="34">
        <v>16</v>
      </c>
      <c r="X31" s="34">
        <v>17.5</v>
      </c>
      <c r="Y31" s="34">
        <v>19</v>
      </c>
      <c r="Z31" s="34">
        <v>7</v>
      </c>
      <c r="AA31" s="34">
        <v>6.5</v>
      </c>
      <c r="AB31" s="42">
        <f t="shared" si="1"/>
        <v>66</v>
      </c>
      <c r="AC31" s="55">
        <v>64</v>
      </c>
      <c r="AD31" s="34"/>
      <c r="AE31" s="34"/>
      <c r="AF31" s="61">
        <v>73</v>
      </c>
      <c r="AG31" s="66">
        <f t="shared" si="2"/>
        <v>64.7</v>
      </c>
      <c r="AH31" s="70" t="s">
        <v>195</v>
      </c>
    </row>
    <row r="32" spans="1:34" ht="29">
      <c r="A32" s="17" t="s">
        <v>115</v>
      </c>
      <c r="B32" s="83" t="s">
        <v>116</v>
      </c>
      <c r="C32" s="84"/>
      <c r="D32" s="18" t="s">
        <v>117</v>
      </c>
      <c r="E32" s="19" t="s">
        <v>118</v>
      </c>
      <c r="F32" s="18" t="s">
        <v>26</v>
      </c>
      <c r="G32" s="18" t="s">
        <v>100</v>
      </c>
      <c r="H32" s="18" t="s">
        <v>28</v>
      </c>
      <c r="I32" s="18" t="s">
        <v>114</v>
      </c>
      <c r="J32" s="18" t="s">
        <v>119</v>
      </c>
      <c r="K32" s="30">
        <v>56</v>
      </c>
      <c r="L32" s="40"/>
      <c r="M32" s="40" t="s">
        <v>209</v>
      </c>
      <c r="N32" s="40"/>
      <c r="O32" s="40"/>
      <c r="P32" s="40"/>
      <c r="Q32" s="40"/>
      <c r="R32" s="40"/>
      <c r="S32" s="40"/>
      <c r="T32" s="34">
        <f t="shared" si="0"/>
        <v>0</v>
      </c>
      <c r="U32" s="40"/>
      <c r="V32" s="40"/>
      <c r="W32" s="40"/>
      <c r="X32" s="40"/>
      <c r="Y32" s="40"/>
      <c r="Z32" s="40"/>
      <c r="AA32" s="40"/>
      <c r="AB32" s="26">
        <f t="shared" ref="AB32:AB33" si="3">SUM(W32:AA32)</f>
        <v>0</v>
      </c>
      <c r="AC32" s="40"/>
      <c r="AD32" s="40"/>
      <c r="AE32" s="40"/>
      <c r="AF32" s="63"/>
      <c r="AG32" s="65">
        <f t="shared" si="2"/>
        <v>5.6000000000000005</v>
      </c>
      <c r="AH32" s="70"/>
    </row>
    <row r="33" spans="1:34" s="98" customFormat="1" ht="32">
      <c r="A33" s="109"/>
      <c r="B33" s="110" t="s">
        <v>120</v>
      </c>
      <c r="C33" s="111"/>
      <c r="D33" s="109" t="s">
        <v>121</v>
      </c>
      <c r="E33" s="112"/>
      <c r="F33" s="112" t="s">
        <v>35</v>
      </c>
      <c r="G33" s="112" t="s">
        <v>36</v>
      </c>
      <c r="H33" s="113" t="s">
        <v>122</v>
      </c>
      <c r="I33" s="114" t="s">
        <v>87</v>
      </c>
      <c r="J33" s="114" t="s">
        <v>88</v>
      </c>
      <c r="K33" s="115">
        <v>40</v>
      </c>
      <c r="L33" s="116"/>
      <c r="M33" s="116" t="s">
        <v>209</v>
      </c>
      <c r="N33" s="116"/>
      <c r="O33" s="116"/>
      <c r="P33" s="116"/>
      <c r="Q33" s="116"/>
      <c r="R33" s="116"/>
      <c r="S33" s="116"/>
      <c r="T33" s="92">
        <f t="shared" si="0"/>
        <v>0</v>
      </c>
      <c r="U33" s="116"/>
      <c r="V33" s="116"/>
      <c r="W33" s="116"/>
      <c r="X33" s="116"/>
      <c r="Y33" s="116"/>
      <c r="Z33" s="116"/>
      <c r="AA33" s="116"/>
      <c r="AB33" s="93">
        <f t="shared" si="3"/>
        <v>0</v>
      </c>
      <c r="AC33" s="116">
        <v>0</v>
      </c>
      <c r="AD33" s="116"/>
      <c r="AE33" s="116"/>
      <c r="AF33" s="117"/>
      <c r="AG33" s="96">
        <f t="shared" si="2"/>
        <v>4</v>
      </c>
      <c r="AH33" s="97"/>
    </row>
    <row r="34" spans="1:34" ht="17.5">
      <c r="A34" s="15"/>
      <c r="B34" s="15"/>
      <c r="C34" s="16"/>
      <c r="D34" s="15"/>
      <c r="E34" s="10"/>
      <c r="F34" s="10"/>
      <c r="G34" s="10"/>
      <c r="H34" s="10"/>
      <c r="I34" s="10"/>
      <c r="J34" s="10"/>
      <c r="K34" s="31"/>
      <c r="L34" s="31"/>
      <c r="M34" s="31"/>
      <c r="N34" s="31"/>
      <c r="AF34" s="53"/>
      <c r="AG34" s="58"/>
    </row>
    <row r="35" spans="1:34" ht="17.5">
      <c r="A35" s="15"/>
      <c r="B35" s="15"/>
      <c r="C35" s="16"/>
      <c r="D35" s="15"/>
      <c r="E35" s="10"/>
      <c r="F35" s="10"/>
      <c r="G35" s="10"/>
      <c r="H35" s="10"/>
      <c r="I35" s="10"/>
      <c r="J35" s="10"/>
      <c r="K35" s="31"/>
      <c r="L35" s="31"/>
      <c r="M35" s="31"/>
      <c r="N35" s="31"/>
      <c r="AF35" s="53"/>
      <c r="AG35" s="58"/>
    </row>
    <row r="36" spans="1:34" ht="0" hidden="1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31"/>
      <c r="L36" s="31"/>
      <c r="M36" s="31"/>
      <c r="N36" s="31"/>
      <c r="AF36" s="53"/>
      <c r="AG36" s="58">
        <f t="shared" si="2"/>
        <v>0</v>
      </c>
    </row>
    <row r="37" spans="1:34" ht="29">
      <c r="A37" s="10" t="s">
        <v>123</v>
      </c>
      <c r="B37" s="10"/>
      <c r="C37" s="10"/>
      <c r="D37" s="10"/>
      <c r="E37" s="10"/>
      <c r="F37" s="10"/>
      <c r="G37" s="10"/>
      <c r="H37" s="10"/>
      <c r="I37" s="10"/>
      <c r="J37" s="10"/>
      <c r="K37" s="31"/>
      <c r="L37" s="31"/>
      <c r="M37" s="31"/>
      <c r="N37" s="31"/>
      <c r="O37" s="38" t="s">
        <v>176</v>
      </c>
      <c r="P37" s="38" t="s">
        <v>176</v>
      </c>
      <c r="Q37" s="38" t="s">
        <v>177</v>
      </c>
      <c r="R37" s="38" t="s">
        <v>178</v>
      </c>
      <c r="S37" s="38" t="s">
        <v>178</v>
      </c>
      <c r="W37" s="38" t="s">
        <v>176</v>
      </c>
      <c r="X37" s="38" t="s">
        <v>176</v>
      </c>
      <c r="Y37" s="38" t="s">
        <v>177</v>
      </c>
      <c r="Z37" s="39" t="s">
        <v>178</v>
      </c>
      <c r="AA37" s="38" t="s">
        <v>178</v>
      </c>
      <c r="AF37" s="53"/>
      <c r="AG37" s="58"/>
    </row>
    <row r="38" spans="1:34" ht="87.5">
      <c r="A38" s="11" t="s">
        <v>10</v>
      </c>
      <c r="B38" s="81" t="s">
        <v>11</v>
      </c>
      <c r="C38" s="80"/>
      <c r="D38" s="11" t="s">
        <v>12</v>
      </c>
      <c r="E38" s="11" t="s">
        <v>13</v>
      </c>
      <c r="F38" s="11" t="s">
        <v>14</v>
      </c>
      <c r="G38" s="11" t="s">
        <v>15</v>
      </c>
      <c r="H38" s="11" t="s">
        <v>16</v>
      </c>
      <c r="I38" s="11" t="s">
        <v>17</v>
      </c>
      <c r="J38" s="11" t="s">
        <v>18</v>
      </c>
      <c r="K38" s="32" t="s">
        <v>124</v>
      </c>
      <c r="L38" s="32" t="s">
        <v>20</v>
      </c>
      <c r="M38" s="32" t="s">
        <v>21</v>
      </c>
      <c r="N38" s="32" t="s">
        <v>179</v>
      </c>
      <c r="O38" s="32" t="s">
        <v>180</v>
      </c>
      <c r="P38" s="32" t="s">
        <v>181</v>
      </c>
      <c r="Q38" s="32" t="s">
        <v>182</v>
      </c>
      <c r="R38" s="32" t="s">
        <v>183</v>
      </c>
      <c r="S38" s="32" t="s">
        <v>184</v>
      </c>
      <c r="T38" s="32" t="s">
        <v>185</v>
      </c>
      <c r="U38" s="32" t="s">
        <v>186</v>
      </c>
      <c r="V38" s="32"/>
      <c r="W38" s="32" t="s">
        <v>187</v>
      </c>
      <c r="X38" s="32" t="s">
        <v>181</v>
      </c>
      <c r="Y38" s="32" t="s">
        <v>182</v>
      </c>
      <c r="Z38" s="32" t="s">
        <v>183</v>
      </c>
      <c r="AA38" s="32" t="s">
        <v>184</v>
      </c>
      <c r="AB38" s="32" t="s">
        <v>185</v>
      </c>
      <c r="AC38" s="32" t="s">
        <v>188</v>
      </c>
      <c r="AD38" s="32" t="s">
        <v>189</v>
      </c>
      <c r="AE38" s="32"/>
      <c r="AF38" s="46" t="s">
        <v>191</v>
      </c>
      <c r="AG38" s="72" t="s">
        <v>192</v>
      </c>
    </row>
    <row r="39" spans="1:34" ht="35">
      <c r="A39" s="3" t="s">
        <v>125</v>
      </c>
      <c r="B39" s="79" t="s">
        <v>126</v>
      </c>
      <c r="C39" s="80"/>
      <c r="D39" s="4" t="s">
        <v>127</v>
      </c>
      <c r="E39" s="3" t="s">
        <v>128</v>
      </c>
      <c r="F39" s="4" t="s">
        <v>26</v>
      </c>
      <c r="G39" s="4" t="s">
        <v>27</v>
      </c>
      <c r="H39" s="4" t="s">
        <v>28</v>
      </c>
      <c r="I39" s="4" t="s">
        <v>58</v>
      </c>
      <c r="J39" s="4" t="s">
        <v>129</v>
      </c>
      <c r="K39" s="26">
        <v>59</v>
      </c>
      <c r="L39" s="26"/>
      <c r="M39" s="26"/>
      <c r="N39" s="26"/>
      <c r="O39" s="26">
        <v>15</v>
      </c>
      <c r="P39" s="26">
        <v>16</v>
      </c>
      <c r="Q39" s="26">
        <v>20</v>
      </c>
      <c r="R39" s="26">
        <v>5.5</v>
      </c>
      <c r="S39" s="26">
        <v>6</v>
      </c>
      <c r="T39" s="26">
        <f>SUM(O39:S39)</f>
        <v>62.5</v>
      </c>
      <c r="U39" s="26"/>
      <c r="V39" s="26"/>
      <c r="W39" s="26">
        <v>15</v>
      </c>
      <c r="X39" s="26">
        <v>16</v>
      </c>
      <c r="Y39" s="26">
        <v>20</v>
      </c>
      <c r="Z39" s="26">
        <v>6</v>
      </c>
      <c r="AA39" s="26">
        <v>6</v>
      </c>
      <c r="AB39" s="26">
        <f>SUM(W39:AA39)</f>
        <v>63</v>
      </c>
      <c r="AC39" s="55">
        <v>63</v>
      </c>
      <c r="AD39" s="26"/>
      <c r="AE39" s="26" t="s">
        <v>210</v>
      </c>
      <c r="AF39" s="34"/>
      <c r="AG39" s="58">
        <f t="shared" si="2"/>
        <v>56.300000000000004</v>
      </c>
    </row>
    <row r="40" spans="1:34" ht="29">
      <c r="A40" s="5" t="s">
        <v>130</v>
      </c>
      <c r="B40" s="82" t="s">
        <v>131</v>
      </c>
      <c r="C40" s="80"/>
      <c r="D40" s="6" t="s">
        <v>132</v>
      </c>
      <c r="E40" s="13" t="s">
        <v>133</v>
      </c>
      <c r="F40" s="6" t="s">
        <v>26</v>
      </c>
      <c r="G40" s="6" t="s">
        <v>100</v>
      </c>
      <c r="H40" s="6" t="s">
        <v>28</v>
      </c>
      <c r="I40" s="6" t="s">
        <v>101</v>
      </c>
      <c r="J40" s="6" t="s">
        <v>134</v>
      </c>
      <c r="K40" s="29">
        <v>53</v>
      </c>
      <c r="L40" s="37"/>
      <c r="M40" s="37"/>
      <c r="N40" s="37" t="s">
        <v>211</v>
      </c>
      <c r="O40" s="34">
        <v>20</v>
      </c>
      <c r="P40" s="34">
        <v>17</v>
      </c>
      <c r="Q40" s="34">
        <v>19</v>
      </c>
      <c r="R40" s="34">
        <v>9</v>
      </c>
      <c r="S40" s="34">
        <v>6</v>
      </c>
      <c r="T40" s="26">
        <f>SUM(O40:S40)</f>
        <v>71</v>
      </c>
      <c r="U40" s="37" t="s">
        <v>212</v>
      </c>
      <c r="V40" s="37"/>
      <c r="W40" s="34">
        <v>20</v>
      </c>
      <c r="X40" s="34">
        <v>17</v>
      </c>
      <c r="Y40" s="34">
        <v>20</v>
      </c>
      <c r="Z40" s="34">
        <v>9</v>
      </c>
      <c r="AA40" s="34">
        <v>7</v>
      </c>
      <c r="AB40" s="26">
        <f>SUM(W40:AA40)</f>
        <v>73</v>
      </c>
      <c r="AC40" s="55">
        <v>72</v>
      </c>
      <c r="AD40" s="34"/>
      <c r="AE40" s="34" t="s">
        <v>211</v>
      </c>
      <c r="AF40" s="34">
        <v>74</v>
      </c>
      <c r="AG40" s="71">
        <f t="shared" si="2"/>
        <v>70.300000000000011</v>
      </c>
    </row>
    <row r="41" spans="1:34" ht="15.5">
      <c r="A41" s="10"/>
      <c r="B41" s="10"/>
      <c r="C41" s="10"/>
      <c r="D41" s="10"/>
      <c r="E41" s="10"/>
      <c r="F41" s="10"/>
      <c r="G41" s="10"/>
      <c r="H41" s="10"/>
      <c r="I41" s="10"/>
      <c r="J41" s="10"/>
      <c r="AF41" s="53"/>
      <c r="AG41" s="58"/>
    </row>
    <row r="42" spans="1:34" ht="29">
      <c r="A42" s="10"/>
      <c r="B42" s="10"/>
      <c r="C42" s="10"/>
      <c r="D42" s="10"/>
      <c r="E42" s="10"/>
      <c r="F42" s="10"/>
      <c r="G42" s="10"/>
      <c r="H42" s="10"/>
      <c r="I42" s="10"/>
      <c r="J42" s="10"/>
      <c r="O42" s="38" t="s">
        <v>176</v>
      </c>
      <c r="P42" s="38" t="s">
        <v>176</v>
      </c>
      <c r="Q42" s="38" t="s">
        <v>177</v>
      </c>
      <c r="R42" s="38" t="s">
        <v>178</v>
      </c>
      <c r="S42" s="38" t="s">
        <v>178</v>
      </c>
      <c r="W42" s="38" t="s">
        <v>176</v>
      </c>
      <c r="X42" s="38" t="s">
        <v>176</v>
      </c>
      <c r="Y42" s="38" t="s">
        <v>177</v>
      </c>
      <c r="Z42" s="39" t="s">
        <v>178</v>
      </c>
      <c r="AA42" s="38" t="s">
        <v>178</v>
      </c>
      <c r="AF42" s="53"/>
    </row>
    <row r="43" spans="1:34" ht="87.5">
      <c r="A43" s="11" t="s">
        <v>10</v>
      </c>
      <c r="B43" s="81" t="s">
        <v>11</v>
      </c>
      <c r="C43" s="80"/>
      <c r="D43" s="11" t="s">
        <v>12</v>
      </c>
      <c r="E43" s="11" t="s">
        <v>13</v>
      </c>
      <c r="F43" s="11" t="s">
        <v>14</v>
      </c>
      <c r="G43" s="11" t="s">
        <v>15</v>
      </c>
      <c r="H43" s="11" t="s">
        <v>16</v>
      </c>
      <c r="I43" s="11" t="s">
        <v>17</v>
      </c>
      <c r="J43" s="11" t="s">
        <v>18</v>
      </c>
      <c r="K43" s="11" t="s">
        <v>135</v>
      </c>
      <c r="L43" s="11" t="s">
        <v>21</v>
      </c>
      <c r="M43" s="11"/>
      <c r="N43" s="11" t="s">
        <v>179</v>
      </c>
      <c r="O43" s="11" t="s">
        <v>180</v>
      </c>
      <c r="P43" s="11" t="s">
        <v>181</v>
      </c>
      <c r="Q43" s="11" t="s">
        <v>182</v>
      </c>
      <c r="R43" s="11" t="s">
        <v>183</v>
      </c>
      <c r="S43" s="11" t="s">
        <v>184</v>
      </c>
      <c r="T43" s="11" t="s">
        <v>185</v>
      </c>
      <c r="U43" s="11" t="s">
        <v>186</v>
      </c>
      <c r="V43" s="11"/>
      <c r="W43" s="11" t="s">
        <v>187</v>
      </c>
      <c r="X43" s="11" t="s">
        <v>181</v>
      </c>
      <c r="Y43" s="11" t="s">
        <v>182</v>
      </c>
      <c r="Z43" s="11" t="s">
        <v>183</v>
      </c>
      <c r="AA43" s="11" t="s">
        <v>184</v>
      </c>
      <c r="AB43" s="11" t="s">
        <v>185</v>
      </c>
      <c r="AC43" s="32" t="s">
        <v>188</v>
      </c>
      <c r="AD43" s="11" t="s">
        <v>189</v>
      </c>
      <c r="AE43" s="11"/>
      <c r="AF43" s="45" t="s">
        <v>213</v>
      </c>
      <c r="AG43" s="57" t="s">
        <v>192</v>
      </c>
    </row>
    <row r="44" spans="1:34" ht="29">
      <c r="A44" s="3" t="s">
        <v>136</v>
      </c>
      <c r="B44" s="79" t="s">
        <v>137</v>
      </c>
      <c r="C44" s="80"/>
      <c r="D44" s="4" t="s">
        <v>138</v>
      </c>
      <c r="E44" s="14" t="s">
        <v>139</v>
      </c>
      <c r="F44" s="4" t="s">
        <v>26</v>
      </c>
      <c r="G44" s="4" t="s">
        <v>140</v>
      </c>
      <c r="H44" s="4" t="s">
        <v>28</v>
      </c>
      <c r="I44" s="4" t="s">
        <v>114</v>
      </c>
      <c r="J44" s="4" t="s">
        <v>119</v>
      </c>
      <c r="K44" s="4"/>
      <c r="L44" s="4"/>
      <c r="M44" s="4"/>
      <c r="N44" s="4" t="s">
        <v>200</v>
      </c>
      <c r="O44" s="4">
        <v>14</v>
      </c>
      <c r="P44" s="4">
        <v>14</v>
      </c>
      <c r="Q44" s="4">
        <v>14</v>
      </c>
      <c r="R44" s="4">
        <v>5</v>
      </c>
      <c r="S44" s="4">
        <v>4</v>
      </c>
      <c r="T44" s="26">
        <f>SUM(O44:S44)</f>
        <v>51</v>
      </c>
      <c r="U44" s="4" t="s">
        <v>211</v>
      </c>
      <c r="V44" s="4"/>
      <c r="W44" s="4">
        <v>14</v>
      </c>
      <c r="X44" s="4">
        <v>14</v>
      </c>
      <c r="Y44" s="4">
        <v>13</v>
      </c>
      <c r="Z44" s="4">
        <v>5</v>
      </c>
      <c r="AA44" s="4">
        <v>4</v>
      </c>
      <c r="AB44" s="26">
        <f>SUM(W44:AA44)</f>
        <v>50</v>
      </c>
      <c r="AC44" s="74">
        <v>51</v>
      </c>
      <c r="AD44" s="4"/>
      <c r="AE44" s="4"/>
      <c r="AF44" s="47">
        <v>53</v>
      </c>
      <c r="AG44" s="31">
        <f>AC44*0.75+AF44*0.25</f>
        <v>51.5</v>
      </c>
    </row>
    <row r="45" spans="1:34" ht="52.5">
      <c r="A45" s="5" t="s">
        <v>142</v>
      </c>
      <c r="B45" s="82" t="s">
        <v>143</v>
      </c>
      <c r="C45" s="80"/>
      <c r="D45" s="6" t="s">
        <v>144</v>
      </c>
      <c r="E45" s="13" t="s">
        <v>145</v>
      </c>
      <c r="F45" s="6" t="s">
        <v>26</v>
      </c>
      <c r="G45" s="6" t="s">
        <v>140</v>
      </c>
      <c r="H45" s="7"/>
      <c r="I45" s="9" t="s">
        <v>146</v>
      </c>
      <c r="J45" s="4" t="s">
        <v>141</v>
      </c>
      <c r="K45" s="4"/>
      <c r="L45" s="4" t="s">
        <v>214</v>
      </c>
      <c r="M45" s="4"/>
      <c r="N45" s="4" t="s">
        <v>205</v>
      </c>
      <c r="O45" s="4">
        <v>11</v>
      </c>
      <c r="P45" s="4">
        <v>13</v>
      </c>
      <c r="Q45" s="4">
        <v>13</v>
      </c>
      <c r="R45" s="4">
        <v>5</v>
      </c>
      <c r="S45" s="4">
        <v>5</v>
      </c>
      <c r="T45" s="26">
        <f t="shared" ref="T45:T52" si="4">SUM(O45:S45)</f>
        <v>47</v>
      </c>
      <c r="U45" s="4" t="s">
        <v>215</v>
      </c>
      <c r="V45" s="4"/>
      <c r="W45" s="4">
        <v>11</v>
      </c>
      <c r="X45" s="4">
        <v>14</v>
      </c>
      <c r="Y45" s="4">
        <v>13</v>
      </c>
      <c r="Z45" s="4">
        <v>5</v>
      </c>
      <c r="AA45" s="4">
        <v>5</v>
      </c>
      <c r="AB45" s="26">
        <f t="shared" ref="AB45:AB52" si="5">SUM(W45:AA45)</f>
        <v>48</v>
      </c>
      <c r="AC45" s="55">
        <v>48</v>
      </c>
      <c r="AD45" s="4"/>
      <c r="AE45" s="4"/>
      <c r="AF45" s="47"/>
      <c r="AG45" s="31">
        <f t="shared" ref="AG45:AG52" si="6">AC45*0.75+AF45*0.25</f>
        <v>36</v>
      </c>
    </row>
    <row r="46" spans="1:34" ht="35">
      <c r="A46" s="3" t="s">
        <v>147</v>
      </c>
      <c r="B46" s="79" t="s">
        <v>148</v>
      </c>
      <c r="C46" s="80"/>
      <c r="D46" s="4" t="s">
        <v>149</v>
      </c>
      <c r="E46" s="3" t="s">
        <v>150</v>
      </c>
      <c r="F46" s="4" t="s">
        <v>26</v>
      </c>
      <c r="G46" s="4" t="s">
        <v>140</v>
      </c>
      <c r="H46" s="4" t="s">
        <v>28</v>
      </c>
      <c r="I46" s="9" t="s">
        <v>151</v>
      </c>
      <c r="J46" s="9" t="s">
        <v>152</v>
      </c>
      <c r="K46" s="9"/>
      <c r="L46" s="9"/>
      <c r="M46" s="9"/>
      <c r="N46" s="9" t="s">
        <v>215</v>
      </c>
      <c r="O46" s="9">
        <v>16</v>
      </c>
      <c r="P46" s="9">
        <v>16</v>
      </c>
      <c r="Q46" s="9">
        <v>20</v>
      </c>
      <c r="R46" s="9">
        <v>7</v>
      </c>
      <c r="S46" s="9">
        <v>6</v>
      </c>
      <c r="T46" s="26">
        <f t="shared" si="4"/>
        <v>65</v>
      </c>
      <c r="U46" s="9"/>
      <c r="V46" s="9"/>
      <c r="W46" s="9">
        <v>16.5</v>
      </c>
      <c r="X46" s="9">
        <v>14.5</v>
      </c>
      <c r="Y46" s="9">
        <v>20</v>
      </c>
      <c r="Z46" s="9">
        <v>6.5</v>
      </c>
      <c r="AA46" s="9">
        <v>5.5</v>
      </c>
      <c r="AB46" s="26">
        <f t="shared" si="5"/>
        <v>63</v>
      </c>
      <c r="AC46" s="55">
        <v>64</v>
      </c>
      <c r="AD46" s="9"/>
      <c r="AE46" s="9"/>
      <c r="AF46" s="47"/>
      <c r="AG46" s="31">
        <f t="shared" si="6"/>
        <v>48</v>
      </c>
    </row>
    <row r="47" spans="1:34" ht="70">
      <c r="A47" s="5" t="s">
        <v>153</v>
      </c>
      <c r="B47" s="82" t="s">
        <v>154</v>
      </c>
      <c r="C47" s="80"/>
      <c r="D47" s="6" t="s">
        <v>155</v>
      </c>
      <c r="E47" s="13" t="s">
        <v>156</v>
      </c>
      <c r="F47" s="6" t="s">
        <v>26</v>
      </c>
      <c r="G47" s="6" t="s">
        <v>140</v>
      </c>
      <c r="H47" s="4" t="s">
        <v>28</v>
      </c>
      <c r="I47" s="9" t="s">
        <v>151</v>
      </c>
      <c r="J47" s="9" t="s">
        <v>152</v>
      </c>
      <c r="K47" s="9"/>
      <c r="L47" s="9"/>
      <c r="M47" s="9"/>
      <c r="N47" s="9"/>
      <c r="O47" s="9"/>
      <c r="P47" s="9"/>
      <c r="Q47" s="9"/>
      <c r="R47" s="9"/>
      <c r="S47" s="9"/>
      <c r="T47" s="26">
        <f t="shared" si="4"/>
        <v>0</v>
      </c>
      <c r="U47" s="9" t="s">
        <v>199</v>
      </c>
      <c r="V47" s="9"/>
      <c r="W47" s="9">
        <v>16</v>
      </c>
      <c r="X47" s="9">
        <v>16</v>
      </c>
      <c r="Y47" s="9">
        <v>20</v>
      </c>
      <c r="Z47" s="9">
        <v>8</v>
      </c>
      <c r="AA47" s="9">
        <v>6</v>
      </c>
      <c r="AB47" s="26">
        <f t="shared" si="5"/>
        <v>66</v>
      </c>
      <c r="AC47" s="55">
        <v>66</v>
      </c>
      <c r="AD47" s="9" t="s">
        <v>216</v>
      </c>
      <c r="AE47" s="9"/>
      <c r="AF47" s="47">
        <v>58</v>
      </c>
      <c r="AG47" s="73">
        <f t="shared" si="6"/>
        <v>64</v>
      </c>
    </row>
    <row r="48" spans="1:34" ht="35">
      <c r="A48" s="3" t="s">
        <v>157</v>
      </c>
      <c r="B48" s="79" t="s">
        <v>158</v>
      </c>
      <c r="C48" s="80"/>
      <c r="D48" s="4" t="s">
        <v>159</v>
      </c>
      <c r="E48" s="14" t="s">
        <v>160</v>
      </c>
      <c r="F48" s="4" t="s">
        <v>26</v>
      </c>
      <c r="G48" s="4" t="s">
        <v>140</v>
      </c>
      <c r="H48" s="4" t="s">
        <v>28</v>
      </c>
      <c r="I48" s="9" t="s">
        <v>101</v>
      </c>
      <c r="J48" s="9" t="s">
        <v>141</v>
      </c>
      <c r="K48" s="9"/>
      <c r="L48" s="9"/>
      <c r="M48" s="9"/>
      <c r="N48" s="9" t="s">
        <v>211</v>
      </c>
      <c r="O48" s="9">
        <v>22</v>
      </c>
      <c r="P48" s="9">
        <v>19</v>
      </c>
      <c r="Q48" s="9">
        <v>22</v>
      </c>
      <c r="R48" s="9">
        <v>7</v>
      </c>
      <c r="S48" s="9">
        <v>8</v>
      </c>
      <c r="T48" s="26">
        <f t="shared" si="4"/>
        <v>78</v>
      </c>
      <c r="U48" s="9" t="s">
        <v>215</v>
      </c>
      <c r="V48" s="9"/>
      <c r="W48" s="9">
        <v>22</v>
      </c>
      <c r="X48" s="9">
        <v>20</v>
      </c>
      <c r="Y48" s="9">
        <v>22</v>
      </c>
      <c r="Z48" s="9">
        <v>7</v>
      </c>
      <c r="AA48" s="9">
        <v>8</v>
      </c>
      <c r="AB48" s="26">
        <f t="shared" si="5"/>
        <v>79</v>
      </c>
      <c r="AC48" s="55">
        <v>79</v>
      </c>
      <c r="AD48" s="9"/>
      <c r="AE48" s="9"/>
      <c r="AF48" s="47">
        <v>78</v>
      </c>
      <c r="AG48" s="31">
        <f t="shared" si="6"/>
        <v>78.75</v>
      </c>
    </row>
    <row r="49" spans="1:33" ht="35">
      <c r="A49" s="5" t="s">
        <v>161</v>
      </c>
      <c r="B49" s="82" t="s">
        <v>162</v>
      </c>
      <c r="C49" s="80"/>
      <c r="D49" s="6" t="s">
        <v>163</v>
      </c>
      <c r="E49" s="13" t="s">
        <v>164</v>
      </c>
      <c r="F49" s="6" t="s">
        <v>26</v>
      </c>
      <c r="G49" s="6" t="s">
        <v>140</v>
      </c>
      <c r="H49" s="4" t="s">
        <v>28</v>
      </c>
      <c r="I49" s="9" t="s">
        <v>101</v>
      </c>
      <c r="J49" s="9" t="s">
        <v>141</v>
      </c>
      <c r="K49" s="9"/>
      <c r="L49" s="9"/>
      <c r="M49" s="9"/>
      <c r="N49" s="9" t="s">
        <v>211</v>
      </c>
      <c r="O49" s="9">
        <v>8</v>
      </c>
      <c r="P49" s="9">
        <v>7</v>
      </c>
      <c r="Q49" s="9">
        <v>9</v>
      </c>
      <c r="R49" s="9">
        <v>3</v>
      </c>
      <c r="S49" s="9">
        <v>3</v>
      </c>
      <c r="T49" s="26">
        <f t="shared" si="4"/>
        <v>30</v>
      </c>
      <c r="U49" s="9" t="s">
        <v>215</v>
      </c>
      <c r="V49" s="9"/>
      <c r="W49" s="9">
        <v>7</v>
      </c>
      <c r="X49" s="9">
        <v>7</v>
      </c>
      <c r="Y49" s="9">
        <v>10</v>
      </c>
      <c r="Z49" s="9">
        <v>3</v>
      </c>
      <c r="AA49" s="9">
        <v>3</v>
      </c>
      <c r="AB49" s="26">
        <f t="shared" si="5"/>
        <v>30</v>
      </c>
      <c r="AC49" s="55">
        <v>30</v>
      </c>
      <c r="AD49" s="9"/>
      <c r="AE49" s="9"/>
      <c r="AF49" s="47">
        <v>51</v>
      </c>
      <c r="AG49" s="73">
        <f t="shared" si="6"/>
        <v>35.25</v>
      </c>
    </row>
    <row r="50" spans="1:33" ht="35">
      <c r="A50" s="3" t="s">
        <v>165</v>
      </c>
      <c r="B50" s="79" t="s">
        <v>148</v>
      </c>
      <c r="C50" s="80"/>
      <c r="D50" s="4" t="s">
        <v>166</v>
      </c>
      <c r="E50" s="14" t="s">
        <v>167</v>
      </c>
      <c r="F50" s="4" t="s">
        <v>26</v>
      </c>
      <c r="G50" s="4" t="s">
        <v>140</v>
      </c>
      <c r="H50" s="4" t="s">
        <v>28</v>
      </c>
      <c r="I50" s="9" t="s">
        <v>168</v>
      </c>
      <c r="J50" s="9" t="s">
        <v>141</v>
      </c>
      <c r="K50" s="9"/>
      <c r="L50" s="9"/>
      <c r="M50" s="9"/>
      <c r="N50" s="9"/>
      <c r="O50" s="9"/>
      <c r="P50" s="9"/>
      <c r="Q50" s="9"/>
      <c r="R50" s="9"/>
      <c r="S50" s="9"/>
      <c r="T50" s="26">
        <f t="shared" si="4"/>
        <v>0</v>
      </c>
      <c r="U50" s="9" t="s">
        <v>215</v>
      </c>
      <c r="V50" s="9"/>
      <c r="W50" s="9">
        <v>18</v>
      </c>
      <c r="X50" s="9">
        <v>18</v>
      </c>
      <c r="Y50" s="9">
        <v>14</v>
      </c>
      <c r="Z50" s="9">
        <v>8</v>
      </c>
      <c r="AA50" s="9">
        <v>8</v>
      </c>
      <c r="AB50" s="26">
        <f t="shared" si="5"/>
        <v>66</v>
      </c>
      <c r="AC50" s="51"/>
      <c r="AD50" s="9"/>
      <c r="AE50" s="9"/>
      <c r="AF50" s="47">
        <v>68</v>
      </c>
      <c r="AG50" s="31">
        <f t="shared" si="6"/>
        <v>17</v>
      </c>
    </row>
    <row r="51" spans="1:33" ht="35">
      <c r="A51" s="17" t="s">
        <v>169</v>
      </c>
      <c r="B51" s="83" t="s">
        <v>170</v>
      </c>
      <c r="C51" s="84"/>
      <c r="D51" s="18" t="s">
        <v>171</v>
      </c>
      <c r="E51" s="19" t="s">
        <v>172</v>
      </c>
      <c r="F51" s="18" t="s">
        <v>26</v>
      </c>
      <c r="G51" s="18" t="s">
        <v>140</v>
      </c>
      <c r="H51" s="20" t="s">
        <v>28</v>
      </c>
      <c r="I51" s="21" t="s">
        <v>146</v>
      </c>
      <c r="J51" s="21" t="s">
        <v>141</v>
      </c>
      <c r="K51" s="21"/>
      <c r="L51" s="21"/>
      <c r="M51" s="21"/>
      <c r="N51" s="21" t="s">
        <v>205</v>
      </c>
      <c r="O51" s="21">
        <v>16</v>
      </c>
      <c r="P51" s="21">
        <v>15</v>
      </c>
      <c r="Q51" s="21">
        <v>15</v>
      </c>
      <c r="R51" s="21">
        <v>7</v>
      </c>
      <c r="S51" s="21">
        <v>8</v>
      </c>
      <c r="T51" s="26">
        <f t="shared" si="4"/>
        <v>61</v>
      </c>
      <c r="U51" s="21" t="s">
        <v>215</v>
      </c>
      <c r="V51" s="21"/>
      <c r="W51" s="21">
        <v>17</v>
      </c>
      <c r="X51" s="21">
        <v>14</v>
      </c>
      <c r="Y51" s="21">
        <v>15</v>
      </c>
      <c r="Z51" s="21">
        <v>7</v>
      </c>
      <c r="AA51" s="21">
        <v>8</v>
      </c>
      <c r="AB51" s="26">
        <f t="shared" si="5"/>
        <v>61</v>
      </c>
      <c r="AC51" s="56">
        <v>61</v>
      </c>
      <c r="AD51" s="21"/>
      <c r="AE51" s="21"/>
      <c r="AF51" s="48"/>
      <c r="AG51" s="31">
        <f t="shared" si="6"/>
        <v>45.75</v>
      </c>
    </row>
    <row r="52" spans="1:33" ht="35">
      <c r="A52" s="22"/>
      <c r="B52" s="24" t="s">
        <v>173</v>
      </c>
      <c r="C52" s="24"/>
      <c r="D52" s="24" t="s">
        <v>174</v>
      </c>
      <c r="E52" s="24"/>
      <c r="F52" s="24" t="s">
        <v>26</v>
      </c>
      <c r="G52" s="24" t="s">
        <v>140</v>
      </c>
      <c r="H52" s="24"/>
      <c r="I52" s="23" t="s">
        <v>151</v>
      </c>
      <c r="J52" s="23" t="s">
        <v>152</v>
      </c>
      <c r="K52" s="23"/>
      <c r="L52" s="23" t="s">
        <v>208</v>
      </c>
      <c r="M52" s="23"/>
      <c r="N52" s="23"/>
      <c r="O52" s="23"/>
      <c r="P52" s="23"/>
      <c r="Q52" s="23"/>
      <c r="R52" s="23"/>
      <c r="S52" s="23"/>
      <c r="T52" s="26">
        <f t="shared" si="4"/>
        <v>0</v>
      </c>
      <c r="U52" s="23"/>
      <c r="V52" s="23"/>
      <c r="W52" s="23"/>
      <c r="X52" s="23"/>
      <c r="Y52" s="23"/>
      <c r="Z52" s="23"/>
      <c r="AA52" s="23"/>
      <c r="AB52" s="26">
        <f t="shared" si="5"/>
        <v>0</v>
      </c>
      <c r="AC52" s="52"/>
      <c r="AD52" s="23"/>
      <c r="AE52" s="23"/>
      <c r="AF52" s="49"/>
      <c r="AG52" s="31">
        <f t="shared" si="6"/>
        <v>0</v>
      </c>
    </row>
    <row r="53" spans="1:33">
      <c r="AF53" s="53"/>
    </row>
    <row r="54" spans="1:33">
      <c r="AF54" s="53"/>
    </row>
    <row r="55" spans="1:33">
      <c r="AF55" s="53"/>
    </row>
    <row r="56" spans="1:33">
      <c r="L56" s="22"/>
      <c r="AF56" s="53"/>
    </row>
    <row r="57" spans="1:33">
      <c r="AF57" s="53"/>
    </row>
    <row r="58" spans="1:33">
      <c r="AF58" s="53"/>
    </row>
    <row r="59" spans="1:33">
      <c r="AF59" s="53"/>
    </row>
    <row r="60" spans="1:33">
      <c r="AF60" s="53"/>
    </row>
    <row r="61" spans="1:33">
      <c r="AF61" s="53"/>
    </row>
    <row r="62" spans="1:33">
      <c r="AF62" s="53"/>
    </row>
    <row r="63" spans="1:33">
      <c r="AF63" s="53"/>
    </row>
    <row r="64" spans="1:33">
      <c r="AF64" s="53"/>
    </row>
    <row r="65" spans="32:32">
      <c r="AF65" s="53"/>
    </row>
    <row r="66" spans="32:32">
      <c r="AF66" s="53"/>
    </row>
    <row r="67" spans="32:32">
      <c r="AF67" s="53"/>
    </row>
    <row r="68" spans="32:32">
      <c r="AF68" s="53"/>
    </row>
    <row r="69" spans="32:32">
      <c r="AF69" s="53"/>
    </row>
    <row r="70" spans="32:32">
      <c r="AF70" s="53"/>
    </row>
    <row r="71" spans="32:32">
      <c r="AF71" s="53"/>
    </row>
    <row r="72" spans="32:32">
      <c r="AF72" s="53"/>
    </row>
    <row r="73" spans="32:32">
      <c r="AF73" s="53"/>
    </row>
    <row r="74" spans="32:32">
      <c r="AF74" s="53"/>
    </row>
    <row r="75" spans="32:32">
      <c r="AF75" s="53"/>
    </row>
    <row r="76" spans="32:32">
      <c r="AF76" s="53"/>
    </row>
    <row r="77" spans="32:32">
      <c r="AF77" s="53"/>
    </row>
    <row r="78" spans="32:32">
      <c r="AF78" s="53"/>
    </row>
    <row r="79" spans="32:32">
      <c r="AF79" s="53"/>
    </row>
    <row r="80" spans="32:32">
      <c r="AF80" s="53"/>
    </row>
    <row r="81" spans="32:32">
      <c r="AF81" s="53"/>
    </row>
    <row r="82" spans="32:32">
      <c r="AF82" s="53"/>
    </row>
    <row r="83" spans="32:32">
      <c r="AF83" s="53"/>
    </row>
    <row r="84" spans="32:32">
      <c r="AF84" s="53"/>
    </row>
    <row r="85" spans="32:32">
      <c r="AF85" s="53"/>
    </row>
    <row r="86" spans="32:32">
      <c r="AF86" s="53"/>
    </row>
    <row r="87" spans="32:32">
      <c r="AF87" s="53"/>
    </row>
    <row r="88" spans="32:32">
      <c r="AF88" s="53"/>
    </row>
    <row r="89" spans="32:32">
      <c r="AF89" s="53"/>
    </row>
    <row r="90" spans="32:32">
      <c r="AF90" s="53"/>
    </row>
    <row r="91" spans="32:32">
      <c r="AF91" s="53"/>
    </row>
    <row r="92" spans="32:32">
      <c r="AF92" s="53"/>
    </row>
    <row r="93" spans="32:32">
      <c r="AF93" s="53"/>
    </row>
    <row r="94" spans="32:32">
      <c r="AF94" s="53"/>
    </row>
    <row r="95" spans="32:32">
      <c r="AF95" s="53"/>
    </row>
    <row r="96" spans="32:32">
      <c r="AF96" s="53"/>
    </row>
    <row r="97" spans="32:32">
      <c r="AF97" s="53"/>
    </row>
    <row r="98" spans="32:32">
      <c r="AF98" s="53"/>
    </row>
    <row r="99" spans="32:32">
      <c r="AF99" s="53"/>
    </row>
    <row r="100" spans="32:32">
      <c r="AF100" s="53"/>
    </row>
    <row r="101" spans="32:32">
      <c r="AF101" s="53"/>
    </row>
    <row r="102" spans="32:32">
      <c r="AF102" s="53"/>
    </row>
    <row r="103" spans="32:32">
      <c r="AF103" s="53"/>
    </row>
    <row r="104" spans="32:32">
      <c r="AF104" s="53"/>
    </row>
    <row r="105" spans="32:32">
      <c r="AF105" s="53"/>
    </row>
    <row r="106" spans="32:32">
      <c r="AF106" s="53"/>
    </row>
    <row r="107" spans="32:32">
      <c r="AF107" s="53"/>
    </row>
    <row r="108" spans="32:32">
      <c r="AF108" s="53"/>
    </row>
    <row r="109" spans="32:32">
      <c r="AF109" s="53"/>
    </row>
    <row r="110" spans="32:32">
      <c r="AF110" s="53"/>
    </row>
    <row r="111" spans="32:32">
      <c r="AF111" s="53"/>
    </row>
    <row r="112" spans="32:32">
      <c r="AF112" s="53"/>
    </row>
    <row r="113" spans="32:32">
      <c r="AF113" s="53"/>
    </row>
    <row r="114" spans="32:32">
      <c r="AF114" s="53"/>
    </row>
    <row r="115" spans="32:32">
      <c r="AF115" s="53"/>
    </row>
    <row r="116" spans="32:32">
      <c r="AF116" s="53"/>
    </row>
    <row r="117" spans="32:32">
      <c r="AF117" s="53"/>
    </row>
    <row r="118" spans="32:32">
      <c r="AF118" s="53"/>
    </row>
    <row r="119" spans="32:32">
      <c r="AF119" s="53"/>
    </row>
    <row r="120" spans="32:32">
      <c r="AF120" s="53"/>
    </row>
    <row r="121" spans="32:32">
      <c r="AF121" s="53"/>
    </row>
    <row r="122" spans="32:32">
      <c r="AF122" s="53"/>
    </row>
    <row r="123" spans="32:32">
      <c r="AF123" s="53"/>
    </row>
    <row r="124" spans="32:32">
      <c r="AF124" s="53"/>
    </row>
    <row r="125" spans="32:32">
      <c r="AF125" s="53"/>
    </row>
    <row r="126" spans="32:32">
      <c r="AF126" s="53"/>
    </row>
    <row r="127" spans="32:32">
      <c r="AF127" s="53"/>
    </row>
    <row r="128" spans="32:32">
      <c r="AF128" s="53"/>
    </row>
    <row r="129" spans="32:32">
      <c r="AF129" s="53"/>
    </row>
    <row r="130" spans="32:32">
      <c r="AF130" s="53"/>
    </row>
    <row r="131" spans="32:32">
      <c r="AF131" s="53"/>
    </row>
    <row r="132" spans="32:32">
      <c r="AF132" s="53"/>
    </row>
    <row r="133" spans="32:32">
      <c r="AF133" s="53"/>
    </row>
    <row r="134" spans="32:32">
      <c r="AF134" s="53"/>
    </row>
    <row r="135" spans="32:32">
      <c r="AF135" s="53"/>
    </row>
    <row r="136" spans="32:32">
      <c r="AF136" s="53"/>
    </row>
    <row r="137" spans="32:32">
      <c r="AF137" s="53"/>
    </row>
    <row r="138" spans="32:32">
      <c r="AF138" s="53"/>
    </row>
    <row r="139" spans="32:32">
      <c r="AF139" s="53"/>
    </row>
    <row r="140" spans="32:32">
      <c r="AF140" s="53"/>
    </row>
    <row r="141" spans="32:32">
      <c r="AF141" s="53"/>
    </row>
    <row r="142" spans="32:32">
      <c r="AF142" s="53"/>
    </row>
    <row r="143" spans="32:32">
      <c r="AF143" s="53"/>
    </row>
    <row r="144" spans="32:32">
      <c r="AF144" s="53"/>
    </row>
    <row r="145" spans="32:32">
      <c r="AF145" s="53"/>
    </row>
    <row r="146" spans="32:32">
      <c r="AF146" s="53"/>
    </row>
    <row r="147" spans="32:32">
      <c r="AF147" s="53"/>
    </row>
    <row r="148" spans="32:32">
      <c r="AF148" s="53"/>
    </row>
    <row r="149" spans="32:32">
      <c r="AF149" s="53"/>
    </row>
    <row r="150" spans="32:32">
      <c r="AF150" s="53"/>
    </row>
    <row r="151" spans="32:32">
      <c r="AF151" s="53"/>
    </row>
    <row r="152" spans="32:32">
      <c r="AF152" s="53"/>
    </row>
    <row r="153" spans="32:32">
      <c r="AF153" s="53"/>
    </row>
    <row r="154" spans="32:32">
      <c r="AF154" s="53"/>
    </row>
    <row r="155" spans="32:32">
      <c r="AF155" s="53"/>
    </row>
    <row r="156" spans="32:32">
      <c r="AF156" s="53"/>
    </row>
    <row r="157" spans="32:32">
      <c r="AF157" s="53"/>
    </row>
    <row r="158" spans="32:32">
      <c r="AF158" s="53"/>
    </row>
    <row r="159" spans="32:32">
      <c r="AF159" s="53"/>
    </row>
    <row r="160" spans="32:32">
      <c r="AF160" s="53"/>
    </row>
    <row r="161" spans="32:32">
      <c r="AF161" s="53"/>
    </row>
    <row r="162" spans="32:32">
      <c r="AF162" s="53"/>
    </row>
    <row r="163" spans="32:32">
      <c r="AF163" s="53"/>
    </row>
    <row r="164" spans="32:32">
      <c r="AF164" s="53"/>
    </row>
    <row r="165" spans="32:32">
      <c r="AF165" s="53"/>
    </row>
    <row r="166" spans="32:32">
      <c r="AF166" s="53"/>
    </row>
    <row r="167" spans="32:32">
      <c r="AF167" s="53"/>
    </row>
  </sheetData>
  <mergeCells count="38">
    <mergeCell ref="A2:B3"/>
    <mergeCell ref="C2:U2"/>
    <mergeCell ref="B7:U7"/>
    <mergeCell ref="B8:U8"/>
    <mergeCell ref="B9:U9"/>
    <mergeCell ref="B10:U10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3:C43"/>
    <mergeCell ref="B44:C44"/>
    <mergeCell ref="B45:C45"/>
    <mergeCell ref="B46:C46"/>
    <mergeCell ref="B33:C33"/>
    <mergeCell ref="B38:C38"/>
    <mergeCell ref="B39:C39"/>
    <mergeCell ref="B40:C40"/>
    <mergeCell ref="B47:C47"/>
    <mergeCell ref="B48:C48"/>
    <mergeCell ref="B49:C49"/>
    <mergeCell ref="B50:C50"/>
    <mergeCell ref="B51:C51"/>
  </mergeCells>
  <phoneticPr fontId="11" type="noConversion"/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  <hyperlink ref="A32" r:id="rId19" xr:uid="{00000000-0004-0000-0000-000023000000}"/>
    <hyperlink ref="A39" r:id="rId20" xr:uid="{5946761C-1287-3A4D-9BFF-D86D2E49F9EF}"/>
    <hyperlink ref="E39" location="mailto:2205888@student.uwtsd.ac.uk" display="2205888@student.uwtsd.ac.uk" xr:uid="{4DBCD70E-7709-DE40-8DF8-BB778213D4AB}"/>
    <hyperlink ref="A40" r:id="rId21" xr:uid="{7DEAE487-F1E6-5244-85FB-018747A75745}"/>
    <hyperlink ref="E40" r:id="rId22" xr:uid="{AB829E48-7A7B-9446-A824-4818C3FB34EF}"/>
    <hyperlink ref="E32" r:id="rId23" xr:uid="{00000000-0004-0000-0000-000024000000}"/>
    <hyperlink ref="E31" location="mailto:2305572@student.uwtsd.ac.uk" display="2305572@student.uwtsd.ac.uk" xr:uid="{00000000-0004-0000-0000-000022000000}"/>
    <hyperlink ref="E30" r:id="rId24" xr:uid="{00000000-0004-0000-0000-000020000000}"/>
    <hyperlink ref="E29" location="mailto:2221179@student.uwtsd.ac.uk" display="2221179@student.uwtsd.ac.uk" xr:uid="{00000000-0004-0000-0000-00001E000000}"/>
    <hyperlink ref="E28" r:id="rId25" xr:uid="{00000000-0004-0000-0000-00001C000000}"/>
    <hyperlink ref="E27" location="mailto:2215879@student.uwtsd.ac.uk" display="2215879@student.uwtsd.ac.uk" xr:uid="{00000000-0004-0000-0000-00001A000000}"/>
    <hyperlink ref="E26" r:id="rId26" xr:uid="{00000000-0004-0000-0000-000018000000}"/>
    <hyperlink ref="E25" r:id="rId27" xr:uid="{00000000-0004-0000-0000-000016000000}"/>
    <hyperlink ref="E24" location="mailto:2204588@student.uwtsd.ac.uk" display="2204588@student.uwtsd.ac.uk" xr:uid="{00000000-0004-0000-0000-000014000000}"/>
    <hyperlink ref="E23" location="mailto:2204046@student.uwtsd.ac.uk" display="2204046@student.uwtsd.ac.uk" xr:uid="{00000000-0004-0000-0000-000012000000}"/>
    <hyperlink ref="E22" r:id="rId28" xr:uid="{00000000-0004-0000-0000-000010000000}"/>
    <hyperlink ref="E21" location="mailto:2203246@student.uwtsd.ac.uk" display="2203246@student.uwtsd.ac.uk" xr:uid="{00000000-0004-0000-0000-00000E000000}"/>
    <hyperlink ref="E20" r:id="rId29" xr:uid="{00000000-0004-0000-0000-00000C000000}"/>
    <hyperlink ref="E19" location="mailto:2107416@student.uwtsd.ac.uk" display="2107416@student.uwtsd.ac.uk" xr:uid="{00000000-0004-0000-0000-00000A000000}"/>
    <hyperlink ref="E18" r:id="rId30" xr:uid="{00000000-0004-0000-0000-000008000000}"/>
    <hyperlink ref="E17" location="mailto:2104770@student.uwtsd.ac.uk" display="2104770@student.uwtsd.ac.uk" xr:uid="{00000000-0004-0000-0000-000006000000}"/>
    <hyperlink ref="E16" location="mailto:2104721@student.uwtsd.ac.uk" display="2104721@student.uwtsd.ac.uk" xr:uid="{00000000-0004-0000-0000-000004000000}"/>
    <hyperlink ref="E15" location="mailto:2004875@student.uwtsd.ac.uk" display="2004875@student.uwtsd.ac.uk" xr:uid="{00000000-0004-0000-0000-000002000000}"/>
    <hyperlink ref="E44" r:id="rId31" xr:uid="{CF9DE62F-BD25-CD46-9350-227366001D2A}"/>
    <hyperlink ref="E45" r:id="rId32" xr:uid="{80265D35-CB7F-3743-8741-700710C417FA}"/>
    <hyperlink ref="E46" location="mailto:2205064@student.uwtsd.ac.uk" display="2205064@student.uwtsd.ac.uk" xr:uid="{2CCBE8B9-EA00-2E4B-A10A-367BF2731CC3}"/>
    <hyperlink ref="E47" r:id="rId33" xr:uid="{45B1FBF1-BCB3-D347-B5A9-357EDC2830D3}"/>
    <hyperlink ref="E48" r:id="rId34" xr:uid="{72D678CA-94DE-0946-B9E2-3B31C597FCAF}"/>
    <hyperlink ref="E49" r:id="rId35" xr:uid="{9B1D9792-1F7D-D642-A03C-214DAFE5F84D}"/>
    <hyperlink ref="E50" r:id="rId36" xr:uid="{39E565F3-B6FC-4847-97B6-D118A75371D9}"/>
    <hyperlink ref="E51" r:id="rId37" xr:uid="{9BDE6257-1E95-F346-82F5-7E8EF19620AE}"/>
    <hyperlink ref="A44" r:id="rId38" xr:uid="{BAA233CB-1749-4C46-B18F-3E11F70BD6C5}"/>
    <hyperlink ref="A45" r:id="rId39" xr:uid="{DBD9B32C-4531-0948-BC21-DA4A4753960E}"/>
    <hyperlink ref="A46" r:id="rId40" xr:uid="{0C87B6E1-86B8-6245-A308-0B5C61F9600D}"/>
    <hyperlink ref="A47" r:id="rId41" xr:uid="{1FC0943B-6BC7-B84B-AF26-E7147E065567}"/>
    <hyperlink ref="A48" r:id="rId42" xr:uid="{6811568F-133C-9247-9DB5-FD990C7FA209}"/>
    <hyperlink ref="A49" r:id="rId43" xr:uid="{726774EE-686D-E449-8F48-8D67E8C61D45}"/>
    <hyperlink ref="A50" r:id="rId44" xr:uid="{98526B07-45F3-FE41-9059-A91FEEEEEB51}"/>
    <hyperlink ref="A51" r:id="rId45" xr:uid="{EA305E54-CF5B-F34E-980A-C77D8F4DBEA1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Mod_List_BMSS6007 / MyTSD_ModuleSearch_Drill_ModuleTaking / UNI\\evision_ssrs / 10/28/2024 9:58:18 AM</oddFooter>
  </headerFooter>
  <drawing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Mod_List_BMSS6007 (2)</vt:lpstr>
      <vt:lpstr>Marking Sheet IP or Article 25</vt:lpstr>
      <vt:lpstr>'Marking Sheet IP or Article 25'!Print_Titles</vt:lpstr>
      <vt:lpstr>'Mod_List_BMSS6007 (2)'!Print_Titles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Graham Harvey</cp:lastModifiedBy>
  <cp:revision/>
  <dcterms:created xsi:type="dcterms:W3CDTF">2024-10-28T10:21:45Z</dcterms:created>
  <dcterms:modified xsi:type="dcterms:W3CDTF">2025-05-19T16:07:48Z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