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paul\Desktop\College &amp; Uni\HND Applied Computing\Year 2\App Dev\Coursework 1 - Develop Database App in C#\"/>
    </mc:Choice>
  </mc:AlternateContent>
  <xr:revisionPtr revIDLastSave="0" documentId="13_ncr:1_{FF42260D-3A90-4FBD-AD12-12DEBF97279C}" xr6:coauthVersionLast="44" xr6:coauthVersionMax="44" xr10:uidLastSave="{00000000-0000-0000-0000-000000000000}"/>
  <bookViews>
    <workbookView xWindow="2610" yWindow="1200" windowWidth="14325" windowHeight="14175"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<sst xmlns="http://schemas.openxmlformats.org/spreadsheetml/2006/main" count="74" uniqueCount="72">
  <si>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</si>
  <si>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</si>
  <si>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</si>
  <si>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</si>
  <si>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</si>
  <si>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</si>
  <si>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</si>
  <si>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</si>
  <si>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</si>
  <si>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</si>
  <si>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</si>
  <si>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</si>
  <si>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</si>
  <si>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</si>
  <si>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</si>
  <si>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</si>
  <si>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</si>
  <si>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</si>
  <si>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</si>
  <si>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</si>
  <si>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</si>
  <si>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</si>
  <si>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</si>
  <si>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</si>
  <si>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</si>
  <si>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</si>
  <si>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</si>
  <si>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</si>
  <si>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</si>
  <si>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</si>
  <si>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</si>
  <si>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</si>
  <si>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</si>
  <si>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</si>
  <si>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</si>
  <si>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</si>
  <si>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</si>
  <si>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</si>
  <si>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</si>
  <si>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</si>
  <si>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</si>
  <si>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</si>
  <si>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</si>
  <si>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</si>
  <si>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</si>
  <si>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</si>
  <si>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</si>
  <si>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</si>
  <si>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</si>
  <si>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</si>
  <si>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</si>
  <si>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</si>
  <si>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</si>
  <si>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</si>
  <si>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</si>
  <si>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</si>
  <si>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</si>
  <si>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Discussion of application development concepts</t>
  </si>
  <si>
    <t>Appropriate refrencing to support research</t>
  </si>
  <si>
    <t>Suitable testing of application</t>
  </si>
  <si>
    <t>Evaluation and Recommendations</t>
  </si>
  <si>
    <t>Readability of the report, Written Quality, Structure and prestation of report</t>
  </si>
  <si>
    <t>Usability/look and feel of the interface</t>
  </si>
  <si>
    <t>Functionality of application</t>
  </si>
  <si>
    <t>Coding skills in developing a DB driven application in C#</t>
  </si>
  <si>
    <t>Complexity of database operation</t>
  </si>
  <si>
    <t>Section marks will be based on:</t>
  </si>
  <si>
    <t>No report provided</t>
  </si>
  <si>
    <t>No Testing/Evaluation provided</t>
  </si>
  <si>
    <t>No report to reflect upon</t>
  </si>
  <si>
    <t>Although this is a a database app written in C# + SQL, presentation of the data is somewhat weird and using a set of list boxes is not the best way to present data. However, you have managed to code the core data functionality via SQL. Login is fine and lets users gain access to the system. The system is somewhat plain and would take no time at all to make it more presentable. You have a number of tables and have missed the opportunity of demonstrating more advances database skills i.e. 1-&gt;many</t>
  </si>
  <si>
    <t>Clive Prosser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</si>
</sst>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4"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3:K53"/>
  <sheetViews>
    <sheetView topLeftCell="A7"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49</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t="s">
        <v>67</v>
      </c>
      <c r="C12" s="69"/>
      <c r="D12" s="69"/>
      <c r="E12" s="69"/>
      <c r="F12" s="69"/>
      <c r="G12" s="69"/>
      <c r="H12" s="69"/>
      <c r="I12" s="69"/>
      <c r="J12" s="74">
        <f>IF('Marking Criteria'!D67 = 0, 0, 'Marking Criteria'!D67)</f>
        <v>25</v>
      </c>
      <c r="K12" s="75" t="str">
        <f>IF('Marking Criteria'!H67 = 0, "", 'Marking Criteria'!H67)</f>
        <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c r="C20" s="69"/>
      <c r="D20" s="69"/>
      <c r="E20" s="69"/>
      <c r="F20" s="69"/>
      <c r="G20" s="69"/>
      <c r="H20" s="69"/>
      <c r="I20" s="69"/>
      <c r="J20" s="74" t="str">
        <f>IF('Marking Criteria'!D68 = 0, "", 'Marking Criteria'!D68)</f>
        <v/>
      </c>
      <c r="K20" s="75" t="str">
        <f>IF('Marking Criteria'!H68 = 0, "", 'Marking Criteria'!H68)</f>
        <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50</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68</v>
      </c>
      <c r="C28" s="79"/>
      <c r="D28" s="79"/>
      <c r="E28" s="79"/>
      <c r="F28" s="79"/>
      <c r="G28" s="79"/>
      <c r="H28" s="79"/>
      <c r="I28" s="79"/>
      <c r="J28" s="74">
        <f>IF('Marking Criteria'!D69 = 0, "", 'Marking Criteria'!D69)</f>
        <v>20</v>
      </c>
      <c r="K28" s="75" t="str">
        <f>IF('Marking Criteria'!H69 = 0, "", 'Marking Criteria'!H69)</f>
        <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51</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70</v>
      </c>
      <c r="C36" s="79"/>
      <c r="D36" s="79"/>
      <c r="E36" s="79"/>
      <c r="F36" s="79"/>
      <c r="G36" s="79"/>
      <c r="H36" s="79"/>
      <c r="I36" s="79"/>
      <c r="J36" s="74">
        <f>IF('Marking Criteria'!D70 = 0, "", 'Marking Criteria'!D70)</f>
        <v>50</v>
      </c>
      <c r="K36" s="75">
        <f>IF('Marking Criteria'!H70 = 0, "", 'Marking Criteria'!H70)</f>
        <v>20</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52</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t="s">
        <v>69</v>
      </c>
      <c r="C44" s="79"/>
      <c r="D44" s="79"/>
      <c r="E44" s="79"/>
      <c r="F44" s="79"/>
      <c r="G44" s="79"/>
      <c r="H44" s="79"/>
      <c r="I44" s="79"/>
      <c r="J44" s="74">
        <f>IF('Marking Criteria'!D71 = 0, "", 'Marking Criteria'!D71)</f>
        <v>5</v>
      </c>
      <c r="K44" s="75" t="str">
        <f>IF('Marking Criteria'!H71 = 0, "", 'Marking Criteria'!H71)</f>
        <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20</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7:N81"/>
  <sheetViews>
    <sheetView tabSelected="1" topLeftCell="A48" zoomScaleNormal="100" workbookViewId="0">
      <selection activeCell="J73" sqref="J73:M7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53</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57</v>
      </c>
      <c r="D13" s="85"/>
      <c r="E13" s="85"/>
      <c r="F13" s="85"/>
      <c r="G13" s="85"/>
      <c r="H13" s="85"/>
      <c r="I13" s="40">
        <v>15</v>
      </c>
      <c r="J13" s="41">
        <v>0</v>
      </c>
      <c r="K13" s="42">
        <v>0</v>
      </c>
      <c r="L13" s="32"/>
      <c r="M13" s="82"/>
      <c r="N13" s="34" t="str">
        <f t="shared" si="0"/>
        <v xml:space="preserve"> </v>
      </c>
    </row>
    <row r="14" spans="2:14" x14ac:dyDescent="0.25">
      <c r="B14" s="18"/>
      <c r="C14" s="84" t="s">
        <v>58</v>
      </c>
      <c r="D14" s="85"/>
      <c r="E14" s="85"/>
      <c r="F14" s="85"/>
      <c r="G14" s="85"/>
      <c r="H14" s="85"/>
      <c r="I14" s="40">
        <v>10</v>
      </c>
      <c r="J14" s="41">
        <v>0</v>
      </c>
      <c r="K14" s="42">
        <v>0</v>
      </c>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114"/>
      <c r="L18" s="21"/>
      <c r="M18" s="82"/>
      <c r="N18" s="34" t="str">
        <f t="shared" si="0"/>
        <v xml:space="preserve"> </v>
      </c>
    </row>
    <row r="19" spans="2:14" ht="15.75" x14ac:dyDescent="0.25">
      <c r="B19" s="43">
        <v>2</v>
      </c>
      <c r="C19" s="90" t="s">
        <v>22</v>
      </c>
      <c r="D19" s="86"/>
      <c r="E19" s="86"/>
      <c r="F19" s="86"/>
      <c r="G19" s="86"/>
      <c r="H19" s="86"/>
      <c r="I19" s="39"/>
      <c r="J19" s="39"/>
      <c r="K19" s="42"/>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47</v>
      </c>
      <c r="D22" s="85"/>
      <c r="E22" s="85"/>
      <c r="F22" s="85"/>
      <c r="G22" s="85"/>
      <c r="H22" s="85"/>
      <c r="I22" s="39">
        <v>0</v>
      </c>
      <c r="J22" s="41"/>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114"/>
      <c r="L32" s="21"/>
      <c r="M32" s="82"/>
      <c r="N32" s="34" t="str">
        <f t="shared" si="0"/>
        <v xml:space="preserve"> </v>
      </c>
    </row>
    <row r="33" spans="2:14" ht="15.75" x14ac:dyDescent="0.25">
      <c r="B33" s="43">
        <v>3</v>
      </c>
      <c r="C33" s="86" t="s">
        <v>54</v>
      </c>
      <c r="D33" s="86"/>
      <c r="E33" s="86"/>
      <c r="F33" s="86"/>
      <c r="G33" s="86"/>
      <c r="H33" s="86"/>
      <c r="I33" s="39"/>
      <c r="J33" s="39"/>
      <c r="K33" s="42"/>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59</v>
      </c>
      <c r="D35" s="71"/>
      <c r="E35" s="71"/>
      <c r="F35" s="71"/>
      <c r="G35" s="71"/>
      <c r="H35" s="71"/>
      <c r="I35" s="39">
        <v>10</v>
      </c>
      <c r="J35" s="41">
        <v>0</v>
      </c>
      <c r="K35" s="42">
        <v>0</v>
      </c>
      <c r="L35" s="32"/>
      <c r="M35" s="82"/>
      <c r="N35" s="34" t="str">
        <f>IF(J35&gt;I35,"*",IF(K35&gt;I35,"*",IF(L35&gt;I35,"*"," ")))</f>
        <v xml:space="preserve"> </v>
      </c>
    </row>
    <row r="36" spans="2:14" x14ac:dyDescent="0.25">
      <c r="B36" s="18"/>
      <c r="C36" s="84" t="s">
        <v>60</v>
      </c>
      <c r="D36" s="85"/>
      <c r="E36" s="85"/>
      <c r="F36" s="85"/>
      <c r="G36" s="85"/>
      <c r="H36" s="85"/>
      <c r="I36" s="39">
        <v>10</v>
      </c>
      <c r="J36" s="41">
        <v>0</v>
      </c>
      <c r="K36" s="42">
        <v>0</v>
      </c>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114"/>
      <c r="L43" s="21"/>
      <c r="M43" s="82"/>
      <c r="N43" s="34" t="str">
        <f t="shared" si="0"/>
        <v xml:space="preserve"> </v>
      </c>
    </row>
    <row r="44" spans="2:14" ht="15.75" x14ac:dyDescent="0.25">
      <c r="B44" s="43">
        <v>4</v>
      </c>
      <c r="C44" s="86" t="s">
        <v>55</v>
      </c>
      <c r="D44" s="86"/>
      <c r="E44" s="86"/>
      <c r="F44" s="86"/>
      <c r="G44" s="86"/>
      <c r="H44" s="86"/>
      <c r="I44" s="39"/>
      <c r="J44" s="39"/>
      <c r="K44" s="42"/>
      <c r="L44" s="39"/>
      <c r="M44" s="82"/>
      <c r="N44" s="34" t="str">
        <f t="shared" si="0"/>
        <v xml:space="preserve"> </v>
      </c>
    </row>
    <row r="45" spans="2:14" x14ac:dyDescent="0.25">
      <c r="B45" s="18"/>
      <c r="C45" s="84" t="s">
        <v>66</v>
      </c>
      <c r="D45" s="85"/>
      <c r="E45" s="85"/>
      <c r="F45" s="85"/>
      <c r="G45" s="85"/>
      <c r="H45" s="85"/>
      <c r="I45" s="39">
        <v>50</v>
      </c>
      <c r="J45" s="41">
        <v>20</v>
      </c>
      <c r="K45" s="42">
        <v>20</v>
      </c>
      <c r="L45" s="32"/>
      <c r="M45" s="82"/>
      <c r="N45" s="34" t="str">
        <f t="shared" si="0"/>
        <v xml:space="preserve"> </v>
      </c>
    </row>
    <row r="46" spans="2:14" x14ac:dyDescent="0.25">
      <c r="B46" s="18"/>
      <c r="C46" s="70" t="s">
        <v>64</v>
      </c>
      <c r="D46" s="71"/>
      <c r="E46" s="71"/>
      <c r="F46" s="71"/>
      <c r="G46" s="71"/>
      <c r="H46" s="71"/>
      <c r="I46" s="39"/>
      <c r="J46" s="41"/>
      <c r="K46" s="42"/>
      <c r="L46" s="32"/>
      <c r="M46" s="82"/>
      <c r="N46" s="34" t="str">
        <f t="shared" si="0"/>
        <v xml:space="preserve"> </v>
      </c>
    </row>
    <row r="47" spans="2:14" x14ac:dyDescent="0.25">
      <c r="B47" s="18"/>
      <c r="C47" s="84" t="s">
        <v>62</v>
      </c>
      <c r="D47" s="85"/>
      <c r="E47" s="85"/>
      <c r="F47" s="85"/>
      <c r="G47" s="85"/>
      <c r="H47" s="85"/>
      <c r="I47" s="39"/>
      <c r="J47" s="41"/>
      <c r="K47" s="42"/>
      <c r="L47" s="32"/>
      <c r="M47" s="82"/>
      <c r="N47" s="34" t="str">
        <f t="shared" si="0"/>
        <v xml:space="preserve"> </v>
      </c>
    </row>
    <row r="48" spans="2:14" ht="15" customHeight="1" x14ac:dyDescent="0.25">
      <c r="B48" s="18"/>
      <c r="C48" s="70" t="s">
        <v>63</v>
      </c>
      <c r="D48" s="71"/>
      <c r="E48" s="71"/>
      <c r="F48" s="71"/>
      <c r="G48" s="71"/>
      <c r="H48" s="71"/>
      <c r="I48" s="39"/>
      <c r="J48" s="41"/>
      <c r="K48" s="42"/>
      <c r="L48" s="32"/>
      <c r="M48" s="82"/>
      <c r="N48" s="34" t="str">
        <f t="shared" si="0"/>
        <v xml:space="preserve"> </v>
      </c>
    </row>
    <row r="49" spans="2:14" ht="15" customHeight="1" x14ac:dyDescent="0.25">
      <c r="B49" s="18"/>
      <c r="C49" s="84" t="s">
        <v>65</v>
      </c>
      <c r="D49" s="85"/>
      <c r="E49" s="85"/>
      <c r="F49" s="85"/>
      <c r="G49" s="85"/>
      <c r="H49" s="85"/>
      <c r="I49" s="39"/>
      <c r="J49" s="41"/>
      <c r="K49" s="42"/>
      <c r="L49" s="32"/>
      <c r="M49" s="82"/>
      <c r="N49" s="34" t="str">
        <f t="shared" si="0"/>
        <v xml:space="preserve"> </v>
      </c>
    </row>
    <row r="50" spans="2:14" x14ac:dyDescent="0.25">
      <c r="B50" s="18"/>
      <c r="C50" s="70"/>
      <c r="D50" s="71"/>
      <c r="E50" s="71"/>
      <c r="F50" s="71"/>
      <c r="G50" s="71"/>
      <c r="H50" s="71"/>
      <c r="I50" s="39"/>
      <c r="J50" s="41"/>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C54" s="84"/>
      <c r="D54" s="85"/>
      <c r="E54" s="85"/>
      <c r="F54" s="85"/>
      <c r="G54" s="85"/>
      <c r="H54" s="85"/>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114"/>
      <c r="L57" s="21"/>
      <c r="M57" s="82"/>
      <c r="N57" s="34" t="str">
        <f t="shared" si="0"/>
        <v xml:space="preserve"> </v>
      </c>
    </row>
    <row r="58" spans="2:14" ht="15.75" x14ac:dyDescent="0.25">
      <c r="B58" s="43">
        <v>5</v>
      </c>
      <c r="C58" s="86" t="s">
        <v>56</v>
      </c>
      <c r="D58" s="86"/>
      <c r="E58" s="86"/>
      <c r="F58" s="86"/>
      <c r="G58" s="86"/>
      <c r="H58" s="86"/>
      <c r="I58" s="39"/>
      <c r="J58" s="39"/>
      <c r="K58" s="42"/>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61</v>
      </c>
      <c r="D61" s="85"/>
      <c r="E61" s="85"/>
      <c r="F61" s="85"/>
      <c r="G61" s="85"/>
      <c r="H61" s="85"/>
      <c r="I61" s="39">
        <v>5</v>
      </c>
      <c r="J61" s="41">
        <v>0</v>
      </c>
      <c r="K61" s="42">
        <v>0</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20</v>
      </c>
      <c r="K66" s="24">
        <f>SUM(K11:K65)</f>
        <v>20</v>
      </c>
      <c r="L66" s="25">
        <f>SUM(L11:L65)</f>
        <v>0</v>
      </c>
      <c r="M66" s="38">
        <f>IF(L66&lt;&gt;0, L66,IF(K66&lt;&gt;0,K66,IF(J66&lt;&gt;0,J66,0)))</f>
        <v>20</v>
      </c>
    </row>
    <row r="67" spans="2:14" ht="22.5" hidden="1" customHeight="1" x14ac:dyDescent="0.25">
      <c r="B67" s="20"/>
      <c r="C67" s="31" t="s">
        <v>34</v>
      </c>
      <c r="D67" s="31">
        <f>SUM(I11:I18)</f>
        <v>25</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35</v>
      </c>
      <c r="D68" s="31">
        <f>SUM(I20:I32)</f>
        <v>0</v>
      </c>
      <c r="E68" s="31">
        <f>SUM(J20:J32)</f>
        <v>0</v>
      </c>
      <c r="F68" s="31">
        <f>SUM(K20:K32)</f>
        <v>0</v>
      </c>
      <c r="G68" s="31">
        <f>SUM(L20:L32)</f>
        <v>0</v>
      </c>
      <c r="H68" s="46">
        <f t="shared" ref="H68:H71" si="1">IF(G68&gt;0,G68,IF(F68&gt;0,F68,IF(E68&gt;0,E68,0)))</f>
        <v>0</v>
      </c>
      <c r="I68" s="33"/>
      <c r="J68" s="31"/>
      <c r="K68" s="33"/>
      <c r="L68" s="32"/>
      <c r="M68" s="32"/>
    </row>
    <row r="69" spans="2:14" ht="22.5" hidden="1" customHeight="1" x14ac:dyDescent="0.25">
      <c r="B69" s="20"/>
      <c r="C69" s="31" t="s">
        <v>36</v>
      </c>
      <c r="D69" s="31">
        <f>SUM(I34:I43)</f>
        <v>20</v>
      </c>
      <c r="E69" s="31">
        <f>SUM(J34:J43)</f>
        <v>0</v>
      </c>
      <c r="F69" s="31">
        <f>SUM(K34:K43)</f>
        <v>0</v>
      </c>
      <c r="G69" s="31">
        <f>SUM(L34:L43)</f>
        <v>0</v>
      </c>
      <c r="H69" s="46">
        <f t="shared" si="1"/>
        <v>0</v>
      </c>
      <c r="I69" s="33"/>
      <c r="J69" s="31"/>
      <c r="K69" s="33"/>
      <c r="L69" s="32"/>
      <c r="M69" s="32"/>
    </row>
    <row r="70" spans="2:14" ht="22.5" hidden="1" customHeight="1" x14ac:dyDescent="0.25">
      <c r="B70" s="20"/>
      <c r="C70" s="31" t="s">
        <v>37</v>
      </c>
      <c r="D70" s="31">
        <f>SUM(I45:I57)</f>
        <v>50</v>
      </c>
      <c r="E70" s="31">
        <f>SUM(J45:J57)</f>
        <v>20</v>
      </c>
      <c r="F70" s="31">
        <f>SUM(K45:K57)</f>
        <v>20</v>
      </c>
      <c r="G70" s="31">
        <f>SUM(L45:L57)</f>
        <v>0</v>
      </c>
      <c r="H70" s="46">
        <f t="shared" si="1"/>
        <v>20</v>
      </c>
      <c r="I70" s="33"/>
      <c r="J70" s="31"/>
      <c r="K70" s="33"/>
      <c r="L70" s="32"/>
      <c r="M70" s="32"/>
    </row>
    <row r="71" spans="2:14" ht="22.5" hidden="1" customHeight="1" x14ac:dyDescent="0.25">
      <c r="B71" s="20"/>
      <c r="C71" s="31" t="s">
        <v>38</v>
      </c>
      <c r="D71" s="31">
        <f>SUM(I59:I65)</f>
        <v>5</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71</v>
      </c>
      <c r="F73" s="97"/>
      <c r="G73" s="98"/>
      <c r="H73" s="93" t="s">
        <v>31</v>
      </c>
      <c r="I73" s="95"/>
      <c r="J73" s="111" t="s">
        <v>71</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38:H38"/>
    <mergeCell ref="C33:H33"/>
    <mergeCell ref="C54:H54"/>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2020-06-17T17:06:25Z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