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theme/themeOverride2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theme/themeOverride4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theme/themeOverride5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theme/themeOverride6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0.xml" ContentType="application/vnd.openxmlformats-officedocument.drawingml.chart+xml"/>
  <Override PartName="/xl/theme/themeOverride7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ledd\OneDrive - University of Wales Trinity Saint David\Documents\Uni Assignments\Level 5\Alternative Propulsion Systems\"/>
    </mc:Choice>
  </mc:AlternateContent>
  <xr:revisionPtr revIDLastSave="0" documentId="8_{7BD2EAB6-A55A-40F6-8023-B1E1C4214190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Explanations" sheetId="23" r:id="rId1"/>
    <sheet name="WLTC_class_3" sheetId="1" r:id="rId2"/>
    <sheet name="Graphs" sheetId="24" r:id="rId3"/>
    <sheet name="WLTC_class_2" sheetId="2" r:id="rId4"/>
    <sheet name="WLTC_class_1" sheetId="3" r:id="rId5"/>
    <sheet name="dia_class3_600" sheetId="18" r:id="rId6"/>
    <sheet name="dia_class3_600_1200" sheetId="17" r:id="rId7"/>
    <sheet name="dia_class2_700_1400" sheetId="20" r:id="rId8"/>
    <sheet name="dia_class3_1200_1800" sheetId="16" r:id="rId9"/>
    <sheet name="dia_class2_700" sheetId="19" r:id="rId10"/>
    <sheet name="dia_class1_500" sheetId="22" r:id="rId11"/>
    <sheet name="dia_class1_500_1000" sheetId="21" r:id="rId12"/>
    <sheet name="Tabelle4" sheetId="4" r:id="rId13"/>
    <sheet name="Tabelle5" sheetId="5" r:id="rId14"/>
    <sheet name="Tabelle6" sheetId="6" r:id="rId15"/>
    <sheet name="Tabelle7" sheetId="7" r:id="rId16"/>
    <sheet name="Tabelle9" sheetId="9" r:id="rId17"/>
    <sheet name="Tabelle8" sheetId="8" r:id="rId18"/>
    <sheet name="Tabelle10" sheetId="10" r:id="rId19"/>
    <sheet name="Tabelle11" sheetId="11" r:id="rId20"/>
    <sheet name="Tabelle12" sheetId="12" r:id="rId21"/>
    <sheet name="Tabelle13" sheetId="13" r:id="rId22"/>
    <sheet name="Tabelle14" sheetId="14" r:id="rId23"/>
    <sheet name="Tabelle15" sheetId="15" r:id="rId2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3" i="1" l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Y351" i="1" s="1"/>
  <c r="Y352" i="1" s="1"/>
  <c r="Y353" i="1" s="1"/>
  <c r="Y354" i="1" s="1"/>
  <c r="Y355" i="1" s="1"/>
  <c r="Y356" i="1" s="1"/>
  <c r="Y357" i="1" s="1"/>
  <c r="Y358" i="1" s="1"/>
  <c r="Y359" i="1" s="1"/>
  <c r="Y360" i="1" s="1"/>
  <c r="Y361" i="1" s="1"/>
  <c r="Y362" i="1" s="1"/>
  <c r="Y363" i="1" s="1"/>
  <c r="Y364" i="1" s="1"/>
  <c r="Y365" i="1" s="1"/>
  <c r="Y366" i="1" s="1"/>
  <c r="Y367" i="1" s="1"/>
  <c r="Y368" i="1" s="1"/>
  <c r="Y369" i="1" s="1"/>
  <c r="Y370" i="1" s="1"/>
  <c r="Y371" i="1" s="1"/>
  <c r="Y372" i="1" s="1"/>
  <c r="Y373" i="1" s="1"/>
  <c r="Y374" i="1" s="1"/>
  <c r="Y375" i="1" s="1"/>
  <c r="Y376" i="1" s="1"/>
  <c r="Y377" i="1" s="1"/>
  <c r="Y378" i="1" s="1"/>
  <c r="Y379" i="1" s="1"/>
  <c r="Y380" i="1" s="1"/>
  <c r="Y381" i="1" s="1"/>
  <c r="Y382" i="1" s="1"/>
  <c r="Y383" i="1" s="1"/>
  <c r="Y384" i="1" s="1"/>
  <c r="Y385" i="1" s="1"/>
  <c r="Y386" i="1" s="1"/>
  <c r="Y387" i="1" s="1"/>
  <c r="Y388" i="1" s="1"/>
  <c r="Y389" i="1" s="1"/>
  <c r="Y390" i="1" s="1"/>
  <c r="Y391" i="1" s="1"/>
  <c r="Y392" i="1" s="1"/>
  <c r="Y393" i="1" s="1"/>
  <c r="Y394" i="1" s="1"/>
  <c r="Y395" i="1" s="1"/>
  <c r="Y396" i="1" s="1"/>
  <c r="Y397" i="1" s="1"/>
  <c r="Y398" i="1" s="1"/>
  <c r="Y399" i="1" s="1"/>
  <c r="Y400" i="1" s="1"/>
  <c r="Y401" i="1" s="1"/>
  <c r="Y402" i="1" s="1"/>
  <c r="Y403" i="1" s="1"/>
  <c r="Y404" i="1" s="1"/>
  <c r="Y405" i="1" s="1"/>
  <c r="Y406" i="1" s="1"/>
  <c r="Y407" i="1" s="1"/>
  <c r="Y408" i="1" s="1"/>
  <c r="Y409" i="1" s="1"/>
  <c r="Y410" i="1" s="1"/>
  <c r="Y411" i="1" s="1"/>
  <c r="Y412" i="1" s="1"/>
  <c r="Y413" i="1" s="1"/>
  <c r="Y414" i="1" s="1"/>
  <c r="Y415" i="1" s="1"/>
  <c r="Y416" i="1" s="1"/>
  <c r="Y417" i="1" s="1"/>
  <c r="Y418" i="1" s="1"/>
  <c r="Y419" i="1" s="1"/>
  <c r="Y420" i="1" s="1"/>
  <c r="Y421" i="1" s="1"/>
  <c r="Y422" i="1" s="1"/>
  <c r="Y423" i="1" s="1"/>
  <c r="Y424" i="1" s="1"/>
  <c r="Y425" i="1" s="1"/>
  <c r="Y426" i="1" s="1"/>
  <c r="Y427" i="1" s="1"/>
  <c r="Y428" i="1" s="1"/>
  <c r="Y429" i="1" s="1"/>
  <c r="Y430" i="1" s="1"/>
  <c r="Y431" i="1" s="1"/>
  <c r="Y432" i="1" s="1"/>
  <c r="Y433" i="1" s="1"/>
  <c r="Y434" i="1" s="1"/>
  <c r="Y435" i="1" s="1"/>
  <c r="Y436" i="1" s="1"/>
  <c r="Y437" i="1" s="1"/>
  <c r="Y438" i="1" s="1"/>
  <c r="Y439" i="1" s="1"/>
  <c r="Y440" i="1" s="1"/>
  <c r="Y441" i="1" s="1"/>
  <c r="Y442" i="1" s="1"/>
  <c r="Y443" i="1" s="1"/>
  <c r="Y444" i="1" s="1"/>
  <c r="Y445" i="1" s="1"/>
  <c r="Y446" i="1" s="1"/>
  <c r="Y447" i="1" s="1"/>
  <c r="Y448" i="1" s="1"/>
  <c r="Y449" i="1" s="1"/>
  <c r="Y450" i="1" s="1"/>
  <c r="Y451" i="1" s="1"/>
  <c r="Y452" i="1" s="1"/>
  <c r="Y453" i="1" s="1"/>
  <c r="Y454" i="1" s="1"/>
  <c r="Y455" i="1" s="1"/>
  <c r="Y456" i="1" s="1"/>
  <c r="Y457" i="1" s="1"/>
  <c r="Y458" i="1" s="1"/>
  <c r="Y459" i="1" s="1"/>
  <c r="Y460" i="1" s="1"/>
  <c r="Y461" i="1" s="1"/>
  <c r="Y462" i="1" s="1"/>
  <c r="Y463" i="1" s="1"/>
  <c r="Y464" i="1" s="1"/>
  <c r="Y465" i="1" s="1"/>
  <c r="Y466" i="1" s="1"/>
  <c r="Y467" i="1" s="1"/>
  <c r="Y468" i="1" s="1"/>
  <c r="Y469" i="1" s="1"/>
  <c r="Y470" i="1" s="1"/>
  <c r="Y471" i="1" s="1"/>
  <c r="Y472" i="1" s="1"/>
  <c r="Y473" i="1" s="1"/>
  <c r="Y474" i="1" s="1"/>
  <c r="Y475" i="1" s="1"/>
  <c r="Y476" i="1" s="1"/>
  <c r="Y477" i="1" s="1"/>
  <c r="Y478" i="1" s="1"/>
  <c r="Y479" i="1" s="1"/>
  <c r="Y480" i="1" s="1"/>
  <c r="Y481" i="1" s="1"/>
  <c r="Y482" i="1" s="1"/>
  <c r="Y483" i="1" s="1"/>
  <c r="Y484" i="1" s="1"/>
  <c r="Y485" i="1" s="1"/>
  <c r="Y486" i="1" s="1"/>
  <c r="Y487" i="1" s="1"/>
  <c r="Y488" i="1" s="1"/>
  <c r="Y489" i="1" s="1"/>
  <c r="Y490" i="1" s="1"/>
  <c r="Y491" i="1" s="1"/>
  <c r="Y492" i="1" s="1"/>
  <c r="Y493" i="1" s="1"/>
  <c r="Y494" i="1" s="1"/>
  <c r="Y495" i="1" s="1"/>
  <c r="Y496" i="1" s="1"/>
  <c r="Y497" i="1" s="1"/>
  <c r="Y498" i="1" s="1"/>
  <c r="Y499" i="1" s="1"/>
  <c r="Y500" i="1" s="1"/>
  <c r="Y501" i="1" s="1"/>
  <c r="Y502" i="1" s="1"/>
  <c r="Y503" i="1" s="1"/>
  <c r="Y504" i="1" s="1"/>
  <c r="Y505" i="1" s="1"/>
  <c r="Y506" i="1" s="1"/>
  <c r="Y507" i="1" s="1"/>
  <c r="Y508" i="1" s="1"/>
  <c r="Y509" i="1" s="1"/>
  <c r="Y510" i="1" s="1"/>
  <c r="Y511" i="1" s="1"/>
  <c r="Y512" i="1" s="1"/>
  <c r="Y513" i="1" s="1"/>
  <c r="Y514" i="1" s="1"/>
  <c r="Y515" i="1" s="1"/>
  <c r="Y516" i="1" s="1"/>
  <c r="Y517" i="1" s="1"/>
  <c r="Y518" i="1" s="1"/>
  <c r="Y519" i="1" s="1"/>
  <c r="Y520" i="1" s="1"/>
  <c r="Y521" i="1" s="1"/>
  <c r="Y522" i="1" s="1"/>
  <c r="Y523" i="1" s="1"/>
  <c r="Y524" i="1" s="1"/>
  <c r="Y525" i="1" s="1"/>
  <c r="Y526" i="1" s="1"/>
  <c r="Y527" i="1" s="1"/>
  <c r="Y528" i="1" s="1"/>
  <c r="Y529" i="1" s="1"/>
  <c r="Y530" i="1" s="1"/>
  <c r="Y531" i="1" s="1"/>
  <c r="Y532" i="1" s="1"/>
  <c r="Y533" i="1" s="1"/>
  <c r="Y534" i="1" s="1"/>
  <c r="Y535" i="1" s="1"/>
  <c r="Y536" i="1" s="1"/>
  <c r="Y537" i="1" s="1"/>
  <c r="Y538" i="1" s="1"/>
  <c r="Y539" i="1" s="1"/>
  <c r="Y540" i="1" s="1"/>
  <c r="Y541" i="1" s="1"/>
  <c r="Y542" i="1" s="1"/>
  <c r="Y543" i="1" s="1"/>
  <c r="Y544" i="1" s="1"/>
  <c r="Y545" i="1" s="1"/>
  <c r="Y546" i="1" s="1"/>
  <c r="Y547" i="1" s="1"/>
  <c r="Y548" i="1" s="1"/>
  <c r="Y549" i="1" s="1"/>
  <c r="Y550" i="1" s="1"/>
  <c r="Y551" i="1" s="1"/>
  <c r="Y552" i="1" s="1"/>
  <c r="Y553" i="1" s="1"/>
  <c r="Y554" i="1" s="1"/>
  <c r="Y555" i="1" s="1"/>
  <c r="Y556" i="1" s="1"/>
  <c r="Y557" i="1" s="1"/>
  <c r="Y558" i="1" s="1"/>
  <c r="Y559" i="1" s="1"/>
  <c r="Y560" i="1" s="1"/>
  <c r="Y561" i="1" s="1"/>
  <c r="Y562" i="1" s="1"/>
  <c r="Y563" i="1" s="1"/>
  <c r="Y564" i="1" s="1"/>
  <c r="Y565" i="1" s="1"/>
  <c r="Y566" i="1" s="1"/>
  <c r="Y567" i="1" s="1"/>
  <c r="Y568" i="1" s="1"/>
  <c r="Y569" i="1" s="1"/>
  <c r="Y570" i="1" s="1"/>
  <c r="Y571" i="1" s="1"/>
  <c r="Y572" i="1" s="1"/>
  <c r="Y573" i="1" s="1"/>
  <c r="Y574" i="1" s="1"/>
  <c r="Y575" i="1" s="1"/>
  <c r="Y576" i="1" s="1"/>
  <c r="Y577" i="1" s="1"/>
  <c r="Y578" i="1" s="1"/>
  <c r="Y579" i="1" s="1"/>
  <c r="Y580" i="1" s="1"/>
  <c r="Y581" i="1" s="1"/>
  <c r="Y582" i="1" s="1"/>
  <c r="Y583" i="1" s="1"/>
  <c r="Y584" i="1" s="1"/>
  <c r="Y585" i="1" s="1"/>
  <c r="Y586" i="1" s="1"/>
  <c r="Y587" i="1" s="1"/>
  <c r="Y588" i="1" s="1"/>
  <c r="Y589" i="1" s="1"/>
  <c r="Y590" i="1" s="1"/>
  <c r="Y591" i="1" s="1"/>
  <c r="Y592" i="1" s="1"/>
  <c r="Y593" i="1" s="1"/>
  <c r="Y594" i="1" s="1"/>
  <c r="Y595" i="1" s="1"/>
  <c r="Y596" i="1" s="1"/>
  <c r="Y597" i="1" s="1"/>
  <c r="Y598" i="1" s="1"/>
  <c r="Y599" i="1" s="1"/>
  <c r="Y600" i="1" s="1"/>
  <c r="Y601" i="1" s="1"/>
  <c r="Y602" i="1" s="1"/>
  <c r="Y603" i="1" s="1"/>
  <c r="Y604" i="1" s="1"/>
  <c r="Y605" i="1" s="1"/>
  <c r="Y606" i="1" s="1"/>
  <c r="Y607" i="1" s="1"/>
  <c r="Y608" i="1" s="1"/>
  <c r="Y609" i="1" s="1"/>
  <c r="Y610" i="1" s="1"/>
  <c r="Y611" i="1" s="1"/>
  <c r="Y612" i="1" s="1"/>
  <c r="Y613" i="1" s="1"/>
  <c r="Y614" i="1" s="1"/>
  <c r="Y615" i="1" s="1"/>
  <c r="Y616" i="1" s="1"/>
  <c r="Y617" i="1" s="1"/>
  <c r="Y618" i="1" s="1"/>
  <c r="Y619" i="1" s="1"/>
  <c r="Y620" i="1" s="1"/>
  <c r="Y621" i="1" s="1"/>
  <c r="Y622" i="1" s="1"/>
  <c r="Y623" i="1" s="1"/>
  <c r="Y624" i="1" s="1"/>
  <c r="Y625" i="1" s="1"/>
  <c r="Y626" i="1" s="1"/>
  <c r="Y627" i="1" s="1"/>
  <c r="Y628" i="1" s="1"/>
  <c r="Y629" i="1" s="1"/>
  <c r="Y630" i="1" s="1"/>
  <c r="Y631" i="1" s="1"/>
  <c r="Y632" i="1" s="1"/>
  <c r="Y633" i="1" s="1"/>
  <c r="Y634" i="1" s="1"/>
  <c r="Y635" i="1" s="1"/>
  <c r="Y636" i="1" s="1"/>
  <c r="Y637" i="1" s="1"/>
  <c r="Y638" i="1" s="1"/>
  <c r="Y639" i="1" s="1"/>
  <c r="Y640" i="1" s="1"/>
  <c r="Y641" i="1" s="1"/>
  <c r="Y642" i="1" s="1"/>
  <c r="Y643" i="1" s="1"/>
  <c r="Y644" i="1" s="1"/>
  <c r="Y645" i="1" s="1"/>
  <c r="Y646" i="1" s="1"/>
  <c r="Y647" i="1" s="1"/>
  <c r="Y648" i="1" s="1"/>
  <c r="Y649" i="1" s="1"/>
  <c r="Y650" i="1" s="1"/>
  <c r="Y651" i="1" s="1"/>
  <c r="Y652" i="1" s="1"/>
  <c r="Y653" i="1" s="1"/>
  <c r="Y654" i="1" s="1"/>
  <c r="Y655" i="1" s="1"/>
  <c r="Y656" i="1" s="1"/>
  <c r="Y657" i="1" s="1"/>
  <c r="Y658" i="1" s="1"/>
  <c r="Y659" i="1" s="1"/>
  <c r="Y660" i="1" s="1"/>
  <c r="Y661" i="1" s="1"/>
  <c r="Y662" i="1" s="1"/>
  <c r="Y663" i="1" s="1"/>
  <c r="Y664" i="1" s="1"/>
  <c r="Y665" i="1" s="1"/>
  <c r="Y666" i="1" s="1"/>
  <c r="Y667" i="1" s="1"/>
  <c r="Y668" i="1" s="1"/>
  <c r="Y669" i="1" s="1"/>
  <c r="Y670" i="1" s="1"/>
  <c r="Y671" i="1" s="1"/>
  <c r="Y672" i="1" s="1"/>
  <c r="Y673" i="1" s="1"/>
  <c r="Y674" i="1" s="1"/>
  <c r="Y675" i="1" s="1"/>
  <c r="Y676" i="1" s="1"/>
  <c r="Y677" i="1" s="1"/>
  <c r="Y678" i="1" s="1"/>
  <c r="Y679" i="1" s="1"/>
  <c r="Y680" i="1" s="1"/>
  <c r="Y681" i="1" s="1"/>
  <c r="Y682" i="1" s="1"/>
  <c r="Y683" i="1" s="1"/>
  <c r="Y684" i="1" s="1"/>
  <c r="Y685" i="1" s="1"/>
  <c r="Y686" i="1" s="1"/>
  <c r="Y687" i="1" s="1"/>
  <c r="Y688" i="1" s="1"/>
  <c r="Y689" i="1" s="1"/>
  <c r="Y690" i="1" s="1"/>
  <c r="Y691" i="1" s="1"/>
  <c r="Y692" i="1" s="1"/>
  <c r="Y693" i="1" s="1"/>
  <c r="Y694" i="1" s="1"/>
  <c r="Y695" i="1" s="1"/>
  <c r="Y696" i="1" s="1"/>
  <c r="Y697" i="1" s="1"/>
  <c r="Y698" i="1" s="1"/>
  <c r="Y699" i="1" s="1"/>
  <c r="Y700" i="1" s="1"/>
  <c r="Y701" i="1" s="1"/>
  <c r="Y702" i="1" s="1"/>
  <c r="Y703" i="1" s="1"/>
  <c r="Y704" i="1" s="1"/>
  <c r="Y705" i="1" s="1"/>
  <c r="Y706" i="1" s="1"/>
  <c r="Y707" i="1" s="1"/>
  <c r="Y708" i="1" s="1"/>
  <c r="Y709" i="1" s="1"/>
  <c r="Y710" i="1" s="1"/>
  <c r="Y711" i="1" s="1"/>
  <c r="Y712" i="1" s="1"/>
  <c r="Y713" i="1" s="1"/>
  <c r="Y714" i="1" s="1"/>
  <c r="Y715" i="1" s="1"/>
  <c r="Y716" i="1" s="1"/>
  <c r="Y717" i="1" s="1"/>
  <c r="Y718" i="1" s="1"/>
  <c r="Y719" i="1" s="1"/>
  <c r="Y720" i="1" s="1"/>
  <c r="Y721" i="1" s="1"/>
  <c r="Y722" i="1" s="1"/>
  <c r="Y723" i="1" s="1"/>
  <c r="Y724" i="1" s="1"/>
  <c r="Y725" i="1" s="1"/>
  <c r="Y726" i="1" s="1"/>
  <c r="Y727" i="1" s="1"/>
  <c r="Y728" i="1" s="1"/>
  <c r="Y729" i="1" s="1"/>
  <c r="Y730" i="1" s="1"/>
  <c r="Y731" i="1" s="1"/>
  <c r="Y732" i="1" s="1"/>
  <c r="Y733" i="1" s="1"/>
  <c r="Y734" i="1" s="1"/>
  <c r="Y735" i="1" s="1"/>
  <c r="Y736" i="1" s="1"/>
  <c r="Y737" i="1" s="1"/>
  <c r="Y738" i="1" s="1"/>
  <c r="Y739" i="1" s="1"/>
  <c r="Y740" i="1" s="1"/>
  <c r="Y741" i="1" s="1"/>
  <c r="Y742" i="1" s="1"/>
  <c r="Y743" i="1" s="1"/>
  <c r="Y744" i="1" s="1"/>
  <c r="Y745" i="1" s="1"/>
  <c r="Y746" i="1" s="1"/>
  <c r="Y747" i="1" s="1"/>
  <c r="Y748" i="1" s="1"/>
  <c r="Y749" i="1" s="1"/>
  <c r="Y750" i="1" s="1"/>
  <c r="Y751" i="1" s="1"/>
  <c r="Y752" i="1" s="1"/>
  <c r="Y753" i="1" s="1"/>
  <c r="Y754" i="1" s="1"/>
  <c r="Y755" i="1" s="1"/>
  <c r="Y756" i="1" s="1"/>
  <c r="Y757" i="1" s="1"/>
  <c r="Y758" i="1" s="1"/>
  <c r="Y759" i="1" s="1"/>
  <c r="Y760" i="1" s="1"/>
  <c r="Y761" i="1" s="1"/>
  <c r="Y762" i="1" s="1"/>
  <c r="Y763" i="1" s="1"/>
  <c r="Y764" i="1" s="1"/>
  <c r="Y765" i="1" s="1"/>
  <c r="Y766" i="1" s="1"/>
  <c r="Y767" i="1" s="1"/>
  <c r="Y768" i="1" s="1"/>
  <c r="Y769" i="1" s="1"/>
  <c r="Y770" i="1" s="1"/>
  <c r="Y771" i="1" s="1"/>
  <c r="Y772" i="1" s="1"/>
  <c r="Y773" i="1" s="1"/>
  <c r="Y774" i="1" s="1"/>
  <c r="Y775" i="1" s="1"/>
  <c r="Y776" i="1" s="1"/>
  <c r="Y777" i="1" s="1"/>
  <c r="Y778" i="1" s="1"/>
  <c r="Y779" i="1" s="1"/>
  <c r="Y780" i="1" s="1"/>
  <c r="Y781" i="1" s="1"/>
  <c r="Y782" i="1" s="1"/>
  <c r="Y783" i="1" s="1"/>
  <c r="Y784" i="1" s="1"/>
  <c r="Y785" i="1" s="1"/>
  <c r="Y786" i="1" s="1"/>
  <c r="Y787" i="1" s="1"/>
  <c r="Y788" i="1" s="1"/>
  <c r="Y789" i="1" s="1"/>
  <c r="Y790" i="1" s="1"/>
  <c r="Y791" i="1" s="1"/>
  <c r="Y792" i="1" s="1"/>
  <c r="Y793" i="1" s="1"/>
  <c r="Y794" i="1" s="1"/>
  <c r="Y795" i="1" s="1"/>
  <c r="Y796" i="1" s="1"/>
  <c r="Y797" i="1" s="1"/>
  <c r="Y798" i="1" s="1"/>
  <c r="Y799" i="1" s="1"/>
  <c r="Y800" i="1" s="1"/>
  <c r="Y801" i="1" s="1"/>
  <c r="Y802" i="1" s="1"/>
  <c r="Y803" i="1" s="1"/>
  <c r="Y804" i="1" s="1"/>
  <c r="Y805" i="1" s="1"/>
  <c r="Y806" i="1" s="1"/>
  <c r="Y807" i="1" s="1"/>
  <c r="Y808" i="1" s="1"/>
  <c r="Y809" i="1" s="1"/>
  <c r="Y810" i="1" s="1"/>
  <c r="Y811" i="1" s="1"/>
  <c r="Y812" i="1" s="1"/>
  <c r="Y813" i="1" s="1"/>
  <c r="Y814" i="1" s="1"/>
  <c r="Y815" i="1" s="1"/>
  <c r="Y816" i="1" s="1"/>
  <c r="Y817" i="1" s="1"/>
  <c r="Y818" i="1" s="1"/>
  <c r="Y819" i="1" s="1"/>
  <c r="Y820" i="1" s="1"/>
  <c r="Y821" i="1" s="1"/>
  <c r="Y822" i="1" s="1"/>
  <c r="Y823" i="1" s="1"/>
  <c r="Y824" i="1" s="1"/>
  <c r="Y825" i="1" s="1"/>
  <c r="Y826" i="1" s="1"/>
  <c r="Y827" i="1" s="1"/>
  <c r="Y828" i="1" s="1"/>
  <c r="Y829" i="1" s="1"/>
  <c r="Y830" i="1" s="1"/>
  <c r="Y831" i="1" s="1"/>
  <c r="Y832" i="1" s="1"/>
  <c r="Y833" i="1" s="1"/>
  <c r="Y834" i="1" s="1"/>
  <c r="Y835" i="1" s="1"/>
  <c r="Y836" i="1" s="1"/>
  <c r="Y837" i="1" s="1"/>
  <c r="Y838" i="1" s="1"/>
  <c r="Y839" i="1" s="1"/>
  <c r="Y840" i="1" s="1"/>
  <c r="Y841" i="1" s="1"/>
  <c r="Y842" i="1" s="1"/>
  <c r="Y843" i="1" s="1"/>
  <c r="Y844" i="1" s="1"/>
  <c r="Y845" i="1" s="1"/>
  <c r="Y846" i="1" s="1"/>
  <c r="Y847" i="1" s="1"/>
  <c r="Y848" i="1" s="1"/>
  <c r="Y849" i="1" s="1"/>
  <c r="Y850" i="1" s="1"/>
  <c r="Y851" i="1" s="1"/>
  <c r="Y852" i="1" s="1"/>
  <c r="Y853" i="1" s="1"/>
  <c r="Y854" i="1" s="1"/>
  <c r="Y855" i="1" s="1"/>
  <c r="Y856" i="1" s="1"/>
  <c r="Y857" i="1" s="1"/>
  <c r="Y858" i="1" s="1"/>
  <c r="Y859" i="1" s="1"/>
  <c r="Y860" i="1" s="1"/>
  <c r="Y861" i="1" s="1"/>
  <c r="Y862" i="1" s="1"/>
  <c r="Y863" i="1" s="1"/>
  <c r="Y864" i="1" s="1"/>
  <c r="Y865" i="1" s="1"/>
  <c r="Y866" i="1" s="1"/>
  <c r="Y867" i="1" s="1"/>
  <c r="Y868" i="1" s="1"/>
  <c r="Y869" i="1" s="1"/>
  <c r="Y870" i="1" s="1"/>
  <c r="Y871" i="1" s="1"/>
  <c r="Y872" i="1" s="1"/>
  <c r="Y873" i="1" s="1"/>
  <c r="Y874" i="1" s="1"/>
  <c r="Y875" i="1" s="1"/>
  <c r="Y876" i="1" s="1"/>
  <c r="Y877" i="1" s="1"/>
  <c r="Y878" i="1" s="1"/>
  <c r="Y879" i="1" s="1"/>
  <c r="Y880" i="1" s="1"/>
  <c r="Y881" i="1" s="1"/>
  <c r="Y882" i="1" s="1"/>
  <c r="Y883" i="1" s="1"/>
  <c r="Y884" i="1" s="1"/>
  <c r="Y885" i="1" s="1"/>
  <c r="Y886" i="1" s="1"/>
  <c r="Y887" i="1" s="1"/>
  <c r="Y888" i="1" s="1"/>
  <c r="Y889" i="1" s="1"/>
  <c r="Y890" i="1" s="1"/>
  <c r="Y891" i="1" s="1"/>
  <c r="Y892" i="1" s="1"/>
  <c r="Y893" i="1" s="1"/>
  <c r="Y894" i="1" s="1"/>
  <c r="Y895" i="1" s="1"/>
  <c r="Y896" i="1" s="1"/>
  <c r="Y897" i="1" s="1"/>
  <c r="Y898" i="1" s="1"/>
  <c r="Y899" i="1" s="1"/>
  <c r="Y900" i="1" s="1"/>
  <c r="Y901" i="1" s="1"/>
  <c r="Y902" i="1" s="1"/>
  <c r="Y903" i="1" s="1"/>
  <c r="Y904" i="1" s="1"/>
  <c r="Y905" i="1" s="1"/>
  <c r="Y906" i="1" s="1"/>
  <c r="Y907" i="1" s="1"/>
  <c r="Y908" i="1" s="1"/>
  <c r="Y909" i="1" s="1"/>
  <c r="Y910" i="1" s="1"/>
  <c r="Y911" i="1" s="1"/>
  <c r="Y912" i="1" s="1"/>
  <c r="Y913" i="1" s="1"/>
  <c r="Y914" i="1" s="1"/>
  <c r="Y915" i="1" s="1"/>
  <c r="Y916" i="1" s="1"/>
  <c r="Y917" i="1" s="1"/>
  <c r="Y918" i="1" s="1"/>
  <c r="Y919" i="1" s="1"/>
  <c r="Y920" i="1" s="1"/>
  <c r="Y921" i="1" s="1"/>
  <c r="Y922" i="1" s="1"/>
  <c r="Y923" i="1" s="1"/>
  <c r="Y924" i="1" s="1"/>
  <c r="Y925" i="1" s="1"/>
  <c r="Y926" i="1" s="1"/>
  <c r="Y927" i="1" s="1"/>
  <c r="Y928" i="1" s="1"/>
  <c r="Y929" i="1" s="1"/>
  <c r="Y930" i="1" s="1"/>
  <c r="Y931" i="1" s="1"/>
  <c r="Y932" i="1" s="1"/>
  <c r="Y933" i="1" s="1"/>
  <c r="Y934" i="1" s="1"/>
  <c r="Y935" i="1" s="1"/>
  <c r="Y936" i="1" s="1"/>
  <c r="Y937" i="1" s="1"/>
  <c r="Y938" i="1" s="1"/>
  <c r="Y939" i="1" s="1"/>
  <c r="Y940" i="1" s="1"/>
  <c r="Y941" i="1" s="1"/>
  <c r="Y942" i="1" s="1"/>
  <c r="Y943" i="1" s="1"/>
  <c r="Y944" i="1" s="1"/>
  <c r="Y945" i="1" s="1"/>
  <c r="Y946" i="1" s="1"/>
  <c r="Y947" i="1" s="1"/>
  <c r="Y948" i="1" s="1"/>
  <c r="Y949" i="1" s="1"/>
  <c r="Y950" i="1" s="1"/>
  <c r="Y951" i="1" s="1"/>
  <c r="Y952" i="1" s="1"/>
  <c r="Y953" i="1" s="1"/>
  <c r="Y954" i="1" s="1"/>
  <c r="Y955" i="1" s="1"/>
  <c r="Y956" i="1" s="1"/>
  <c r="Y957" i="1" s="1"/>
  <c r="Y958" i="1" s="1"/>
  <c r="Y959" i="1" s="1"/>
  <c r="Y960" i="1" s="1"/>
  <c r="Y961" i="1" s="1"/>
  <c r="Y962" i="1" s="1"/>
  <c r="Y963" i="1" s="1"/>
  <c r="Y964" i="1" s="1"/>
  <c r="Y965" i="1" s="1"/>
  <c r="Y966" i="1" s="1"/>
  <c r="Y967" i="1" s="1"/>
  <c r="Y968" i="1" s="1"/>
  <c r="Y969" i="1" s="1"/>
  <c r="Y970" i="1" s="1"/>
  <c r="Y971" i="1" s="1"/>
  <c r="Y972" i="1" s="1"/>
  <c r="Y973" i="1" s="1"/>
  <c r="Y974" i="1" s="1"/>
  <c r="Y975" i="1" s="1"/>
  <c r="Y976" i="1" s="1"/>
  <c r="Y977" i="1" s="1"/>
  <c r="Y978" i="1" s="1"/>
  <c r="Y979" i="1" s="1"/>
  <c r="Y980" i="1" s="1"/>
  <c r="Y981" i="1" s="1"/>
  <c r="Y982" i="1" s="1"/>
  <c r="Y983" i="1" s="1"/>
  <c r="Y984" i="1" s="1"/>
  <c r="Y985" i="1" s="1"/>
  <c r="Y986" i="1" s="1"/>
  <c r="Y987" i="1" s="1"/>
  <c r="Y988" i="1" s="1"/>
  <c r="Y989" i="1" s="1"/>
  <c r="Y990" i="1" s="1"/>
  <c r="Y991" i="1" s="1"/>
  <c r="Y992" i="1" s="1"/>
  <c r="Y993" i="1" s="1"/>
  <c r="Y994" i="1" s="1"/>
  <c r="Y995" i="1" s="1"/>
  <c r="Y996" i="1" s="1"/>
  <c r="Y997" i="1" s="1"/>
  <c r="Y998" i="1" s="1"/>
  <c r="Y999" i="1" s="1"/>
  <c r="Y1000" i="1" s="1"/>
  <c r="Y1001" i="1" s="1"/>
  <c r="Y1002" i="1" s="1"/>
  <c r="Y1003" i="1" s="1"/>
  <c r="Y1004" i="1" s="1"/>
  <c r="Y1005" i="1" s="1"/>
  <c r="Y1006" i="1" s="1"/>
  <c r="Y1007" i="1" s="1"/>
  <c r="Y1008" i="1" s="1"/>
  <c r="Y1009" i="1" s="1"/>
  <c r="Y1010" i="1" s="1"/>
  <c r="Y1011" i="1" s="1"/>
  <c r="Y1012" i="1" s="1"/>
  <c r="Y1013" i="1" s="1"/>
  <c r="Y1014" i="1" s="1"/>
  <c r="Y1015" i="1" s="1"/>
  <c r="Y1016" i="1" s="1"/>
  <c r="Y1017" i="1" s="1"/>
  <c r="Y1018" i="1" s="1"/>
  <c r="Y1019" i="1" s="1"/>
  <c r="Y1020" i="1" s="1"/>
  <c r="Y1021" i="1" s="1"/>
  <c r="Y1022" i="1" s="1"/>
  <c r="Y1023" i="1" s="1"/>
  <c r="Y1024" i="1" s="1"/>
  <c r="Y1025" i="1" s="1"/>
  <c r="Y1026" i="1" s="1"/>
  <c r="Y1027" i="1" s="1"/>
  <c r="Y1028" i="1" s="1"/>
  <c r="Y1029" i="1" s="1"/>
  <c r="Y1030" i="1" s="1"/>
  <c r="Y1031" i="1" s="1"/>
  <c r="Y1032" i="1" s="1"/>
  <c r="Y1033" i="1" s="1"/>
  <c r="Y1034" i="1" s="1"/>
  <c r="Y1035" i="1" s="1"/>
  <c r="Y1036" i="1" s="1"/>
  <c r="Y1037" i="1" s="1"/>
  <c r="Y1038" i="1" s="1"/>
  <c r="Y1039" i="1" s="1"/>
  <c r="Y1040" i="1" s="1"/>
  <c r="Y1041" i="1" s="1"/>
  <c r="Y1042" i="1" s="1"/>
  <c r="Y1043" i="1" s="1"/>
  <c r="Y1044" i="1" s="1"/>
  <c r="Y1045" i="1" s="1"/>
  <c r="Y1046" i="1" s="1"/>
  <c r="Y1047" i="1" s="1"/>
  <c r="Y1048" i="1" s="1"/>
  <c r="Y1049" i="1" s="1"/>
  <c r="Y1050" i="1" s="1"/>
  <c r="Y1051" i="1" s="1"/>
  <c r="Y1052" i="1" s="1"/>
  <c r="Y1053" i="1" s="1"/>
  <c r="Y1054" i="1" s="1"/>
  <c r="Y1055" i="1" s="1"/>
  <c r="Y1056" i="1" s="1"/>
  <c r="Y1057" i="1" s="1"/>
  <c r="Y1058" i="1" s="1"/>
  <c r="Y1059" i="1" s="1"/>
  <c r="Y1060" i="1" s="1"/>
  <c r="Y1061" i="1" s="1"/>
  <c r="Y1062" i="1" s="1"/>
  <c r="Y1063" i="1" s="1"/>
  <c r="Y1064" i="1" s="1"/>
  <c r="Y1065" i="1" s="1"/>
  <c r="Y1066" i="1" s="1"/>
  <c r="Y1067" i="1" s="1"/>
  <c r="Y1068" i="1" s="1"/>
  <c r="Y1069" i="1" s="1"/>
  <c r="Y1070" i="1" s="1"/>
  <c r="Y1071" i="1" s="1"/>
  <c r="Y1072" i="1" s="1"/>
  <c r="Y1073" i="1" s="1"/>
  <c r="Y1074" i="1" s="1"/>
  <c r="Y1075" i="1" s="1"/>
  <c r="Y1076" i="1" s="1"/>
  <c r="Y1077" i="1" s="1"/>
  <c r="Y1078" i="1" s="1"/>
  <c r="Y1079" i="1" s="1"/>
  <c r="Y1080" i="1" s="1"/>
  <c r="Y1081" i="1" s="1"/>
  <c r="Y1082" i="1" s="1"/>
  <c r="Y1083" i="1" s="1"/>
  <c r="Y1084" i="1" s="1"/>
  <c r="Y1085" i="1" s="1"/>
  <c r="Y1086" i="1" s="1"/>
  <c r="Y1087" i="1" s="1"/>
  <c r="Y1088" i="1" s="1"/>
  <c r="Y1089" i="1" s="1"/>
  <c r="Y1090" i="1" s="1"/>
  <c r="Y1091" i="1" s="1"/>
  <c r="Y1092" i="1" s="1"/>
  <c r="Y1093" i="1" s="1"/>
  <c r="Y1094" i="1" s="1"/>
  <c r="Y1095" i="1" s="1"/>
  <c r="Y1096" i="1" s="1"/>
  <c r="Y1097" i="1" s="1"/>
  <c r="Y1098" i="1" s="1"/>
  <c r="Y1099" i="1" s="1"/>
  <c r="Y1100" i="1" s="1"/>
  <c r="Y1101" i="1" s="1"/>
  <c r="Y1102" i="1" s="1"/>
  <c r="Y1103" i="1" s="1"/>
  <c r="Y1104" i="1" s="1"/>
  <c r="Y1105" i="1" s="1"/>
  <c r="Y1106" i="1" s="1"/>
  <c r="Y1107" i="1" s="1"/>
  <c r="Y1108" i="1" s="1"/>
  <c r="Y1109" i="1" s="1"/>
  <c r="Y1110" i="1" s="1"/>
  <c r="Y1111" i="1" s="1"/>
  <c r="Y1112" i="1" s="1"/>
  <c r="Y1113" i="1" s="1"/>
  <c r="Y1114" i="1" s="1"/>
  <c r="Y1115" i="1" s="1"/>
  <c r="Y1116" i="1" s="1"/>
  <c r="Y1117" i="1" s="1"/>
  <c r="Y1118" i="1" s="1"/>
  <c r="Y1119" i="1" s="1"/>
  <c r="Y1120" i="1" s="1"/>
  <c r="Y1121" i="1" s="1"/>
  <c r="Y1122" i="1" s="1"/>
  <c r="Y1123" i="1" s="1"/>
  <c r="Y1124" i="1" s="1"/>
  <c r="Y1125" i="1" s="1"/>
  <c r="Y1126" i="1" s="1"/>
  <c r="Y1127" i="1" s="1"/>
  <c r="Y1128" i="1" s="1"/>
  <c r="Y1129" i="1" s="1"/>
  <c r="Y1130" i="1" s="1"/>
  <c r="Y1131" i="1" s="1"/>
  <c r="Y1132" i="1" s="1"/>
  <c r="Y1133" i="1" s="1"/>
  <c r="Y1134" i="1" s="1"/>
  <c r="Y1135" i="1" s="1"/>
  <c r="Y1136" i="1" s="1"/>
  <c r="Y1137" i="1" s="1"/>
  <c r="Y1138" i="1" s="1"/>
  <c r="Y1139" i="1" s="1"/>
  <c r="Y1140" i="1" s="1"/>
  <c r="Y1141" i="1" s="1"/>
  <c r="Y1142" i="1" s="1"/>
  <c r="Y1143" i="1" s="1"/>
  <c r="Y1144" i="1" s="1"/>
  <c r="Y1145" i="1" s="1"/>
  <c r="Y1146" i="1" s="1"/>
  <c r="Y1147" i="1" s="1"/>
  <c r="Y1148" i="1" s="1"/>
  <c r="Y1149" i="1" s="1"/>
  <c r="Y1150" i="1" s="1"/>
  <c r="Y1151" i="1" s="1"/>
  <c r="Y1152" i="1" s="1"/>
  <c r="Y1153" i="1" s="1"/>
  <c r="Y1154" i="1" s="1"/>
  <c r="Y1155" i="1" s="1"/>
  <c r="Y1156" i="1" s="1"/>
  <c r="Y1157" i="1" s="1"/>
  <c r="Y1158" i="1" s="1"/>
  <c r="Y1159" i="1" s="1"/>
  <c r="Y1160" i="1" s="1"/>
  <c r="Y1161" i="1" s="1"/>
  <c r="Y1162" i="1" s="1"/>
  <c r="Y1163" i="1" s="1"/>
  <c r="Y1164" i="1" s="1"/>
  <c r="Y1165" i="1" s="1"/>
  <c r="Y1166" i="1" s="1"/>
  <c r="Y1167" i="1" s="1"/>
  <c r="Y1168" i="1" s="1"/>
  <c r="Y1169" i="1" s="1"/>
  <c r="Y1170" i="1" s="1"/>
  <c r="Y1171" i="1" s="1"/>
  <c r="Y1172" i="1" s="1"/>
  <c r="Y1173" i="1" s="1"/>
  <c r="Y1174" i="1" s="1"/>
  <c r="Y1175" i="1" s="1"/>
  <c r="Y1176" i="1" s="1"/>
  <c r="Y1177" i="1" s="1"/>
  <c r="Y1178" i="1" s="1"/>
  <c r="Y1179" i="1" s="1"/>
  <c r="Y1180" i="1" s="1"/>
  <c r="Y1181" i="1" s="1"/>
  <c r="Y1182" i="1" s="1"/>
  <c r="Y1183" i="1" s="1"/>
  <c r="Y1184" i="1" s="1"/>
  <c r="Y1185" i="1" s="1"/>
  <c r="Y1186" i="1" s="1"/>
  <c r="Y1187" i="1" s="1"/>
  <c r="Y1188" i="1" s="1"/>
  <c r="Y1189" i="1" s="1"/>
  <c r="Y1190" i="1" s="1"/>
  <c r="Y1191" i="1" s="1"/>
  <c r="Y1192" i="1" s="1"/>
  <c r="Y1193" i="1" s="1"/>
  <c r="Y1194" i="1" s="1"/>
  <c r="Y1195" i="1" s="1"/>
  <c r="Y1196" i="1" s="1"/>
  <c r="Y1197" i="1" s="1"/>
  <c r="Y1198" i="1" s="1"/>
  <c r="Y1199" i="1" s="1"/>
  <c r="Y1200" i="1" s="1"/>
  <c r="Y1201" i="1" s="1"/>
  <c r="Y1202" i="1" s="1"/>
  <c r="Y1203" i="1" s="1"/>
  <c r="Y1204" i="1" s="1"/>
  <c r="Y1205" i="1" s="1"/>
  <c r="Y1206" i="1" s="1"/>
  <c r="Y1207" i="1" s="1"/>
  <c r="Y1208" i="1" s="1"/>
  <c r="Y1209" i="1" s="1"/>
  <c r="Y1210" i="1" s="1"/>
  <c r="Y1211" i="1" s="1"/>
  <c r="Y1212" i="1" s="1"/>
  <c r="Y1213" i="1" s="1"/>
  <c r="Y1214" i="1" s="1"/>
  <c r="Y1215" i="1" s="1"/>
  <c r="Y1216" i="1" s="1"/>
  <c r="Y1217" i="1" s="1"/>
  <c r="Y1218" i="1" s="1"/>
  <c r="Y1219" i="1" s="1"/>
  <c r="Y1220" i="1" s="1"/>
  <c r="Y1221" i="1" s="1"/>
  <c r="Y1222" i="1" s="1"/>
  <c r="Y1223" i="1" s="1"/>
  <c r="Y1224" i="1" s="1"/>
  <c r="Y1225" i="1" s="1"/>
  <c r="Y1226" i="1" s="1"/>
  <c r="Y1227" i="1" s="1"/>
  <c r="Y1228" i="1" s="1"/>
  <c r="Y1229" i="1" s="1"/>
  <c r="Y1230" i="1" s="1"/>
  <c r="Y1231" i="1" s="1"/>
  <c r="Y1232" i="1" s="1"/>
  <c r="Y1233" i="1" s="1"/>
  <c r="Y1234" i="1" s="1"/>
  <c r="Y1235" i="1" s="1"/>
  <c r="Y1236" i="1" s="1"/>
  <c r="Y1237" i="1" s="1"/>
  <c r="Y1238" i="1" s="1"/>
  <c r="Y1239" i="1" s="1"/>
  <c r="Y1240" i="1" s="1"/>
  <c r="Y1241" i="1" s="1"/>
  <c r="Y1242" i="1" s="1"/>
  <c r="Y1243" i="1" s="1"/>
  <c r="Y1244" i="1" s="1"/>
  <c r="Y1245" i="1" s="1"/>
  <c r="Y1246" i="1" s="1"/>
  <c r="Y1247" i="1" s="1"/>
  <c r="Y1248" i="1" s="1"/>
  <c r="Y1249" i="1" s="1"/>
  <c r="Y1250" i="1" s="1"/>
  <c r="Y1251" i="1" s="1"/>
  <c r="Y1252" i="1" s="1"/>
  <c r="Y1253" i="1" s="1"/>
  <c r="Y1254" i="1" s="1"/>
  <c r="Y1255" i="1" s="1"/>
  <c r="Y1256" i="1" s="1"/>
  <c r="Y1257" i="1" s="1"/>
  <c r="Y1258" i="1" s="1"/>
  <c r="Y1259" i="1" s="1"/>
  <c r="Y1260" i="1" s="1"/>
  <c r="Y1261" i="1" s="1"/>
  <c r="Y1262" i="1" s="1"/>
  <c r="Y1263" i="1" s="1"/>
  <c r="Y1264" i="1" s="1"/>
  <c r="Y1265" i="1" s="1"/>
  <c r="Y1266" i="1" s="1"/>
  <c r="Y1267" i="1" s="1"/>
  <c r="Y1268" i="1" s="1"/>
  <c r="Y1269" i="1" s="1"/>
  <c r="Y1270" i="1" s="1"/>
  <c r="Y1271" i="1" s="1"/>
  <c r="Y1272" i="1" s="1"/>
  <c r="Y1273" i="1" s="1"/>
  <c r="Y1274" i="1" s="1"/>
  <c r="Y1275" i="1" s="1"/>
  <c r="Y1276" i="1" s="1"/>
  <c r="Y1277" i="1" s="1"/>
  <c r="Y1278" i="1" s="1"/>
  <c r="Y1279" i="1" s="1"/>
  <c r="Y1280" i="1" s="1"/>
  <c r="Y1281" i="1" s="1"/>
  <c r="Y1282" i="1" s="1"/>
  <c r="Y1283" i="1" s="1"/>
  <c r="Y1284" i="1" s="1"/>
  <c r="Y1285" i="1" s="1"/>
  <c r="Y1286" i="1" s="1"/>
  <c r="Y1287" i="1" s="1"/>
  <c r="Y1288" i="1" s="1"/>
  <c r="Y1289" i="1" s="1"/>
  <c r="Y1290" i="1" s="1"/>
  <c r="Y1291" i="1" s="1"/>
  <c r="Y1292" i="1" s="1"/>
  <c r="Y1293" i="1" s="1"/>
  <c r="Y1294" i="1" s="1"/>
  <c r="Y1295" i="1" s="1"/>
  <c r="Y1296" i="1" s="1"/>
  <c r="Y1297" i="1" s="1"/>
  <c r="Y1298" i="1" s="1"/>
  <c r="Y1299" i="1" s="1"/>
  <c r="Y1300" i="1" s="1"/>
  <c r="Y1301" i="1" s="1"/>
  <c r="Y1302" i="1" s="1"/>
  <c r="Y1303" i="1" s="1"/>
  <c r="Y1304" i="1" s="1"/>
  <c r="Y1305" i="1" s="1"/>
  <c r="Y1306" i="1" s="1"/>
  <c r="Y1307" i="1" s="1"/>
  <c r="Y1308" i="1" s="1"/>
  <c r="Y1309" i="1" s="1"/>
  <c r="Y1310" i="1" s="1"/>
  <c r="Y1311" i="1" s="1"/>
  <c r="Y1312" i="1" s="1"/>
  <c r="Y1313" i="1" s="1"/>
  <c r="Y1314" i="1" s="1"/>
  <c r="Y1315" i="1" s="1"/>
  <c r="Y1316" i="1" s="1"/>
  <c r="Y1317" i="1" s="1"/>
  <c r="Y1318" i="1" s="1"/>
  <c r="Y1319" i="1" s="1"/>
  <c r="Y1320" i="1" s="1"/>
  <c r="Y1321" i="1" s="1"/>
  <c r="Y1322" i="1" s="1"/>
  <c r="Y1323" i="1" s="1"/>
  <c r="Y1324" i="1" s="1"/>
  <c r="Y1325" i="1" s="1"/>
  <c r="Y1326" i="1" s="1"/>
  <c r="Y1327" i="1" s="1"/>
  <c r="Y1328" i="1" s="1"/>
  <c r="Y1329" i="1" s="1"/>
  <c r="Y1330" i="1" s="1"/>
  <c r="Y1331" i="1" s="1"/>
  <c r="Y1332" i="1" s="1"/>
  <c r="Y1333" i="1" s="1"/>
  <c r="Y1334" i="1" s="1"/>
  <c r="Y1335" i="1" s="1"/>
  <c r="Y1336" i="1" s="1"/>
  <c r="Y1337" i="1" s="1"/>
  <c r="Y1338" i="1" s="1"/>
  <c r="Y1339" i="1" s="1"/>
  <c r="Y1340" i="1" s="1"/>
  <c r="Y1341" i="1" s="1"/>
  <c r="Y1342" i="1" s="1"/>
  <c r="Y1343" i="1" s="1"/>
  <c r="Y1344" i="1" s="1"/>
  <c r="Y1345" i="1" s="1"/>
  <c r="Y1346" i="1" s="1"/>
  <c r="Y1347" i="1" s="1"/>
  <c r="Y1348" i="1" s="1"/>
  <c r="Y1349" i="1" s="1"/>
  <c r="Y1350" i="1" s="1"/>
  <c r="Y1351" i="1" s="1"/>
  <c r="Y1352" i="1" s="1"/>
  <c r="Y1353" i="1" s="1"/>
  <c r="Y1354" i="1" s="1"/>
  <c r="Y1355" i="1" s="1"/>
  <c r="Y1356" i="1" s="1"/>
  <c r="Y1357" i="1" s="1"/>
  <c r="Y1358" i="1" s="1"/>
  <c r="Y1359" i="1" s="1"/>
  <c r="Y1360" i="1" s="1"/>
  <c r="Y1361" i="1" s="1"/>
  <c r="Y1362" i="1" s="1"/>
  <c r="Y1363" i="1" s="1"/>
  <c r="Y1364" i="1" s="1"/>
  <c r="Y1365" i="1" s="1"/>
  <c r="Y1366" i="1" s="1"/>
  <c r="Y1367" i="1" s="1"/>
  <c r="Y1368" i="1" s="1"/>
  <c r="Y1369" i="1" s="1"/>
  <c r="Y1370" i="1" s="1"/>
  <c r="Y1371" i="1" s="1"/>
  <c r="Y1372" i="1" s="1"/>
  <c r="Y1373" i="1" s="1"/>
  <c r="Y1374" i="1" s="1"/>
  <c r="Y1375" i="1" s="1"/>
  <c r="Y1376" i="1" s="1"/>
  <c r="Y1377" i="1" s="1"/>
  <c r="Y1378" i="1" s="1"/>
  <c r="Y1379" i="1" s="1"/>
  <c r="Y1380" i="1" s="1"/>
  <c r="Y1381" i="1" s="1"/>
  <c r="Y1382" i="1" s="1"/>
  <c r="Y1383" i="1" s="1"/>
  <c r="Y1384" i="1" s="1"/>
  <c r="Y1385" i="1" s="1"/>
  <c r="Y1386" i="1" s="1"/>
  <c r="Y1387" i="1" s="1"/>
  <c r="Y1388" i="1" s="1"/>
  <c r="Y1389" i="1" s="1"/>
  <c r="Y1390" i="1" s="1"/>
  <c r="Y1391" i="1" s="1"/>
  <c r="Y1392" i="1" s="1"/>
  <c r="Y1393" i="1" s="1"/>
  <c r="Y1394" i="1" s="1"/>
  <c r="Y1395" i="1" s="1"/>
  <c r="Y1396" i="1" s="1"/>
  <c r="Y1397" i="1" s="1"/>
  <c r="Y1398" i="1" s="1"/>
  <c r="Y1399" i="1" s="1"/>
  <c r="Y1400" i="1" s="1"/>
  <c r="Y1401" i="1" s="1"/>
  <c r="Y1402" i="1" s="1"/>
  <c r="Y1403" i="1" s="1"/>
  <c r="Y1404" i="1" s="1"/>
  <c r="Y1405" i="1" s="1"/>
  <c r="Y1406" i="1" s="1"/>
  <c r="Y1407" i="1" s="1"/>
  <c r="Y1408" i="1" s="1"/>
  <c r="Y1409" i="1" s="1"/>
  <c r="Y1410" i="1" s="1"/>
  <c r="Y1411" i="1" s="1"/>
  <c r="Y1412" i="1" s="1"/>
  <c r="Y1413" i="1" s="1"/>
  <c r="Y1414" i="1" s="1"/>
  <c r="Y1415" i="1" s="1"/>
  <c r="Y1416" i="1" s="1"/>
  <c r="Y1417" i="1" s="1"/>
  <c r="Y1418" i="1" s="1"/>
  <c r="Y1419" i="1" s="1"/>
  <c r="Y1420" i="1" s="1"/>
  <c r="Y1421" i="1" s="1"/>
  <c r="Y1422" i="1" s="1"/>
  <c r="Y1423" i="1" s="1"/>
  <c r="Y1424" i="1" s="1"/>
  <c r="Y1425" i="1" s="1"/>
  <c r="Y1426" i="1" s="1"/>
  <c r="Y1427" i="1" s="1"/>
  <c r="Y1428" i="1" s="1"/>
  <c r="Y1429" i="1" s="1"/>
  <c r="Y1430" i="1" s="1"/>
  <c r="Y1431" i="1" s="1"/>
  <c r="Y1432" i="1" s="1"/>
  <c r="Y1433" i="1" s="1"/>
  <c r="Y1434" i="1" s="1"/>
  <c r="Y1435" i="1" s="1"/>
  <c r="Y1436" i="1" s="1"/>
  <c r="Y1437" i="1" s="1"/>
  <c r="Y1438" i="1" s="1"/>
  <c r="Y1439" i="1" s="1"/>
  <c r="Y1440" i="1" s="1"/>
  <c r="Y1441" i="1" s="1"/>
  <c r="Y1442" i="1" s="1"/>
  <c r="Y1443" i="1" s="1"/>
  <c r="Y1444" i="1" s="1"/>
  <c r="Y1445" i="1" s="1"/>
  <c r="Y1446" i="1" s="1"/>
  <c r="Y1447" i="1" s="1"/>
  <c r="Y1448" i="1" s="1"/>
  <c r="Y1449" i="1" s="1"/>
  <c r="Y1450" i="1" s="1"/>
  <c r="Y1451" i="1" s="1"/>
  <c r="Y1452" i="1" s="1"/>
  <c r="Y1453" i="1" s="1"/>
  <c r="Y1454" i="1" s="1"/>
  <c r="Y1455" i="1" s="1"/>
  <c r="Y1456" i="1" s="1"/>
  <c r="Y1457" i="1" s="1"/>
  <c r="Y1458" i="1" s="1"/>
  <c r="Y1459" i="1" s="1"/>
  <c r="Y1460" i="1" s="1"/>
  <c r="Y1461" i="1" s="1"/>
  <c r="Y1462" i="1" s="1"/>
  <c r="Y1463" i="1" s="1"/>
  <c r="Y1464" i="1" s="1"/>
  <c r="Y1465" i="1" s="1"/>
  <c r="Y1466" i="1" s="1"/>
  <c r="Y1467" i="1" s="1"/>
  <c r="Y1468" i="1" s="1"/>
  <c r="Y1469" i="1" s="1"/>
  <c r="Y1470" i="1" s="1"/>
  <c r="Y1471" i="1" s="1"/>
  <c r="Y1472" i="1" s="1"/>
  <c r="Y1473" i="1" s="1"/>
  <c r="Y1474" i="1" s="1"/>
  <c r="Y1475" i="1" s="1"/>
  <c r="Y1476" i="1" s="1"/>
  <c r="Y1477" i="1" s="1"/>
  <c r="Y1478" i="1" s="1"/>
  <c r="Y1479" i="1" s="1"/>
  <c r="Y1480" i="1" s="1"/>
  <c r="Y1481" i="1" s="1"/>
  <c r="Y1482" i="1" s="1"/>
  <c r="Y1483" i="1" s="1"/>
  <c r="Y1484" i="1" s="1"/>
  <c r="Y1485" i="1" s="1"/>
  <c r="Y1486" i="1" s="1"/>
  <c r="Y1487" i="1" s="1"/>
  <c r="Y1488" i="1" s="1"/>
  <c r="Y1489" i="1" s="1"/>
  <c r="Y1490" i="1" s="1"/>
  <c r="Y1491" i="1" s="1"/>
  <c r="Y1492" i="1" s="1"/>
  <c r="Y1493" i="1" s="1"/>
  <c r="Y1494" i="1" s="1"/>
  <c r="Y1495" i="1" s="1"/>
  <c r="Y1496" i="1" s="1"/>
  <c r="Y1497" i="1" s="1"/>
  <c r="Y1498" i="1" s="1"/>
  <c r="Y1499" i="1" s="1"/>
  <c r="Y1500" i="1" s="1"/>
  <c r="Y1501" i="1" s="1"/>
  <c r="Y1502" i="1" s="1"/>
  <c r="Y1503" i="1" s="1"/>
  <c r="Y1504" i="1" s="1"/>
  <c r="Y1505" i="1" s="1"/>
  <c r="Y1506" i="1" s="1"/>
  <c r="Y1507" i="1" s="1"/>
  <c r="Y1508" i="1" s="1"/>
  <c r="Y1509" i="1" s="1"/>
  <c r="Y1510" i="1" s="1"/>
  <c r="Y1511" i="1" s="1"/>
  <c r="Y1512" i="1" s="1"/>
  <c r="Y1513" i="1" s="1"/>
  <c r="Y1514" i="1" s="1"/>
  <c r="Y1515" i="1" s="1"/>
  <c r="Y1516" i="1" s="1"/>
  <c r="Y1517" i="1" s="1"/>
  <c r="Y1518" i="1" s="1"/>
  <c r="Y1519" i="1" s="1"/>
  <c r="Y1520" i="1" s="1"/>
  <c r="Y1521" i="1" s="1"/>
  <c r="Y1522" i="1" s="1"/>
  <c r="Y1523" i="1" s="1"/>
  <c r="Y1524" i="1" s="1"/>
  <c r="Y1525" i="1" s="1"/>
  <c r="Y1526" i="1" s="1"/>
  <c r="Y1527" i="1" s="1"/>
  <c r="Y1528" i="1" s="1"/>
  <c r="Y1529" i="1" s="1"/>
  <c r="Y1530" i="1" s="1"/>
  <c r="Y1531" i="1" s="1"/>
  <c r="Y1532" i="1" s="1"/>
  <c r="Y1533" i="1" s="1"/>
  <c r="Y1534" i="1" s="1"/>
  <c r="Y1535" i="1" s="1"/>
  <c r="Y1536" i="1" s="1"/>
  <c r="Y1537" i="1" s="1"/>
  <c r="Y1538" i="1" s="1"/>
  <c r="Y1539" i="1" s="1"/>
  <c r="Y1540" i="1" s="1"/>
  <c r="Y1541" i="1" s="1"/>
  <c r="Y1542" i="1" s="1"/>
  <c r="Y1543" i="1" s="1"/>
  <c r="Y1544" i="1" s="1"/>
  <c r="Y1545" i="1" s="1"/>
  <c r="Y1546" i="1" s="1"/>
  <c r="Y1547" i="1" s="1"/>
  <c r="Y1548" i="1" s="1"/>
  <c r="Y1549" i="1" s="1"/>
  <c r="Y1550" i="1" s="1"/>
  <c r="Y1551" i="1" s="1"/>
  <c r="Y1552" i="1" s="1"/>
  <c r="Y1553" i="1" s="1"/>
  <c r="Y1554" i="1" s="1"/>
  <c r="Y1555" i="1" s="1"/>
  <c r="Y1556" i="1" s="1"/>
  <c r="Y1557" i="1" s="1"/>
  <c r="Y1558" i="1" s="1"/>
  <c r="Y1559" i="1" s="1"/>
  <c r="Y1560" i="1" s="1"/>
  <c r="Y1561" i="1" s="1"/>
  <c r="Y1562" i="1" s="1"/>
  <c r="Y1563" i="1" s="1"/>
  <c r="Y1564" i="1" s="1"/>
  <c r="Y1565" i="1" s="1"/>
  <c r="Y1566" i="1" s="1"/>
  <c r="Y1567" i="1" s="1"/>
  <c r="Y1568" i="1" s="1"/>
  <c r="Y1569" i="1" s="1"/>
  <c r="Y1570" i="1" s="1"/>
  <c r="Y1571" i="1" s="1"/>
  <c r="Y1572" i="1" s="1"/>
  <c r="Y1573" i="1" s="1"/>
  <c r="Y1574" i="1" s="1"/>
  <c r="Y1575" i="1" s="1"/>
  <c r="Y1576" i="1" s="1"/>
  <c r="Y1577" i="1" s="1"/>
  <c r="Y1578" i="1" s="1"/>
  <c r="Y1579" i="1" s="1"/>
  <c r="Y1580" i="1" s="1"/>
  <c r="Y1581" i="1" s="1"/>
  <c r="Y1582" i="1" s="1"/>
  <c r="Y1583" i="1" s="1"/>
  <c r="Y1584" i="1" s="1"/>
  <c r="Y1585" i="1" s="1"/>
  <c r="Y1586" i="1" s="1"/>
  <c r="Y1587" i="1" s="1"/>
  <c r="Y1588" i="1" s="1"/>
  <c r="Y1589" i="1" s="1"/>
  <c r="Y1590" i="1" s="1"/>
  <c r="Y1591" i="1" s="1"/>
  <c r="Y1592" i="1" s="1"/>
  <c r="Y1593" i="1" s="1"/>
  <c r="Y1594" i="1" s="1"/>
  <c r="Y1595" i="1" s="1"/>
  <c r="Y1596" i="1" s="1"/>
  <c r="Y1597" i="1" s="1"/>
  <c r="Y1598" i="1" s="1"/>
  <c r="Y1599" i="1" s="1"/>
  <c r="Y1600" i="1" s="1"/>
  <c r="Y1601" i="1" s="1"/>
  <c r="Y1602" i="1" s="1"/>
  <c r="Y1603" i="1" s="1"/>
  <c r="Y1604" i="1" s="1"/>
  <c r="Y1605" i="1" s="1"/>
  <c r="Y1606" i="1" s="1"/>
  <c r="Y1607" i="1" s="1"/>
  <c r="Y1608" i="1" s="1"/>
  <c r="Y1609" i="1" s="1"/>
  <c r="Y1610" i="1" s="1"/>
  <c r="Y1611" i="1" s="1"/>
  <c r="Y1612" i="1" s="1"/>
  <c r="Y1613" i="1" s="1"/>
  <c r="Y1614" i="1" s="1"/>
  <c r="Y1615" i="1" s="1"/>
  <c r="Y1616" i="1" s="1"/>
  <c r="Y1617" i="1" s="1"/>
  <c r="Y1618" i="1" s="1"/>
  <c r="Y1619" i="1" s="1"/>
  <c r="Y1620" i="1" s="1"/>
  <c r="Y1621" i="1" s="1"/>
  <c r="Y1622" i="1" s="1"/>
  <c r="Y1623" i="1" s="1"/>
  <c r="Y1624" i="1" s="1"/>
  <c r="Y1625" i="1" s="1"/>
  <c r="Y1626" i="1" s="1"/>
  <c r="Y1627" i="1" s="1"/>
  <c r="Y1628" i="1" s="1"/>
  <c r="Y1629" i="1" s="1"/>
  <c r="Y1630" i="1" s="1"/>
  <c r="Y1631" i="1" s="1"/>
  <c r="Y1632" i="1" s="1"/>
  <c r="Y1633" i="1" s="1"/>
  <c r="Y1634" i="1" s="1"/>
  <c r="Y1635" i="1" s="1"/>
  <c r="Y1636" i="1" s="1"/>
  <c r="Y1637" i="1" s="1"/>
  <c r="Y1638" i="1" s="1"/>
  <c r="Y1639" i="1" s="1"/>
  <c r="Y1640" i="1" s="1"/>
  <c r="Y1641" i="1" s="1"/>
  <c r="Y1642" i="1" s="1"/>
  <c r="Y1643" i="1" s="1"/>
  <c r="Y1644" i="1" s="1"/>
  <c r="Y1645" i="1" s="1"/>
  <c r="Y1646" i="1" s="1"/>
  <c r="Y1647" i="1" s="1"/>
  <c r="Y1648" i="1" s="1"/>
  <c r="Y1649" i="1" s="1"/>
  <c r="Y1650" i="1" s="1"/>
  <c r="Y1651" i="1" s="1"/>
  <c r="Y1652" i="1" s="1"/>
  <c r="Y1653" i="1" s="1"/>
  <c r="Y1654" i="1" s="1"/>
  <c r="Y1655" i="1" s="1"/>
  <c r="Y1656" i="1" s="1"/>
  <c r="Y1657" i="1" s="1"/>
  <c r="Y1658" i="1" s="1"/>
  <c r="Y1659" i="1" s="1"/>
  <c r="Y1660" i="1" s="1"/>
  <c r="Y1661" i="1" s="1"/>
  <c r="Y1662" i="1" s="1"/>
  <c r="Y1663" i="1" s="1"/>
  <c r="Y1664" i="1" s="1"/>
  <c r="Y1665" i="1" s="1"/>
  <c r="Y1666" i="1" s="1"/>
  <c r="Y1667" i="1" s="1"/>
  <c r="Y1668" i="1" s="1"/>
  <c r="Y1669" i="1" s="1"/>
  <c r="Y1670" i="1" s="1"/>
  <c r="Y1671" i="1" s="1"/>
  <c r="Y1672" i="1" s="1"/>
  <c r="Y1673" i="1" s="1"/>
  <c r="Y1674" i="1" s="1"/>
  <c r="Y1675" i="1" s="1"/>
  <c r="Y1676" i="1" s="1"/>
  <c r="Y1677" i="1" s="1"/>
  <c r="Y1678" i="1" s="1"/>
  <c r="Y1679" i="1" s="1"/>
  <c r="Y1680" i="1" s="1"/>
  <c r="Y1681" i="1" s="1"/>
  <c r="Y1682" i="1" s="1"/>
  <c r="Y1683" i="1" s="1"/>
  <c r="Y1684" i="1" s="1"/>
  <c r="Y1685" i="1" s="1"/>
  <c r="Y1686" i="1" s="1"/>
  <c r="Y1687" i="1" s="1"/>
  <c r="Y1688" i="1" s="1"/>
  <c r="Y1689" i="1" s="1"/>
  <c r="Y1690" i="1" s="1"/>
  <c r="Y1691" i="1" s="1"/>
  <c r="Y1692" i="1" s="1"/>
  <c r="Y1693" i="1" s="1"/>
  <c r="Y1694" i="1" s="1"/>
  <c r="Y1695" i="1" s="1"/>
  <c r="Y1696" i="1" s="1"/>
  <c r="Y1697" i="1" s="1"/>
  <c r="Y1698" i="1" s="1"/>
  <c r="Y1699" i="1" s="1"/>
  <c r="Y1700" i="1" s="1"/>
  <c r="Y1701" i="1" s="1"/>
  <c r="Y1702" i="1" s="1"/>
  <c r="Y1703" i="1" s="1"/>
  <c r="Y1704" i="1" s="1"/>
  <c r="Y1705" i="1" s="1"/>
  <c r="Y1706" i="1" s="1"/>
  <c r="Y1707" i="1" s="1"/>
  <c r="Y1708" i="1" s="1"/>
  <c r="Y1709" i="1" s="1"/>
  <c r="Y1710" i="1" s="1"/>
  <c r="Y1711" i="1" s="1"/>
  <c r="Y1712" i="1" s="1"/>
  <c r="Y1713" i="1" s="1"/>
  <c r="Y1714" i="1" s="1"/>
  <c r="Y1715" i="1" s="1"/>
  <c r="Y1716" i="1" s="1"/>
  <c r="Y1717" i="1" s="1"/>
  <c r="Y1718" i="1" s="1"/>
  <c r="Y1719" i="1" s="1"/>
  <c r="Y1720" i="1" s="1"/>
  <c r="Y1721" i="1" s="1"/>
  <c r="Y1722" i="1" s="1"/>
  <c r="Y1723" i="1" s="1"/>
  <c r="Y1724" i="1" s="1"/>
  <c r="Y1725" i="1" s="1"/>
  <c r="Y1726" i="1" s="1"/>
  <c r="Y1727" i="1" s="1"/>
  <c r="Y1728" i="1" s="1"/>
  <c r="Y1729" i="1" s="1"/>
  <c r="Y1730" i="1" s="1"/>
  <c r="Y1731" i="1" s="1"/>
  <c r="Y1732" i="1" s="1"/>
  <c r="Y1733" i="1" s="1"/>
  <c r="Y1734" i="1" s="1"/>
  <c r="Y1735" i="1" s="1"/>
  <c r="Y1736" i="1" s="1"/>
  <c r="Y1737" i="1" s="1"/>
  <c r="Y1738" i="1" s="1"/>
  <c r="Y1739" i="1" s="1"/>
  <c r="Y1740" i="1" s="1"/>
  <c r="Y1741" i="1" s="1"/>
  <c r="Y1742" i="1" s="1"/>
  <c r="Y1743" i="1" s="1"/>
  <c r="Y1744" i="1" s="1"/>
  <c r="Y1745" i="1" s="1"/>
  <c r="Y1746" i="1" s="1"/>
  <c r="Y1747" i="1" s="1"/>
  <c r="Y1748" i="1" s="1"/>
  <c r="Y1749" i="1" s="1"/>
  <c r="Y1750" i="1" s="1"/>
  <c r="Y1751" i="1" s="1"/>
  <c r="Y1752" i="1" s="1"/>
  <c r="Y1753" i="1" s="1"/>
  <c r="Y1754" i="1" s="1"/>
  <c r="Y1755" i="1" s="1"/>
  <c r="Y1756" i="1" s="1"/>
  <c r="Y1757" i="1" s="1"/>
  <c r="Y1758" i="1" s="1"/>
  <c r="Y1759" i="1" s="1"/>
  <c r="Y1760" i="1" s="1"/>
  <c r="Y1761" i="1" s="1"/>
  <c r="Y1762" i="1" s="1"/>
  <c r="Y1763" i="1" s="1"/>
  <c r="Y1764" i="1" s="1"/>
  <c r="Y1765" i="1" s="1"/>
  <c r="Y1766" i="1" s="1"/>
  <c r="Y1767" i="1" s="1"/>
  <c r="Y1768" i="1" s="1"/>
  <c r="Y1769" i="1" s="1"/>
  <c r="Y1770" i="1" s="1"/>
  <c r="Y1771" i="1" s="1"/>
  <c r="Y1772" i="1" s="1"/>
  <c r="Y1773" i="1" s="1"/>
  <c r="Y1774" i="1" s="1"/>
  <c r="Y1775" i="1" s="1"/>
  <c r="Y1776" i="1" s="1"/>
  <c r="Y1777" i="1" s="1"/>
  <c r="Y1778" i="1" s="1"/>
  <c r="Y1779" i="1" s="1"/>
  <c r="Y1780" i="1" s="1"/>
  <c r="Y1781" i="1" s="1"/>
  <c r="Y1782" i="1" s="1"/>
  <c r="Y1783" i="1" s="1"/>
  <c r="Y1784" i="1" s="1"/>
  <c r="Y1785" i="1" s="1"/>
  <c r="Y1786" i="1" s="1"/>
  <c r="Y1787" i="1" s="1"/>
  <c r="Y1788" i="1" s="1"/>
  <c r="Y1789" i="1" s="1"/>
  <c r="Y1790" i="1" s="1"/>
  <c r="Y1791" i="1" s="1"/>
  <c r="Y1792" i="1" s="1"/>
  <c r="Y1793" i="1" s="1"/>
  <c r="Y1794" i="1" s="1"/>
  <c r="Y1795" i="1" s="1"/>
  <c r="Y1796" i="1" s="1"/>
  <c r="Y1797" i="1" s="1"/>
  <c r="Y1798" i="1" s="1"/>
  <c r="Y1799" i="1" s="1"/>
  <c r="Y1800" i="1" s="1"/>
  <c r="Y1801" i="1" s="1"/>
  <c r="Y1802" i="1" s="1"/>
  <c r="Y1803" i="1" s="1"/>
  <c r="Y1804" i="1" s="1"/>
  <c r="Y1805" i="1" s="1"/>
  <c r="Y1806" i="1" s="1"/>
  <c r="Y1807" i="1" s="1"/>
  <c r="Y1808" i="1" s="1"/>
  <c r="Y1809" i="1" s="1"/>
  <c r="Y1810" i="1" s="1"/>
  <c r="Y1811" i="1" s="1"/>
  <c r="Y12" i="1"/>
  <c r="V11" i="1"/>
  <c r="U11" i="1"/>
  <c r="W11" i="1" s="1"/>
  <c r="G19" i="1" l="1"/>
  <c r="AH4" i="1" l="1"/>
  <c r="F11" i="1"/>
  <c r="AB22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AJ23" i="1"/>
  <c r="AK23" i="1" s="1"/>
  <c r="AA14" i="1"/>
  <c r="AA12" i="1"/>
  <c r="AA11" i="1"/>
  <c r="G22" i="1"/>
  <c r="I22" i="1" s="1"/>
  <c r="K22" i="1" s="1"/>
  <c r="AL24" i="1"/>
  <c r="AL23" i="1"/>
  <c r="AL38" i="1"/>
  <c r="AJ19" i="1"/>
  <c r="AK19" i="1" s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G13" i="1"/>
  <c r="H13" i="1"/>
  <c r="G14" i="1"/>
  <c r="H14" i="1"/>
  <c r="G15" i="1"/>
  <c r="H15" i="1"/>
  <c r="G16" i="1"/>
  <c r="H16" i="1"/>
  <c r="G17" i="1"/>
  <c r="H17" i="1"/>
  <c r="G18" i="1"/>
  <c r="H18" i="1"/>
  <c r="H19" i="1"/>
  <c r="G20" i="1"/>
  <c r="H20" i="1"/>
  <c r="G21" i="1"/>
  <c r="H21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I46" i="1" s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I88" i="1" s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I131" i="1" s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I162" i="1" s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I183" i="1" s="1"/>
  <c r="J183" i="1" s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I204" i="1" s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I221" i="1" s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I237" i="1" s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I253" i="1" s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I269" i="1" s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I285" i="1" s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I301" i="1" s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I317" i="1" s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I333" i="1" s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I349" i="1" s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I365" i="1" s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I381" i="1" s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I397" i="1" s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I413" i="1" s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I429" i="1" s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I445" i="1" s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I461" i="1" s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I477" i="1" s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I493" i="1" s="1"/>
  <c r="K493" i="1" s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I509" i="1" s="1"/>
  <c r="K509" i="1" s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I525" i="1" s="1"/>
  <c r="K525" i="1" s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I541" i="1" s="1"/>
  <c r="K541" i="1" s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I557" i="1" s="1"/>
  <c r="K557" i="1" s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I573" i="1" s="1"/>
  <c r="K573" i="1" s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I585" i="1" s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I596" i="1" s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I606" i="1" s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I617" i="1" s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I628" i="1" s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I638" i="1" s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I649" i="1" s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I660" i="1" s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I670" i="1" s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I681" i="1" s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I692" i="1" s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I702" i="1" s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I713" i="1" s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I724" i="1" s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I734" i="1" s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I745" i="1" s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I756" i="1" s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I766" i="1" s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I777" i="1" s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I788" i="1" s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I798" i="1" s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I809" i="1" s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I820" i="1" s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I830" i="1" s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I841" i="1" s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I849" i="1" s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I857" i="1" s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I865" i="1" s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I873" i="1" s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I881" i="1" s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I889" i="1" s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I897" i="1" s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I905" i="1" s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I913" i="1" s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I921" i="1" s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I929" i="1" s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I937" i="1" s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I945" i="1" s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I953" i="1" s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I961" i="1" s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I969" i="1" s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I977" i="1" s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I985" i="1" s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I993" i="1" s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I1001" i="1" s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I1009" i="1" s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I1017" i="1" s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I1025" i="1" s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I1033" i="1" s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I1041" i="1" s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I1049" i="1" s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I1057" i="1" s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I1065" i="1" s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I1073" i="1" s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I1081" i="1" s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I1089" i="1" s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I1097" i="1" s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I1105" i="1" s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I1113" i="1" s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I1121" i="1" s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I1129" i="1" s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I1137" i="1" s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I1145" i="1" s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I1153" i="1" s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I1161" i="1" s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I1169" i="1" s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I1177" i="1" s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I1185" i="1" s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I1193" i="1" s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I1201" i="1" s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I1209" i="1" s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I1217" i="1" s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I1225" i="1" s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I1233" i="1" s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I1241" i="1" s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I1249" i="1" s="1"/>
  <c r="H1249" i="1"/>
  <c r="G1250" i="1"/>
  <c r="I1250" i="1" s="1"/>
  <c r="K1250" i="1" s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I1257" i="1" s="1"/>
  <c r="H1257" i="1"/>
  <c r="G1258" i="1"/>
  <c r="I1258" i="1" s="1"/>
  <c r="K1258" i="1" s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I1265" i="1" s="1"/>
  <c r="H1265" i="1"/>
  <c r="G1266" i="1"/>
  <c r="I1266" i="1" s="1"/>
  <c r="K1266" i="1" s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I1273" i="1" s="1"/>
  <c r="H1273" i="1"/>
  <c r="G1274" i="1"/>
  <c r="I1274" i="1" s="1"/>
  <c r="K1274" i="1" s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I1281" i="1" s="1"/>
  <c r="H1281" i="1"/>
  <c r="G1282" i="1"/>
  <c r="I1282" i="1" s="1"/>
  <c r="K1282" i="1" s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I1289" i="1" s="1"/>
  <c r="H1289" i="1"/>
  <c r="G1290" i="1"/>
  <c r="I1290" i="1" s="1"/>
  <c r="K1290" i="1" s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I1298" i="1" s="1"/>
  <c r="K1298" i="1" s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I1306" i="1" s="1"/>
  <c r="K1306" i="1" s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I1314" i="1" s="1"/>
  <c r="K1314" i="1" s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I1322" i="1" s="1"/>
  <c r="K1322" i="1" s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I1330" i="1" s="1"/>
  <c r="K1330" i="1" s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I1338" i="1" s="1"/>
  <c r="K1338" i="1" s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I1346" i="1" s="1"/>
  <c r="K1346" i="1" s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I1354" i="1" s="1"/>
  <c r="K1354" i="1" s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I1362" i="1" s="1"/>
  <c r="K1362" i="1" s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I1370" i="1" s="1"/>
  <c r="K1370" i="1" s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I1378" i="1" s="1"/>
  <c r="K1378" i="1" s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I1386" i="1" s="1"/>
  <c r="K1386" i="1" s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I1394" i="1" s="1"/>
  <c r="K1394" i="1" s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I1402" i="1" s="1"/>
  <c r="K1402" i="1" s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I1410" i="1" s="1"/>
  <c r="K1410" i="1" s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I1418" i="1" s="1"/>
  <c r="K1418" i="1" s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I1426" i="1" s="1"/>
  <c r="K1426" i="1" s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I1434" i="1" s="1"/>
  <c r="K1434" i="1" s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I1442" i="1" s="1"/>
  <c r="K1442" i="1" s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I1458" i="1" s="1"/>
  <c r="K1458" i="1" s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I1474" i="1" s="1"/>
  <c r="K1474" i="1" s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I1490" i="1" s="1"/>
  <c r="K1490" i="1" s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I1506" i="1" s="1"/>
  <c r="K1506" i="1" s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I1522" i="1" s="1"/>
  <c r="K1522" i="1" s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I1538" i="1" s="1"/>
  <c r="K1538" i="1" s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I1554" i="1" s="1"/>
  <c r="K1554" i="1" s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I1570" i="1" s="1"/>
  <c r="K1570" i="1" s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I1602" i="1" s="1"/>
  <c r="K1602" i="1" s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I1618" i="1" s="1"/>
  <c r="K1618" i="1" s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I1633" i="1" s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I1642" i="1" s="1"/>
  <c r="K1642" i="1" s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I1654" i="1" s="1"/>
  <c r="K1654" i="1" s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I1665" i="1" s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I1674" i="1" s="1"/>
  <c r="K1674" i="1" s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I1686" i="1" s="1"/>
  <c r="K1686" i="1" s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I1694" i="1" s="1"/>
  <c r="K1694" i="1" s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I1702" i="1" s="1"/>
  <c r="K1702" i="1" s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I1710" i="1" s="1"/>
  <c r="K1710" i="1" s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I1718" i="1" s="1"/>
  <c r="K1718" i="1" s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I1726" i="1" s="1"/>
  <c r="K1726" i="1" s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I1734" i="1" s="1"/>
  <c r="K1734" i="1" s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I1742" i="1" s="1"/>
  <c r="K1742" i="1" s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I1750" i="1" s="1"/>
  <c r="K1750" i="1" s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I1758" i="1" s="1"/>
  <c r="K1758" i="1" s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I1766" i="1" s="1"/>
  <c r="K1766" i="1" s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I1774" i="1" s="1"/>
  <c r="K1774" i="1" s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I1782" i="1" s="1"/>
  <c r="K1782" i="1" s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I1790" i="1" s="1"/>
  <c r="K1790" i="1" s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I1798" i="1" s="1"/>
  <c r="K1798" i="1" s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I1806" i="1" s="1"/>
  <c r="K1806" i="1" s="1"/>
  <c r="H1806" i="1"/>
  <c r="G1807" i="1"/>
  <c r="H1807" i="1"/>
  <c r="G1808" i="1"/>
  <c r="H1808" i="1"/>
  <c r="G1809" i="1"/>
  <c r="H1809" i="1"/>
  <c r="G1810" i="1"/>
  <c r="H1810" i="1"/>
  <c r="G1811" i="1"/>
  <c r="H1811" i="1"/>
  <c r="H12" i="1"/>
  <c r="G12" i="1"/>
  <c r="H11" i="1"/>
  <c r="G11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AL12" i="1"/>
  <c r="AL13" i="1"/>
  <c r="AL14" i="1"/>
  <c r="AL15" i="1"/>
  <c r="AL16" i="1"/>
  <c r="AL17" i="1"/>
  <c r="AL18" i="1"/>
  <c r="AL19" i="1"/>
  <c r="AL20" i="1"/>
  <c r="AL21" i="1"/>
  <c r="AL22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L427" i="1"/>
  <c r="AL428" i="1"/>
  <c r="AL429" i="1"/>
  <c r="AL430" i="1"/>
  <c r="AL431" i="1"/>
  <c r="AL432" i="1"/>
  <c r="AL433" i="1"/>
  <c r="AL434" i="1"/>
  <c r="AL435" i="1"/>
  <c r="AL436" i="1"/>
  <c r="AL437" i="1"/>
  <c r="AL438" i="1"/>
  <c r="AL439" i="1"/>
  <c r="AL440" i="1"/>
  <c r="AL441" i="1"/>
  <c r="AL442" i="1"/>
  <c r="AL443" i="1"/>
  <c r="AL444" i="1"/>
  <c r="AL445" i="1"/>
  <c r="AL446" i="1"/>
  <c r="AL447" i="1"/>
  <c r="AL448" i="1"/>
  <c r="AL449" i="1"/>
  <c r="AL450" i="1"/>
  <c r="AL451" i="1"/>
  <c r="AL452" i="1"/>
  <c r="AL453" i="1"/>
  <c r="AL454" i="1"/>
  <c r="AL455" i="1"/>
  <c r="AL456" i="1"/>
  <c r="AL457" i="1"/>
  <c r="AL458" i="1"/>
  <c r="AL459" i="1"/>
  <c r="AL460" i="1"/>
  <c r="AL461" i="1"/>
  <c r="AL462" i="1"/>
  <c r="AL463" i="1"/>
  <c r="AL464" i="1"/>
  <c r="AL465" i="1"/>
  <c r="AL466" i="1"/>
  <c r="AL467" i="1"/>
  <c r="AL468" i="1"/>
  <c r="AL469" i="1"/>
  <c r="AL470" i="1"/>
  <c r="AL471" i="1"/>
  <c r="AL472" i="1"/>
  <c r="AL473" i="1"/>
  <c r="AL474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88" i="1"/>
  <c r="AL489" i="1"/>
  <c r="AL490" i="1"/>
  <c r="AL491" i="1"/>
  <c r="AL492" i="1"/>
  <c r="AL493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L521" i="1"/>
  <c r="AL522" i="1"/>
  <c r="AL523" i="1"/>
  <c r="AL524" i="1"/>
  <c r="AL525" i="1"/>
  <c r="AL526" i="1"/>
  <c r="AL527" i="1"/>
  <c r="AL528" i="1"/>
  <c r="AL529" i="1"/>
  <c r="AL530" i="1"/>
  <c r="AL531" i="1"/>
  <c r="AL532" i="1"/>
  <c r="AL533" i="1"/>
  <c r="AL534" i="1"/>
  <c r="AL535" i="1"/>
  <c r="AL536" i="1"/>
  <c r="AL537" i="1"/>
  <c r="AL538" i="1"/>
  <c r="AL539" i="1"/>
  <c r="AL540" i="1"/>
  <c r="AL541" i="1"/>
  <c r="AL542" i="1"/>
  <c r="AL543" i="1"/>
  <c r="AL544" i="1"/>
  <c r="AL545" i="1"/>
  <c r="AL546" i="1"/>
  <c r="AL547" i="1"/>
  <c r="AL548" i="1"/>
  <c r="AL549" i="1"/>
  <c r="AL550" i="1"/>
  <c r="AL551" i="1"/>
  <c r="AL552" i="1"/>
  <c r="AL553" i="1"/>
  <c r="AL554" i="1"/>
  <c r="AL555" i="1"/>
  <c r="AL556" i="1"/>
  <c r="AL557" i="1"/>
  <c r="AL558" i="1"/>
  <c r="AL559" i="1"/>
  <c r="AL560" i="1"/>
  <c r="AL561" i="1"/>
  <c r="AL562" i="1"/>
  <c r="AL563" i="1"/>
  <c r="AL564" i="1"/>
  <c r="AL565" i="1"/>
  <c r="AL566" i="1"/>
  <c r="AL567" i="1"/>
  <c r="AL568" i="1"/>
  <c r="AL569" i="1"/>
  <c r="AL570" i="1"/>
  <c r="AL571" i="1"/>
  <c r="AL572" i="1"/>
  <c r="AL573" i="1"/>
  <c r="AL574" i="1"/>
  <c r="AL575" i="1"/>
  <c r="AL576" i="1"/>
  <c r="AL577" i="1"/>
  <c r="AL578" i="1"/>
  <c r="AL579" i="1"/>
  <c r="AL580" i="1"/>
  <c r="AL581" i="1"/>
  <c r="AL582" i="1"/>
  <c r="AL583" i="1"/>
  <c r="AL584" i="1"/>
  <c r="AL585" i="1"/>
  <c r="AL586" i="1"/>
  <c r="AL587" i="1"/>
  <c r="AL588" i="1"/>
  <c r="AL589" i="1"/>
  <c r="AL590" i="1"/>
  <c r="AL591" i="1"/>
  <c r="AL592" i="1"/>
  <c r="AL593" i="1"/>
  <c r="AL594" i="1"/>
  <c r="AL595" i="1"/>
  <c r="AL596" i="1"/>
  <c r="AL597" i="1"/>
  <c r="AL598" i="1"/>
  <c r="AL599" i="1"/>
  <c r="AL600" i="1"/>
  <c r="AL601" i="1"/>
  <c r="AL602" i="1"/>
  <c r="AL603" i="1"/>
  <c r="AL604" i="1"/>
  <c r="AL605" i="1"/>
  <c r="AL606" i="1"/>
  <c r="AL607" i="1"/>
  <c r="AL608" i="1"/>
  <c r="AL609" i="1"/>
  <c r="AL610" i="1"/>
  <c r="AL611" i="1"/>
  <c r="AL612" i="1"/>
  <c r="AL613" i="1"/>
  <c r="AL614" i="1"/>
  <c r="AL615" i="1"/>
  <c r="AL616" i="1"/>
  <c r="AL617" i="1"/>
  <c r="AL618" i="1"/>
  <c r="AL619" i="1"/>
  <c r="AL620" i="1"/>
  <c r="AL621" i="1"/>
  <c r="AL622" i="1"/>
  <c r="AL623" i="1"/>
  <c r="AL624" i="1"/>
  <c r="AL625" i="1"/>
  <c r="AL626" i="1"/>
  <c r="AL627" i="1"/>
  <c r="AL628" i="1"/>
  <c r="AL629" i="1"/>
  <c r="AL630" i="1"/>
  <c r="AL631" i="1"/>
  <c r="AL632" i="1"/>
  <c r="AL633" i="1"/>
  <c r="AL634" i="1"/>
  <c r="AL635" i="1"/>
  <c r="AL636" i="1"/>
  <c r="AL637" i="1"/>
  <c r="AL638" i="1"/>
  <c r="AL639" i="1"/>
  <c r="AL640" i="1"/>
  <c r="AL641" i="1"/>
  <c r="AL642" i="1"/>
  <c r="AL643" i="1"/>
  <c r="AL644" i="1"/>
  <c r="AL645" i="1"/>
  <c r="AL646" i="1"/>
  <c r="AL647" i="1"/>
  <c r="AL648" i="1"/>
  <c r="AL649" i="1"/>
  <c r="AL650" i="1"/>
  <c r="AL651" i="1"/>
  <c r="AL652" i="1"/>
  <c r="AL653" i="1"/>
  <c r="AL654" i="1"/>
  <c r="AL655" i="1"/>
  <c r="AL656" i="1"/>
  <c r="AL657" i="1"/>
  <c r="AL658" i="1"/>
  <c r="AL659" i="1"/>
  <c r="AL660" i="1"/>
  <c r="AL661" i="1"/>
  <c r="AL662" i="1"/>
  <c r="AL663" i="1"/>
  <c r="AL664" i="1"/>
  <c r="AL665" i="1"/>
  <c r="AL666" i="1"/>
  <c r="AL667" i="1"/>
  <c r="AL668" i="1"/>
  <c r="AL669" i="1"/>
  <c r="AL670" i="1"/>
  <c r="AL671" i="1"/>
  <c r="AL672" i="1"/>
  <c r="AL673" i="1"/>
  <c r="AL674" i="1"/>
  <c r="AL675" i="1"/>
  <c r="AL676" i="1"/>
  <c r="AL677" i="1"/>
  <c r="AL678" i="1"/>
  <c r="AL679" i="1"/>
  <c r="AL680" i="1"/>
  <c r="AL681" i="1"/>
  <c r="AL682" i="1"/>
  <c r="AL683" i="1"/>
  <c r="AL684" i="1"/>
  <c r="AL685" i="1"/>
  <c r="AL686" i="1"/>
  <c r="AL687" i="1"/>
  <c r="AL688" i="1"/>
  <c r="AL689" i="1"/>
  <c r="AL690" i="1"/>
  <c r="AL691" i="1"/>
  <c r="AL692" i="1"/>
  <c r="AL693" i="1"/>
  <c r="AL694" i="1"/>
  <c r="AL695" i="1"/>
  <c r="AL696" i="1"/>
  <c r="AL697" i="1"/>
  <c r="AL698" i="1"/>
  <c r="AL699" i="1"/>
  <c r="AL700" i="1"/>
  <c r="AL701" i="1"/>
  <c r="AL702" i="1"/>
  <c r="AL703" i="1"/>
  <c r="AL704" i="1"/>
  <c r="AL705" i="1"/>
  <c r="AL706" i="1"/>
  <c r="AL707" i="1"/>
  <c r="AL708" i="1"/>
  <c r="AL709" i="1"/>
  <c r="AL710" i="1"/>
  <c r="AL711" i="1"/>
  <c r="AL712" i="1"/>
  <c r="AL713" i="1"/>
  <c r="AL714" i="1"/>
  <c r="AL715" i="1"/>
  <c r="AL716" i="1"/>
  <c r="AL717" i="1"/>
  <c r="AL718" i="1"/>
  <c r="AL719" i="1"/>
  <c r="AL720" i="1"/>
  <c r="AL721" i="1"/>
  <c r="AL722" i="1"/>
  <c r="AL723" i="1"/>
  <c r="AL724" i="1"/>
  <c r="AL725" i="1"/>
  <c r="AL726" i="1"/>
  <c r="AL727" i="1"/>
  <c r="AL728" i="1"/>
  <c r="AL729" i="1"/>
  <c r="AL730" i="1"/>
  <c r="AL731" i="1"/>
  <c r="AL732" i="1"/>
  <c r="AL733" i="1"/>
  <c r="AL734" i="1"/>
  <c r="AL735" i="1"/>
  <c r="AL736" i="1"/>
  <c r="AL737" i="1"/>
  <c r="AL738" i="1"/>
  <c r="AL739" i="1"/>
  <c r="AL740" i="1"/>
  <c r="AL741" i="1"/>
  <c r="AL742" i="1"/>
  <c r="AL743" i="1"/>
  <c r="AL744" i="1"/>
  <c r="AL745" i="1"/>
  <c r="AL746" i="1"/>
  <c r="AL747" i="1"/>
  <c r="AL748" i="1"/>
  <c r="AL749" i="1"/>
  <c r="AL750" i="1"/>
  <c r="AL751" i="1"/>
  <c r="AL752" i="1"/>
  <c r="AL753" i="1"/>
  <c r="AL754" i="1"/>
  <c r="AL755" i="1"/>
  <c r="AL756" i="1"/>
  <c r="AL757" i="1"/>
  <c r="AL758" i="1"/>
  <c r="AL759" i="1"/>
  <c r="AL760" i="1"/>
  <c r="AL761" i="1"/>
  <c r="AL762" i="1"/>
  <c r="AL763" i="1"/>
  <c r="AL764" i="1"/>
  <c r="AL765" i="1"/>
  <c r="AL766" i="1"/>
  <c r="AL767" i="1"/>
  <c r="AL768" i="1"/>
  <c r="AL769" i="1"/>
  <c r="AL770" i="1"/>
  <c r="AL771" i="1"/>
  <c r="AL772" i="1"/>
  <c r="AL773" i="1"/>
  <c r="AL774" i="1"/>
  <c r="AL775" i="1"/>
  <c r="AL776" i="1"/>
  <c r="AL777" i="1"/>
  <c r="AL778" i="1"/>
  <c r="AL779" i="1"/>
  <c r="AL780" i="1"/>
  <c r="AL781" i="1"/>
  <c r="AL782" i="1"/>
  <c r="AL783" i="1"/>
  <c r="AL784" i="1"/>
  <c r="AL785" i="1"/>
  <c r="AL786" i="1"/>
  <c r="AL787" i="1"/>
  <c r="AL788" i="1"/>
  <c r="AL789" i="1"/>
  <c r="AL790" i="1"/>
  <c r="AL791" i="1"/>
  <c r="AL792" i="1"/>
  <c r="AL793" i="1"/>
  <c r="AL794" i="1"/>
  <c r="AL795" i="1"/>
  <c r="AL796" i="1"/>
  <c r="AL797" i="1"/>
  <c r="AL798" i="1"/>
  <c r="AL799" i="1"/>
  <c r="AL800" i="1"/>
  <c r="AL801" i="1"/>
  <c r="AL802" i="1"/>
  <c r="AL803" i="1"/>
  <c r="AL804" i="1"/>
  <c r="AL805" i="1"/>
  <c r="AL806" i="1"/>
  <c r="AL807" i="1"/>
  <c r="AL808" i="1"/>
  <c r="AL809" i="1"/>
  <c r="AL810" i="1"/>
  <c r="AL811" i="1"/>
  <c r="AL812" i="1"/>
  <c r="AL813" i="1"/>
  <c r="AL814" i="1"/>
  <c r="AL815" i="1"/>
  <c r="AL816" i="1"/>
  <c r="AL817" i="1"/>
  <c r="AL818" i="1"/>
  <c r="AL819" i="1"/>
  <c r="AL820" i="1"/>
  <c r="AL821" i="1"/>
  <c r="AL822" i="1"/>
  <c r="AL823" i="1"/>
  <c r="AL824" i="1"/>
  <c r="AL825" i="1"/>
  <c r="AL826" i="1"/>
  <c r="AL827" i="1"/>
  <c r="AL828" i="1"/>
  <c r="AL829" i="1"/>
  <c r="AL830" i="1"/>
  <c r="AL831" i="1"/>
  <c r="AL832" i="1"/>
  <c r="AL833" i="1"/>
  <c r="AL834" i="1"/>
  <c r="AL835" i="1"/>
  <c r="AL836" i="1"/>
  <c r="AL837" i="1"/>
  <c r="AL838" i="1"/>
  <c r="AL839" i="1"/>
  <c r="AL840" i="1"/>
  <c r="AL841" i="1"/>
  <c r="AL842" i="1"/>
  <c r="AL843" i="1"/>
  <c r="AL844" i="1"/>
  <c r="AL845" i="1"/>
  <c r="AL846" i="1"/>
  <c r="AL847" i="1"/>
  <c r="AL848" i="1"/>
  <c r="AL849" i="1"/>
  <c r="AL850" i="1"/>
  <c r="AL851" i="1"/>
  <c r="AL852" i="1"/>
  <c r="AL853" i="1"/>
  <c r="AL854" i="1"/>
  <c r="AL855" i="1"/>
  <c r="AL856" i="1"/>
  <c r="AL857" i="1"/>
  <c r="AL858" i="1"/>
  <c r="AL859" i="1"/>
  <c r="AL860" i="1"/>
  <c r="AL861" i="1"/>
  <c r="AL862" i="1"/>
  <c r="AL863" i="1"/>
  <c r="AL864" i="1"/>
  <c r="AL865" i="1"/>
  <c r="AL866" i="1"/>
  <c r="AL867" i="1"/>
  <c r="AL868" i="1"/>
  <c r="AL869" i="1"/>
  <c r="AL870" i="1"/>
  <c r="AL871" i="1"/>
  <c r="AL872" i="1"/>
  <c r="AL873" i="1"/>
  <c r="AL874" i="1"/>
  <c r="AL875" i="1"/>
  <c r="AL876" i="1"/>
  <c r="AL877" i="1"/>
  <c r="AL878" i="1"/>
  <c r="AL879" i="1"/>
  <c r="AL880" i="1"/>
  <c r="AL881" i="1"/>
  <c r="AL882" i="1"/>
  <c r="AL883" i="1"/>
  <c r="AL884" i="1"/>
  <c r="AL885" i="1"/>
  <c r="AL886" i="1"/>
  <c r="AL887" i="1"/>
  <c r="AL888" i="1"/>
  <c r="AL889" i="1"/>
  <c r="AL890" i="1"/>
  <c r="AL891" i="1"/>
  <c r="AL892" i="1"/>
  <c r="AL893" i="1"/>
  <c r="AL894" i="1"/>
  <c r="AL895" i="1"/>
  <c r="AL896" i="1"/>
  <c r="AL897" i="1"/>
  <c r="AL898" i="1"/>
  <c r="AL899" i="1"/>
  <c r="AL900" i="1"/>
  <c r="AL901" i="1"/>
  <c r="AL902" i="1"/>
  <c r="AL903" i="1"/>
  <c r="AL904" i="1"/>
  <c r="AL905" i="1"/>
  <c r="AL906" i="1"/>
  <c r="AL907" i="1"/>
  <c r="AL908" i="1"/>
  <c r="AL909" i="1"/>
  <c r="AL910" i="1"/>
  <c r="AL911" i="1"/>
  <c r="AL912" i="1"/>
  <c r="AL913" i="1"/>
  <c r="AL914" i="1"/>
  <c r="AL915" i="1"/>
  <c r="AL916" i="1"/>
  <c r="AL917" i="1"/>
  <c r="AL918" i="1"/>
  <c r="AL919" i="1"/>
  <c r="AL920" i="1"/>
  <c r="AL921" i="1"/>
  <c r="AL922" i="1"/>
  <c r="AL923" i="1"/>
  <c r="AL924" i="1"/>
  <c r="AL925" i="1"/>
  <c r="AL926" i="1"/>
  <c r="AL927" i="1"/>
  <c r="AL928" i="1"/>
  <c r="AL929" i="1"/>
  <c r="AL930" i="1"/>
  <c r="AL931" i="1"/>
  <c r="AL932" i="1"/>
  <c r="AL933" i="1"/>
  <c r="AL934" i="1"/>
  <c r="AL935" i="1"/>
  <c r="AL936" i="1"/>
  <c r="AL937" i="1"/>
  <c r="AL938" i="1"/>
  <c r="AL939" i="1"/>
  <c r="AL940" i="1"/>
  <c r="AL941" i="1"/>
  <c r="AL942" i="1"/>
  <c r="AL943" i="1"/>
  <c r="AL944" i="1"/>
  <c r="AL945" i="1"/>
  <c r="AL946" i="1"/>
  <c r="AL947" i="1"/>
  <c r="AL948" i="1"/>
  <c r="AL949" i="1"/>
  <c r="AL950" i="1"/>
  <c r="AL951" i="1"/>
  <c r="AL952" i="1"/>
  <c r="AL953" i="1"/>
  <c r="AL954" i="1"/>
  <c r="AL955" i="1"/>
  <c r="AL956" i="1"/>
  <c r="AL957" i="1"/>
  <c r="AL958" i="1"/>
  <c r="AL959" i="1"/>
  <c r="AL960" i="1"/>
  <c r="AL961" i="1"/>
  <c r="AL962" i="1"/>
  <c r="AL963" i="1"/>
  <c r="AL964" i="1"/>
  <c r="AL965" i="1"/>
  <c r="AL966" i="1"/>
  <c r="AL967" i="1"/>
  <c r="AL968" i="1"/>
  <c r="AL969" i="1"/>
  <c r="AL970" i="1"/>
  <c r="AL971" i="1"/>
  <c r="AL972" i="1"/>
  <c r="AL973" i="1"/>
  <c r="AL974" i="1"/>
  <c r="AL975" i="1"/>
  <c r="AL976" i="1"/>
  <c r="AL977" i="1"/>
  <c r="AL978" i="1"/>
  <c r="AL979" i="1"/>
  <c r="AL980" i="1"/>
  <c r="AL981" i="1"/>
  <c r="AL982" i="1"/>
  <c r="AL983" i="1"/>
  <c r="AL984" i="1"/>
  <c r="AL985" i="1"/>
  <c r="AL986" i="1"/>
  <c r="AL987" i="1"/>
  <c r="AL988" i="1"/>
  <c r="AL989" i="1"/>
  <c r="AL990" i="1"/>
  <c r="AL991" i="1"/>
  <c r="AL992" i="1"/>
  <c r="AL993" i="1"/>
  <c r="AL994" i="1"/>
  <c r="AL995" i="1"/>
  <c r="AL996" i="1"/>
  <c r="AL997" i="1"/>
  <c r="AL998" i="1"/>
  <c r="AL999" i="1"/>
  <c r="AL1000" i="1"/>
  <c r="AL1001" i="1"/>
  <c r="AL1002" i="1"/>
  <c r="AL1003" i="1"/>
  <c r="AL1004" i="1"/>
  <c r="AL1005" i="1"/>
  <c r="AL1006" i="1"/>
  <c r="AL1007" i="1"/>
  <c r="AL1008" i="1"/>
  <c r="AL1009" i="1"/>
  <c r="AL1010" i="1"/>
  <c r="AL1011" i="1"/>
  <c r="AL1012" i="1"/>
  <c r="AL1013" i="1"/>
  <c r="AL1014" i="1"/>
  <c r="AL1015" i="1"/>
  <c r="AL1016" i="1"/>
  <c r="AL1017" i="1"/>
  <c r="AL1018" i="1"/>
  <c r="AL1019" i="1"/>
  <c r="AL1020" i="1"/>
  <c r="AL1021" i="1"/>
  <c r="AL1022" i="1"/>
  <c r="AL1023" i="1"/>
  <c r="AL1024" i="1"/>
  <c r="AL1025" i="1"/>
  <c r="AL1026" i="1"/>
  <c r="AL1027" i="1"/>
  <c r="AL1028" i="1"/>
  <c r="AL1029" i="1"/>
  <c r="AL1030" i="1"/>
  <c r="AL1031" i="1"/>
  <c r="AL1032" i="1"/>
  <c r="AL1033" i="1"/>
  <c r="AL1034" i="1"/>
  <c r="AL1035" i="1"/>
  <c r="AL1036" i="1"/>
  <c r="AL1037" i="1"/>
  <c r="AL1038" i="1"/>
  <c r="AL1039" i="1"/>
  <c r="AL1040" i="1"/>
  <c r="AL1041" i="1"/>
  <c r="AL1042" i="1"/>
  <c r="AL1043" i="1"/>
  <c r="AL1044" i="1"/>
  <c r="AL1045" i="1"/>
  <c r="AL1046" i="1"/>
  <c r="AL1047" i="1"/>
  <c r="AL1048" i="1"/>
  <c r="AL1049" i="1"/>
  <c r="AL1050" i="1"/>
  <c r="AL1051" i="1"/>
  <c r="AL1052" i="1"/>
  <c r="AL1053" i="1"/>
  <c r="AL1054" i="1"/>
  <c r="AL1055" i="1"/>
  <c r="AL1056" i="1"/>
  <c r="AL1057" i="1"/>
  <c r="AL1058" i="1"/>
  <c r="AL1059" i="1"/>
  <c r="AL1060" i="1"/>
  <c r="AL1061" i="1"/>
  <c r="AL1062" i="1"/>
  <c r="AL1063" i="1"/>
  <c r="AL1064" i="1"/>
  <c r="AL1065" i="1"/>
  <c r="AL1066" i="1"/>
  <c r="AL1067" i="1"/>
  <c r="AL1068" i="1"/>
  <c r="AL1069" i="1"/>
  <c r="AL1070" i="1"/>
  <c r="AL1071" i="1"/>
  <c r="AL1072" i="1"/>
  <c r="AL1073" i="1"/>
  <c r="AL1074" i="1"/>
  <c r="AL1075" i="1"/>
  <c r="AL1076" i="1"/>
  <c r="AL1077" i="1"/>
  <c r="AL1078" i="1"/>
  <c r="AL1079" i="1"/>
  <c r="AL1080" i="1"/>
  <c r="AL1081" i="1"/>
  <c r="AL1082" i="1"/>
  <c r="AL1083" i="1"/>
  <c r="AL1084" i="1"/>
  <c r="AL1085" i="1"/>
  <c r="AL1086" i="1"/>
  <c r="AL1087" i="1"/>
  <c r="AL1088" i="1"/>
  <c r="AL1089" i="1"/>
  <c r="AL1090" i="1"/>
  <c r="AL1091" i="1"/>
  <c r="AL1092" i="1"/>
  <c r="AL1093" i="1"/>
  <c r="AL1094" i="1"/>
  <c r="AL1095" i="1"/>
  <c r="AL1096" i="1"/>
  <c r="AL1097" i="1"/>
  <c r="AL1098" i="1"/>
  <c r="AL1099" i="1"/>
  <c r="AL1100" i="1"/>
  <c r="AL1101" i="1"/>
  <c r="AL1102" i="1"/>
  <c r="AL1103" i="1"/>
  <c r="AL1104" i="1"/>
  <c r="AL1105" i="1"/>
  <c r="AL1106" i="1"/>
  <c r="AL1107" i="1"/>
  <c r="AL1108" i="1"/>
  <c r="AL1109" i="1"/>
  <c r="AL1110" i="1"/>
  <c r="AL1111" i="1"/>
  <c r="AL1112" i="1"/>
  <c r="AL1113" i="1"/>
  <c r="AL1114" i="1"/>
  <c r="AL1115" i="1"/>
  <c r="AL1116" i="1"/>
  <c r="AL1117" i="1"/>
  <c r="AL1118" i="1"/>
  <c r="AL1119" i="1"/>
  <c r="AL1120" i="1"/>
  <c r="AL1121" i="1"/>
  <c r="AL1122" i="1"/>
  <c r="AL1123" i="1"/>
  <c r="AL1124" i="1"/>
  <c r="AL1125" i="1"/>
  <c r="AL1126" i="1"/>
  <c r="AL1127" i="1"/>
  <c r="AL1128" i="1"/>
  <c r="AL1129" i="1"/>
  <c r="AL1130" i="1"/>
  <c r="AL1131" i="1"/>
  <c r="AL1132" i="1"/>
  <c r="AL1133" i="1"/>
  <c r="AL1134" i="1"/>
  <c r="AL1135" i="1"/>
  <c r="AL1136" i="1"/>
  <c r="AL1137" i="1"/>
  <c r="AL1138" i="1"/>
  <c r="AL1139" i="1"/>
  <c r="AL1140" i="1"/>
  <c r="AL1141" i="1"/>
  <c r="AL1142" i="1"/>
  <c r="AL1143" i="1"/>
  <c r="AL1144" i="1"/>
  <c r="AL1145" i="1"/>
  <c r="AL1146" i="1"/>
  <c r="AL1147" i="1"/>
  <c r="AL1148" i="1"/>
  <c r="AL1149" i="1"/>
  <c r="AL1150" i="1"/>
  <c r="AL1151" i="1"/>
  <c r="AL1152" i="1"/>
  <c r="AL1153" i="1"/>
  <c r="AL1154" i="1"/>
  <c r="AL1155" i="1"/>
  <c r="AL1156" i="1"/>
  <c r="AL1157" i="1"/>
  <c r="AL1158" i="1"/>
  <c r="AL1159" i="1"/>
  <c r="AL1160" i="1"/>
  <c r="AL1161" i="1"/>
  <c r="AL1162" i="1"/>
  <c r="AL1163" i="1"/>
  <c r="AL1164" i="1"/>
  <c r="AL1165" i="1"/>
  <c r="AL1166" i="1"/>
  <c r="AL1167" i="1"/>
  <c r="AL1168" i="1"/>
  <c r="AL1169" i="1"/>
  <c r="AL1170" i="1"/>
  <c r="AL1171" i="1"/>
  <c r="AL1172" i="1"/>
  <c r="AL1173" i="1"/>
  <c r="AL1174" i="1"/>
  <c r="AL1175" i="1"/>
  <c r="AL1176" i="1"/>
  <c r="AL1177" i="1"/>
  <c r="AL1178" i="1"/>
  <c r="AL1179" i="1"/>
  <c r="AL1180" i="1"/>
  <c r="AL1181" i="1"/>
  <c r="AL1182" i="1"/>
  <c r="AL1183" i="1"/>
  <c r="AL1184" i="1"/>
  <c r="AL1185" i="1"/>
  <c r="AL1186" i="1"/>
  <c r="AL1187" i="1"/>
  <c r="AL1188" i="1"/>
  <c r="AL1189" i="1"/>
  <c r="AL1190" i="1"/>
  <c r="AL1191" i="1"/>
  <c r="AL1192" i="1"/>
  <c r="AL1193" i="1"/>
  <c r="AL1194" i="1"/>
  <c r="AL1195" i="1"/>
  <c r="AL1196" i="1"/>
  <c r="AL1197" i="1"/>
  <c r="AL1198" i="1"/>
  <c r="AL1199" i="1"/>
  <c r="AL1200" i="1"/>
  <c r="AL1201" i="1"/>
  <c r="AL1202" i="1"/>
  <c r="AL1203" i="1"/>
  <c r="AL1204" i="1"/>
  <c r="AL1205" i="1"/>
  <c r="AL1206" i="1"/>
  <c r="AL1207" i="1"/>
  <c r="AL1208" i="1"/>
  <c r="AL1209" i="1"/>
  <c r="AL1210" i="1"/>
  <c r="AL1211" i="1"/>
  <c r="AL1212" i="1"/>
  <c r="AL1213" i="1"/>
  <c r="AL1214" i="1"/>
  <c r="AL1215" i="1"/>
  <c r="AL1216" i="1"/>
  <c r="AL1217" i="1"/>
  <c r="AL1218" i="1"/>
  <c r="AL1219" i="1"/>
  <c r="AL1220" i="1"/>
  <c r="AL1221" i="1"/>
  <c r="AL1222" i="1"/>
  <c r="AL1223" i="1"/>
  <c r="AL1224" i="1"/>
  <c r="AL1225" i="1"/>
  <c r="AL1226" i="1"/>
  <c r="AL1227" i="1"/>
  <c r="AL1228" i="1"/>
  <c r="AL1229" i="1"/>
  <c r="AL1230" i="1"/>
  <c r="AL1231" i="1"/>
  <c r="AL1232" i="1"/>
  <c r="AL1233" i="1"/>
  <c r="AL1234" i="1"/>
  <c r="AL1235" i="1"/>
  <c r="AL1236" i="1"/>
  <c r="AL1237" i="1"/>
  <c r="AL1238" i="1"/>
  <c r="AL1239" i="1"/>
  <c r="AL1240" i="1"/>
  <c r="AL1241" i="1"/>
  <c r="AL1242" i="1"/>
  <c r="AL1243" i="1"/>
  <c r="AL1244" i="1"/>
  <c r="AL1245" i="1"/>
  <c r="AL1246" i="1"/>
  <c r="AL1247" i="1"/>
  <c r="AL1248" i="1"/>
  <c r="AL1249" i="1"/>
  <c r="AL1250" i="1"/>
  <c r="AL1251" i="1"/>
  <c r="AL1252" i="1"/>
  <c r="AL1253" i="1"/>
  <c r="AL1254" i="1"/>
  <c r="AL1255" i="1"/>
  <c r="AL1256" i="1"/>
  <c r="AL1257" i="1"/>
  <c r="AL1258" i="1"/>
  <c r="AL1259" i="1"/>
  <c r="AL1260" i="1"/>
  <c r="AL1261" i="1"/>
  <c r="AL1262" i="1"/>
  <c r="AL1263" i="1"/>
  <c r="AL1264" i="1"/>
  <c r="AL1265" i="1"/>
  <c r="AL1266" i="1"/>
  <c r="AL1267" i="1"/>
  <c r="AL1268" i="1"/>
  <c r="AL1269" i="1"/>
  <c r="AL1270" i="1"/>
  <c r="AL1271" i="1"/>
  <c r="AL1272" i="1"/>
  <c r="AL1273" i="1"/>
  <c r="AL1274" i="1"/>
  <c r="AL1275" i="1"/>
  <c r="AL1276" i="1"/>
  <c r="AL1277" i="1"/>
  <c r="AL1278" i="1"/>
  <c r="AL1279" i="1"/>
  <c r="AL1280" i="1"/>
  <c r="AL1281" i="1"/>
  <c r="AL1282" i="1"/>
  <c r="AL1283" i="1"/>
  <c r="AL1284" i="1"/>
  <c r="AL1285" i="1"/>
  <c r="AL1286" i="1"/>
  <c r="AL1287" i="1"/>
  <c r="AL1288" i="1"/>
  <c r="AL1289" i="1"/>
  <c r="AL1290" i="1"/>
  <c r="AL1291" i="1"/>
  <c r="AL1292" i="1"/>
  <c r="AL1293" i="1"/>
  <c r="AL1294" i="1"/>
  <c r="AL1295" i="1"/>
  <c r="AL1296" i="1"/>
  <c r="AL1297" i="1"/>
  <c r="AL1298" i="1"/>
  <c r="AL1299" i="1"/>
  <c r="AL1300" i="1"/>
  <c r="AL1301" i="1"/>
  <c r="AL1302" i="1"/>
  <c r="AL1303" i="1"/>
  <c r="AL1304" i="1"/>
  <c r="AL1305" i="1"/>
  <c r="AL1306" i="1"/>
  <c r="AL1307" i="1"/>
  <c r="AL1308" i="1"/>
  <c r="AL1309" i="1"/>
  <c r="AL1310" i="1"/>
  <c r="AL1311" i="1"/>
  <c r="AL1312" i="1"/>
  <c r="AL1313" i="1"/>
  <c r="AL1314" i="1"/>
  <c r="AL1315" i="1"/>
  <c r="AL1316" i="1"/>
  <c r="AL1317" i="1"/>
  <c r="AL1318" i="1"/>
  <c r="AL1319" i="1"/>
  <c r="AL1320" i="1"/>
  <c r="AL1321" i="1"/>
  <c r="AL1322" i="1"/>
  <c r="AL1323" i="1"/>
  <c r="AL1324" i="1"/>
  <c r="AL1325" i="1"/>
  <c r="AL1326" i="1"/>
  <c r="AL1327" i="1"/>
  <c r="AL1328" i="1"/>
  <c r="AL1329" i="1"/>
  <c r="AL1330" i="1"/>
  <c r="AL1331" i="1"/>
  <c r="AL1332" i="1"/>
  <c r="AL1333" i="1"/>
  <c r="AL1334" i="1"/>
  <c r="AL1335" i="1"/>
  <c r="AL1336" i="1"/>
  <c r="AL1337" i="1"/>
  <c r="AL1338" i="1"/>
  <c r="AL1339" i="1"/>
  <c r="AL1340" i="1"/>
  <c r="AL1341" i="1"/>
  <c r="AL1342" i="1"/>
  <c r="AL1343" i="1"/>
  <c r="AL1344" i="1"/>
  <c r="AL1345" i="1"/>
  <c r="AL1346" i="1"/>
  <c r="AL1347" i="1"/>
  <c r="AL1348" i="1"/>
  <c r="AL1349" i="1"/>
  <c r="AL1350" i="1"/>
  <c r="AL1351" i="1"/>
  <c r="AL1352" i="1"/>
  <c r="AL1353" i="1"/>
  <c r="AL1354" i="1"/>
  <c r="AL1355" i="1"/>
  <c r="AL1356" i="1"/>
  <c r="AL1357" i="1"/>
  <c r="AL1358" i="1"/>
  <c r="AL1359" i="1"/>
  <c r="AL1360" i="1"/>
  <c r="AL1361" i="1"/>
  <c r="AL1362" i="1"/>
  <c r="AL1363" i="1"/>
  <c r="AL1364" i="1"/>
  <c r="AL1365" i="1"/>
  <c r="AL1366" i="1"/>
  <c r="AL1367" i="1"/>
  <c r="AL1368" i="1"/>
  <c r="AL1369" i="1"/>
  <c r="AL1370" i="1"/>
  <c r="AL1371" i="1"/>
  <c r="AL1372" i="1"/>
  <c r="AL1373" i="1"/>
  <c r="AL1374" i="1"/>
  <c r="AL1375" i="1"/>
  <c r="AL1376" i="1"/>
  <c r="AL1377" i="1"/>
  <c r="AL1378" i="1"/>
  <c r="AL1379" i="1"/>
  <c r="AL1380" i="1"/>
  <c r="AL1381" i="1"/>
  <c r="AL1382" i="1"/>
  <c r="AL1383" i="1"/>
  <c r="AL1384" i="1"/>
  <c r="AL1385" i="1"/>
  <c r="AL1386" i="1"/>
  <c r="AL1387" i="1"/>
  <c r="AL1388" i="1"/>
  <c r="AL1389" i="1"/>
  <c r="AL1390" i="1"/>
  <c r="AL1391" i="1"/>
  <c r="AL1392" i="1"/>
  <c r="AL1393" i="1"/>
  <c r="AL1394" i="1"/>
  <c r="AL1395" i="1"/>
  <c r="AL1396" i="1"/>
  <c r="AL1397" i="1"/>
  <c r="AL1398" i="1"/>
  <c r="AL1399" i="1"/>
  <c r="AL1400" i="1"/>
  <c r="AL1401" i="1"/>
  <c r="AL1402" i="1"/>
  <c r="AL1403" i="1"/>
  <c r="AL1404" i="1"/>
  <c r="AL1405" i="1"/>
  <c r="AL1406" i="1"/>
  <c r="AL1407" i="1"/>
  <c r="AL1408" i="1"/>
  <c r="AL1409" i="1"/>
  <c r="AL1410" i="1"/>
  <c r="AL1411" i="1"/>
  <c r="AL1412" i="1"/>
  <c r="AL1413" i="1"/>
  <c r="AL1414" i="1"/>
  <c r="AL1415" i="1"/>
  <c r="AL1416" i="1"/>
  <c r="AL1417" i="1"/>
  <c r="AL1418" i="1"/>
  <c r="AL1419" i="1"/>
  <c r="AL1420" i="1"/>
  <c r="AL1421" i="1"/>
  <c r="AL1422" i="1"/>
  <c r="AL1423" i="1"/>
  <c r="AL1424" i="1"/>
  <c r="AL1425" i="1"/>
  <c r="AL1426" i="1"/>
  <c r="AL1427" i="1"/>
  <c r="AL1428" i="1"/>
  <c r="AL1429" i="1"/>
  <c r="AL1430" i="1"/>
  <c r="AL1431" i="1"/>
  <c r="AL1432" i="1"/>
  <c r="AL1433" i="1"/>
  <c r="AL1434" i="1"/>
  <c r="AL1435" i="1"/>
  <c r="AL1436" i="1"/>
  <c r="AL1437" i="1"/>
  <c r="AL1438" i="1"/>
  <c r="AL1439" i="1"/>
  <c r="AL1440" i="1"/>
  <c r="AL1441" i="1"/>
  <c r="AL1442" i="1"/>
  <c r="AL1443" i="1"/>
  <c r="AL1444" i="1"/>
  <c r="AL1445" i="1"/>
  <c r="AL1446" i="1"/>
  <c r="AL1447" i="1"/>
  <c r="AL1448" i="1"/>
  <c r="AL1449" i="1"/>
  <c r="AL1450" i="1"/>
  <c r="AL1451" i="1"/>
  <c r="AL1452" i="1"/>
  <c r="AL1453" i="1"/>
  <c r="AL1454" i="1"/>
  <c r="AL1455" i="1"/>
  <c r="AL1456" i="1"/>
  <c r="AL1457" i="1"/>
  <c r="AL1458" i="1"/>
  <c r="AL1459" i="1"/>
  <c r="AL1460" i="1"/>
  <c r="AL1461" i="1"/>
  <c r="AL1462" i="1"/>
  <c r="AL1463" i="1"/>
  <c r="AL1464" i="1"/>
  <c r="AL1465" i="1"/>
  <c r="AL1466" i="1"/>
  <c r="AL1467" i="1"/>
  <c r="AL1468" i="1"/>
  <c r="AL1469" i="1"/>
  <c r="AL1470" i="1"/>
  <c r="AL1471" i="1"/>
  <c r="AL1472" i="1"/>
  <c r="AL1473" i="1"/>
  <c r="AL1474" i="1"/>
  <c r="AL1475" i="1"/>
  <c r="AL1476" i="1"/>
  <c r="AL1477" i="1"/>
  <c r="AL1478" i="1"/>
  <c r="AL1479" i="1"/>
  <c r="AL1480" i="1"/>
  <c r="AL1481" i="1"/>
  <c r="AL1482" i="1"/>
  <c r="AL1483" i="1"/>
  <c r="AL1484" i="1"/>
  <c r="AL1485" i="1"/>
  <c r="AL1486" i="1"/>
  <c r="AL1487" i="1"/>
  <c r="AL1488" i="1"/>
  <c r="AL1489" i="1"/>
  <c r="AL1490" i="1"/>
  <c r="AL1491" i="1"/>
  <c r="AL1492" i="1"/>
  <c r="AL1493" i="1"/>
  <c r="AL1494" i="1"/>
  <c r="AL1495" i="1"/>
  <c r="AL1496" i="1"/>
  <c r="AL1497" i="1"/>
  <c r="AL1498" i="1"/>
  <c r="AL1499" i="1"/>
  <c r="AL1500" i="1"/>
  <c r="AL1501" i="1"/>
  <c r="AL1502" i="1"/>
  <c r="AL1503" i="1"/>
  <c r="AL1504" i="1"/>
  <c r="AL1505" i="1"/>
  <c r="AL1506" i="1"/>
  <c r="AL1507" i="1"/>
  <c r="AL1508" i="1"/>
  <c r="AL1509" i="1"/>
  <c r="AL1510" i="1"/>
  <c r="AL1511" i="1"/>
  <c r="AL1512" i="1"/>
  <c r="AL1513" i="1"/>
  <c r="AL1514" i="1"/>
  <c r="AL1515" i="1"/>
  <c r="AL1516" i="1"/>
  <c r="AL1517" i="1"/>
  <c r="AL1518" i="1"/>
  <c r="AL1519" i="1"/>
  <c r="AL1520" i="1"/>
  <c r="AL1521" i="1"/>
  <c r="AL1522" i="1"/>
  <c r="AL1523" i="1"/>
  <c r="AL1524" i="1"/>
  <c r="AL1525" i="1"/>
  <c r="AL1526" i="1"/>
  <c r="AL1527" i="1"/>
  <c r="AL1528" i="1"/>
  <c r="AL1529" i="1"/>
  <c r="AL1530" i="1"/>
  <c r="AL1531" i="1"/>
  <c r="AL1532" i="1"/>
  <c r="AL1533" i="1"/>
  <c r="AL1534" i="1"/>
  <c r="AL1535" i="1"/>
  <c r="AL1536" i="1"/>
  <c r="AL1537" i="1"/>
  <c r="AL1538" i="1"/>
  <c r="AL1539" i="1"/>
  <c r="AL1540" i="1"/>
  <c r="AL1541" i="1"/>
  <c r="AL1542" i="1"/>
  <c r="AL1543" i="1"/>
  <c r="AL1544" i="1"/>
  <c r="AL1545" i="1"/>
  <c r="AL1546" i="1"/>
  <c r="AL1547" i="1"/>
  <c r="AL1548" i="1"/>
  <c r="AL1549" i="1"/>
  <c r="AL1550" i="1"/>
  <c r="AL1551" i="1"/>
  <c r="AL1552" i="1"/>
  <c r="AL1553" i="1"/>
  <c r="AL1554" i="1"/>
  <c r="AL1555" i="1"/>
  <c r="AL1556" i="1"/>
  <c r="AL1557" i="1"/>
  <c r="AL1558" i="1"/>
  <c r="AL1559" i="1"/>
  <c r="AL1560" i="1"/>
  <c r="AL1561" i="1"/>
  <c r="AL1562" i="1"/>
  <c r="AL1563" i="1"/>
  <c r="AL1564" i="1"/>
  <c r="AL1565" i="1"/>
  <c r="AL1566" i="1"/>
  <c r="AL1567" i="1"/>
  <c r="AL1568" i="1"/>
  <c r="AL1569" i="1"/>
  <c r="AL1570" i="1"/>
  <c r="AL1571" i="1"/>
  <c r="AL1572" i="1"/>
  <c r="AL1573" i="1"/>
  <c r="AL1574" i="1"/>
  <c r="AL1575" i="1"/>
  <c r="AL1576" i="1"/>
  <c r="AL1577" i="1"/>
  <c r="AL1578" i="1"/>
  <c r="AL1579" i="1"/>
  <c r="AL1580" i="1"/>
  <c r="AL1581" i="1"/>
  <c r="AL1582" i="1"/>
  <c r="AL1583" i="1"/>
  <c r="AL1584" i="1"/>
  <c r="AL1585" i="1"/>
  <c r="AL1586" i="1"/>
  <c r="AL1587" i="1"/>
  <c r="AL1588" i="1"/>
  <c r="AL1589" i="1"/>
  <c r="AL1590" i="1"/>
  <c r="AL1591" i="1"/>
  <c r="AL1592" i="1"/>
  <c r="AL1593" i="1"/>
  <c r="AL1594" i="1"/>
  <c r="AL1595" i="1"/>
  <c r="AL1596" i="1"/>
  <c r="AL1597" i="1"/>
  <c r="AL1598" i="1"/>
  <c r="AL1599" i="1"/>
  <c r="AL1600" i="1"/>
  <c r="AL1601" i="1"/>
  <c r="AL1602" i="1"/>
  <c r="AL1603" i="1"/>
  <c r="AL1604" i="1"/>
  <c r="AL1605" i="1"/>
  <c r="AL1606" i="1"/>
  <c r="AL1607" i="1"/>
  <c r="AL1608" i="1"/>
  <c r="AL1609" i="1"/>
  <c r="AL1610" i="1"/>
  <c r="AL1611" i="1"/>
  <c r="AL1612" i="1"/>
  <c r="AL1613" i="1"/>
  <c r="AL1614" i="1"/>
  <c r="AL1615" i="1"/>
  <c r="AL1616" i="1"/>
  <c r="AL1617" i="1"/>
  <c r="AL1618" i="1"/>
  <c r="AL1619" i="1"/>
  <c r="AL1620" i="1"/>
  <c r="AL1621" i="1"/>
  <c r="AL1622" i="1"/>
  <c r="AL1623" i="1"/>
  <c r="AL1624" i="1"/>
  <c r="AL1625" i="1"/>
  <c r="AL1626" i="1"/>
  <c r="AL1627" i="1"/>
  <c r="AL1628" i="1"/>
  <c r="AL1629" i="1"/>
  <c r="AL1630" i="1"/>
  <c r="AL1631" i="1"/>
  <c r="AL1632" i="1"/>
  <c r="AL1633" i="1"/>
  <c r="AL1634" i="1"/>
  <c r="AL1635" i="1"/>
  <c r="AL1636" i="1"/>
  <c r="AL1637" i="1"/>
  <c r="AL1638" i="1"/>
  <c r="AL1639" i="1"/>
  <c r="AL1640" i="1"/>
  <c r="AL1641" i="1"/>
  <c r="AL1642" i="1"/>
  <c r="AL1643" i="1"/>
  <c r="AL1644" i="1"/>
  <c r="AL1645" i="1"/>
  <c r="AL1646" i="1"/>
  <c r="AL1647" i="1"/>
  <c r="AL1648" i="1"/>
  <c r="AL1649" i="1"/>
  <c r="AL1650" i="1"/>
  <c r="AL1651" i="1"/>
  <c r="AL1652" i="1"/>
  <c r="AL1653" i="1"/>
  <c r="AL1654" i="1"/>
  <c r="AL1655" i="1"/>
  <c r="AL1656" i="1"/>
  <c r="AL1657" i="1"/>
  <c r="AL1658" i="1"/>
  <c r="AL1659" i="1"/>
  <c r="AL1660" i="1"/>
  <c r="AL1661" i="1"/>
  <c r="AL1662" i="1"/>
  <c r="AL1663" i="1"/>
  <c r="AL1664" i="1"/>
  <c r="AL1665" i="1"/>
  <c r="AL1666" i="1"/>
  <c r="AL1667" i="1"/>
  <c r="AL1668" i="1"/>
  <c r="AL1669" i="1"/>
  <c r="AL1670" i="1"/>
  <c r="AL1671" i="1"/>
  <c r="AL1672" i="1"/>
  <c r="AL1673" i="1"/>
  <c r="AL1674" i="1"/>
  <c r="AL1675" i="1"/>
  <c r="AL1676" i="1"/>
  <c r="AL1677" i="1"/>
  <c r="AL1678" i="1"/>
  <c r="AL1679" i="1"/>
  <c r="AL1680" i="1"/>
  <c r="AL1681" i="1"/>
  <c r="AL1682" i="1"/>
  <c r="AL1683" i="1"/>
  <c r="AL1684" i="1"/>
  <c r="AL1685" i="1"/>
  <c r="AL1686" i="1"/>
  <c r="AL1687" i="1"/>
  <c r="AL1688" i="1"/>
  <c r="AL1689" i="1"/>
  <c r="AL1690" i="1"/>
  <c r="AL1691" i="1"/>
  <c r="AL1692" i="1"/>
  <c r="AL1693" i="1"/>
  <c r="AL1694" i="1"/>
  <c r="AL1695" i="1"/>
  <c r="AL1696" i="1"/>
  <c r="AL1697" i="1"/>
  <c r="AL1698" i="1"/>
  <c r="AL1699" i="1"/>
  <c r="AL1700" i="1"/>
  <c r="AL1701" i="1"/>
  <c r="AL1702" i="1"/>
  <c r="AL1703" i="1"/>
  <c r="AL1704" i="1"/>
  <c r="AL1705" i="1"/>
  <c r="AL1706" i="1"/>
  <c r="AL1707" i="1"/>
  <c r="AL1708" i="1"/>
  <c r="AL1709" i="1"/>
  <c r="AL1710" i="1"/>
  <c r="AL1711" i="1"/>
  <c r="AL1712" i="1"/>
  <c r="AL1713" i="1"/>
  <c r="AL1714" i="1"/>
  <c r="AL1715" i="1"/>
  <c r="AL1716" i="1"/>
  <c r="AL1717" i="1"/>
  <c r="AL1718" i="1"/>
  <c r="AL1719" i="1"/>
  <c r="AL1720" i="1"/>
  <c r="AL1721" i="1"/>
  <c r="AL1722" i="1"/>
  <c r="AL1723" i="1"/>
  <c r="AL1724" i="1"/>
  <c r="AL1725" i="1"/>
  <c r="AL1726" i="1"/>
  <c r="AL1727" i="1"/>
  <c r="AL1728" i="1"/>
  <c r="AL1729" i="1"/>
  <c r="AL1730" i="1"/>
  <c r="AL1731" i="1"/>
  <c r="AL1732" i="1"/>
  <c r="AL1733" i="1"/>
  <c r="AL1734" i="1"/>
  <c r="AL1735" i="1"/>
  <c r="AL1736" i="1"/>
  <c r="AL1737" i="1"/>
  <c r="AL1738" i="1"/>
  <c r="AL1739" i="1"/>
  <c r="AL1740" i="1"/>
  <c r="AL1741" i="1"/>
  <c r="AL1742" i="1"/>
  <c r="AL1743" i="1"/>
  <c r="AL1744" i="1"/>
  <c r="AL1745" i="1"/>
  <c r="AL1746" i="1"/>
  <c r="AL1747" i="1"/>
  <c r="AL1748" i="1"/>
  <c r="AL1749" i="1"/>
  <c r="AL1750" i="1"/>
  <c r="AL1751" i="1"/>
  <c r="AL1752" i="1"/>
  <c r="AL1753" i="1"/>
  <c r="AL1754" i="1"/>
  <c r="AL1755" i="1"/>
  <c r="AL1756" i="1"/>
  <c r="AL1757" i="1"/>
  <c r="AL1758" i="1"/>
  <c r="AL1759" i="1"/>
  <c r="AL1760" i="1"/>
  <c r="AL1761" i="1"/>
  <c r="AL1762" i="1"/>
  <c r="AL1763" i="1"/>
  <c r="AL1764" i="1"/>
  <c r="AL1765" i="1"/>
  <c r="AL1766" i="1"/>
  <c r="AL1767" i="1"/>
  <c r="AL1768" i="1"/>
  <c r="AL1769" i="1"/>
  <c r="AL1770" i="1"/>
  <c r="AL1771" i="1"/>
  <c r="AL1772" i="1"/>
  <c r="AL1773" i="1"/>
  <c r="AL1774" i="1"/>
  <c r="AL1775" i="1"/>
  <c r="AL1776" i="1"/>
  <c r="AL1777" i="1"/>
  <c r="AL1778" i="1"/>
  <c r="AL1779" i="1"/>
  <c r="AL1780" i="1"/>
  <c r="AL1781" i="1"/>
  <c r="AL1782" i="1"/>
  <c r="AL1783" i="1"/>
  <c r="AL1784" i="1"/>
  <c r="AL1785" i="1"/>
  <c r="AL1786" i="1"/>
  <c r="AL1787" i="1"/>
  <c r="AL1788" i="1"/>
  <c r="AL1789" i="1"/>
  <c r="AL1790" i="1"/>
  <c r="AL1791" i="1"/>
  <c r="AL1792" i="1"/>
  <c r="AL1793" i="1"/>
  <c r="AL1794" i="1"/>
  <c r="AL1795" i="1"/>
  <c r="AL1796" i="1"/>
  <c r="AL1797" i="1"/>
  <c r="AL1798" i="1"/>
  <c r="AL1799" i="1"/>
  <c r="AL1800" i="1"/>
  <c r="AL1801" i="1"/>
  <c r="AL1802" i="1"/>
  <c r="AL1803" i="1"/>
  <c r="AL1804" i="1"/>
  <c r="AL1805" i="1"/>
  <c r="AL1806" i="1"/>
  <c r="AL1807" i="1"/>
  <c r="AL1808" i="1"/>
  <c r="AL1809" i="1"/>
  <c r="AL1810" i="1"/>
  <c r="AL1811" i="1"/>
  <c r="AL11" i="1"/>
  <c r="AA13" i="1"/>
  <c r="AJ12" i="1"/>
  <c r="AK12" i="1" s="1"/>
  <c r="AJ13" i="1"/>
  <c r="AK13" i="1" s="1"/>
  <c r="AJ14" i="1"/>
  <c r="AK14" i="1" s="1"/>
  <c r="AJ15" i="1"/>
  <c r="AK15" i="1" s="1"/>
  <c r="AJ16" i="1"/>
  <c r="AK16" i="1" s="1"/>
  <c r="AJ17" i="1"/>
  <c r="AK17" i="1" s="1"/>
  <c r="AJ18" i="1"/>
  <c r="AK18" i="1" s="1"/>
  <c r="AJ20" i="1"/>
  <c r="AK20" i="1" s="1"/>
  <c r="AJ21" i="1"/>
  <c r="AK21" i="1" s="1"/>
  <c r="AJ22" i="1"/>
  <c r="AK22" i="1" s="1"/>
  <c r="AJ24" i="1"/>
  <c r="AK24" i="1" s="1"/>
  <c r="AJ25" i="1"/>
  <c r="AK25" i="1" s="1"/>
  <c r="AJ26" i="1"/>
  <c r="AK26" i="1" s="1"/>
  <c r="AJ27" i="1"/>
  <c r="AK27" i="1" s="1"/>
  <c r="AJ28" i="1"/>
  <c r="AK28" i="1" s="1"/>
  <c r="AJ29" i="1"/>
  <c r="AK29" i="1" s="1"/>
  <c r="AJ30" i="1"/>
  <c r="AK30" i="1" s="1"/>
  <c r="AJ31" i="1"/>
  <c r="AK31" i="1" s="1"/>
  <c r="AJ32" i="1"/>
  <c r="AK32" i="1" s="1"/>
  <c r="AJ33" i="1"/>
  <c r="AK33" i="1" s="1"/>
  <c r="AJ34" i="1"/>
  <c r="AK34" i="1" s="1"/>
  <c r="AJ35" i="1"/>
  <c r="AK35" i="1" s="1"/>
  <c r="AJ36" i="1"/>
  <c r="AK36" i="1" s="1"/>
  <c r="AJ37" i="1"/>
  <c r="AK37" i="1" s="1"/>
  <c r="AJ38" i="1"/>
  <c r="AK38" i="1" s="1"/>
  <c r="AJ39" i="1"/>
  <c r="AK39" i="1" s="1"/>
  <c r="AJ40" i="1"/>
  <c r="AK40" i="1" s="1"/>
  <c r="AJ41" i="1"/>
  <c r="AK41" i="1" s="1"/>
  <c r="AJ42" i="1"/>
  <c r="AK42" i="1" s="1"/>
  <c r="AJ43" i="1"/>
  <c r="AK43" i="1" s="1"/>
  <c r="AJ44" i="1"/>
  <c r="AK44" i="1" s="1"/>
  <c r="AJ45" i="1"/>
  <c r="AK45" i="1" s="1"/>
  <c r="AJ46" i="1"/>
  <c r="AK46" i="1" s="1"/>
  <c r="AJ47" i="1"/>
  <c r="AK47" i="1" s="1"/>
  <c r="AJ48" i="1"/>
  <c r="AK48" i="1" s="1"/>
  <c r="AJ49" i="1"/>
  <c r="AK49" i="1" s="1"/>
  <c r="AJ50" i="1"/>
  <c r="AK50" i="1" s="1"/>
  <c r="AJ51" i="1"/>
  <c r="AK51" i="1" s="1"/>
  <c r="AJ52" i="1"/>
  <c r="AK52" i="1" s="1"/>
  <c r="AJ53" i="1"/>
  <c r="AK53" i="1" s="1"/>
  <c r="AJ54" i="1"/>
  <c r="AK54" i="1" s="1"/>
  <c r="AJ55" i="1"/>
  <c r="AK55" i="1" s="1"/>
  <c r="AJ56" i="1"/>
  <c r="AK56" i="1" s="1"/>
  <c r="AJ57" i="1"/>
  <c r="AK57" i="1" s="1"/>
  <c r="AJ58" i="1"/>
  <c r="AK58" i="1" s="1"/>
  <c r="AJ59" i="1"/>
  <c r="AK59" i="1" s="1"/>
  <c r="AJ60" i="1"/>
  <c r="AK60" i="1" s="1"/>
  <c r="AJ61" i="1"/>
  <c r="AK61" i="1" s="1"/>
  <c r="AJ62" i="1"/>
  <c r="AK62" i="1" s="1"/>
  <c r="AJ63" i="1"/>
  <c r="AK63" i="1" s="1"/>
  <c r="AJ64" i="1"/>
  <c r="AK64" i="1" s="1"/>
  <c r="AJ65" i="1"/>
  <c r="AK65" i="1" s="1"/>
  <c r="AJ66" i="1"/>
  <c r="AK66" i="1" s="1"/>
  <c r="AJ67" i="1"/>
  <c r="AK67" i="1" s="1"/>
  <c r="AJ68" i="1"/>
  <c r="AK68" i="1" s="1"/>
  <c r="AJ69" i="1"/>
  <c r="AK69" i="1" s="1"/>
  <c r="AJ70" i="1"/>
  <c r="AK70" i="1" s="1"/>
  <c r="AJ71" i="1"/>
  <c r="AK71" i="1" s="1"/>
  <c r="AJ72" i="1"/>
  <c r="AK72" i="1" s="1"/>
  <c r="AJ73" i="1"/>
  <c r="AK73" i="1" s="1"/>
  <c r="AJ74" i="1"/>
  <c r="AK74" i="1" s="1"/>
  <c r="AJ75" i="1"/>
  <c r="AK75" i="1" s="1"/>
  <c r="AJ76" i="1"/>
  <c r="AK76" i="1" s="1"/>
  <c r="AJ77" i="1"/>
  <c r="AK77" i="1" s="1"/>
  <c r="AJ78" i="1"/>
  <c r="AK78" i="1" s="1"/>
  <c r="AJ79" i="1"/>
  <c r="AK79" i="1" s="1"/>
  <c r="AJ80" i="1"/>
  <c r="AK80" i="1" s="1"/>
  <c r="AJ81" i="1"/>
  <c r="AK81" i="1" s="1"/>
  <c r="AJ82" i="1"/>
  <c r="AK82" i="1" s="1"/>
  <c r="AJ83" i="1"/>
  <c r="AK83" i="1" s="1"/>
  <c r="AJ84" i="1"/>
  <c r="AK84" i="1" s="1"/>
  <c r="AJ85" i="1"/>
  <c r="AK85" i="1" s="1"/>
  <c r="AJ86" i="1"/>
  <c r="AK86" i="1" s="1"/>
  <c r="AJ87" i="1"/>
  <c r="AK87" i="1" s="1"/>
  <c r="AJ88" i="1"/>
  <c r="AK88" i="1" s="1"/>
  <c r="AJ89" i="1"/>
  <c r="AK89" i="1" s="1"/>
  <c r="AJ90" i="1"/>
  <c r="AK90" i="1" s="1"/>
  <c r="AJ91" i="1"/>
  <c r="AK91" i="1" s="1"/>
  <c r="AJ92" i="1"/>
  <c r="AK92" i="1" s="1"/>
  <c r="AJ93" i="1"/>
  <c r="AK93" i="1" s="1"/>
  <c r="AJ94" i="1"/>
  <c r="AK94" i="1" s="1"/>
  <c r="AJ95" i="1"/>
  <c r="AK95" i="1" s="1"/>
  <c r="AJ96" i="1"/>
  <c r="AK96" i="1" s="1"/>
  <c r="AJ97" i="1"/>
  <c r="AK97" i="1" s="1"/>
  <c r="AJ98" i="1"/>
  <c r="AK98" i="1" s="1"/>
  <c r="AJ99" i="1"/>
  <c r="AK99" i="1" s="1"/>
  <c r="AJ100" i="1"/>
  <c r="AK100" i="1" s="1"/>
  <c r="AJ101" i="1"/>
  <c r="AK101" i="1" s="1"/>
  <c r="AJ102" i="1"/>
  <c r="AK102" i="1" s="1"/>
  <c r="AJ103" i="1"/>
  <c r="AK103" i="1" s="1"/>
  <c r="AJ104" i="1"/>
  <c r="AK104" i="1" s="1"/>
  <c r="AJ105" i="1"/>
  <c r="AK105" i="1" s="1"/>
  <c r="AJ106" i="1"/>
  <c r="AK106" i="1" s="1"/>
  <c r="AJ107" i="1"/>
  <c r="AK107" i="1" s="1"/>
  <c r="AJ108" i="1"/>
  <c r="AK108" i="1" s="1"/>
  <c r="AJ109" i="1"/>
  <c r="AK109" i="1" s="1"/>
  <c r="AJ110" i="1"/>
  <c r="AK110" i="1" s="1"/>
  <c r="AJ111" i="1"/>
  <c r="AK111" i="1" s="1"/>
  <c r="AJ112" i="1"/>
  <c r="AK112" i="1" s="1"/>
  <c r="AJ113" i="1"/>
  <c r="AK113" i="1" s="1"/>
  <c r="AJ114" i="1"/>
  <c r="AK114" i="1" s="1"/>
  <c r="AJ115" i="1"/>
  <c r="AK115" i="1" s="1"/>
  <c r="AJ116" i="1"/>
  <c r="AK116" i="1" s="1"/>
  <c r="AJ117" i="1"/>
  <c r="AK117" i="1" s="1"/>
  <c r="AJ118" i="1"/>
  <c r="AK118" i="1" s="1"/>
  <c r="AJ119" i="1"/>
  <c r="AK119" i="1" s="1"/>
  <c r="AJ120" i="1"/>
  <c r="AK120" i="1" s="1"/>
  <c r="AJ121" i="1"/>
  <c r="AK121" i="1" s="1"/>
  <c r="AJ122" i="1"/>
  <c r="AK122" i="1" s="1"/>
  <c r="AJ123" i="1"/>
  <c r="AK123" i="1" s="1"/>
  <c r="AJ124" i="1"/>
  <c r="AK124" i="1" s="1"/>
  <c r="AJ125" i="1"/>
  <c r="AK125" i="1" s="1"/>
  <c r="AJ126" i="1"/>
  <c r="AK126" i="1" s="1"/>
  <c r="AJ127" i="1"/>
  <c r="AK127" i="1" s="1"/>
  <c r="AJ128" i="1"/>
  <c r="AK128" i="1" s="1"/>
  <c r="AJ129" i="1"/>
  <c r="AK129" i="1" s="1"/>
  <c r="AJ130" i="1"/>
  <c r="AK130" i="1" s="1"/>
  <c r="AJ131" i="1"/>
  <c r="AK131" i="1" s="1"/>
  <c r="AJ132" i="1"/>
  <c r="AK132" i="1" s="1"/>
  <c r="AJ133" i="1"/>
  <c r="AK133" i="1" s="1"/>
  <c r="AJ134" i="1"/>
  <c r="AK134" i="1" s="1"/>
  <c r="AJ135" i="1"/>
  <c r="AK135" i="1" s="1"/>
  <c r="AJ136" i="1"/>
  <c r="AK136" i="1" s="1"/>
  <c r="AJ137" i="1"/>
  <c r="AK137" i="1" s="1"/>
  <c r="AJ138" i="1"/>
  <c r="AK138" i="1" s="1"/>
  <c r="AJ139" i="1"/>
  <c r="AK139" i="1" s="1"/>
  <c r="AJ140" i="1"/>
  <c r="AK140" i="1" s="1"/>
  <c r="AJ141" i="1"/>
  <c r="AK141" i="1" s="1"/>
  <c r="AJ142" i="1"/>
  <c r="AK142" i="1" s="1"/>
  <c r="AJ143" i="1"/>
  <c r="AK143" i="1" s="1"/>
  <c r="AJ144" i="1"/>
  <c r="AK144" i="1" s="1"/>
  <c r="AJ145" i="1"/>
  <c r="AK145" i="1" s="1"/>
  <c r="AJ146" i="1"/>
  <c r="AK146" i="1" s="1"/>
  <c r="AJ147" i="1"/>
  <c r="AK147" i="1" s="1"/>
  <c r="AJ148" i="1"/>
  <c r="AK148" i="1" s="1"/>
  <c r="AJ149" i="1"/>
  <c r="AK149" i="1" s="1"/>
  <c r="AJ150" i="1"/>
  <c r="AK150" i="1" s="1"/>
  <c r="AJ151" i="1"/>
  <c r="AK151" i="1" s="1"/>
  <c r="AJ152" i="1"/>
  <c r="AK152" i="1" s="1"/>
  <c r="AJ153" i="1"/>
  <c r="AK153" i="1" s="1"/>
  <c r="AJ154" i="1"/>
  <c r="AK154" i="1" s="1"/>
  <c r="AJ155" i="1"/>
  <c r="AK155" i="1" s="1"/>
  <c r="AJ156" i="1"/>
  <c r="AK156" i="1" s="1"/>
  <c r="AJ157" i="1"/>
  <c r="AK157" i="1" s="1"/>
  <c r="AJ158" i="1"/>
  <c r="AK158" i="1" s="1"/>
  <c r="AJ159" i="1"/>
  <c r="AK159" i="1" s="1"/>
  <c r="AJ160" i="1"/>
  <c r="AK160" i="1" s="1"/>
  <c r="AJ161" i="1"/>
  <c r="AK161" i="1" s="1"/>
  <c r="AJ162" i="1"/>
  <c r="AK162" i="1" s="1"/>
  <c r="AJ163" i="1"/>
  <c r="AK163" i="1" s="1"/>
  <c r="AJ164" i="1"/>
  <c r="AK164" i="1" s="1"/>
  <c r="AJ165" i="1"/>
  <c r="AK165" i="1" s="1"/>
  <c r="AJ166" i="1"/>
  <c r="AK166" i="1" s="1"/>
  <c r="AJ167" i="1"/>
  <c r="AK167" i="1" s="1"/>
  <c r="AJ168" i="1"/>
  <c r="AK168" i="1" s="1"/>
  <c r="AJ169" i="1"/>
  <c r="AK169" i="1" s="1"/>
  <c r="AJ170" i="1"/>
  <c r="AK170" i="1" s="1"/>
  <c r="AJ171" i="1"/>
  <c r="AK171" i="1" s="1"/>
  <c r="AJ172" i="1"/>
  <c r="AK172" i="1" s="1"/>
  <c r="AJ173" i="1"/>
  <c r="AK173" i="1" s="1"/>
  <c r="AJ174" i="1"/>
  <c r="AK174" i="1" s="1"/>
  <c r="AJ175" i="1"/>
  <c r="AK175" i="1" s="1"/>
  <c r="AJ176" i="1"/>
  <c r="AK176" i="1" s="1"/>
  <c r="AJ177" i="1"/>
  <c r="AK177" i="1" s="1"/>
  <c r="AJ178" i="1"/>
  <c r="AK178" i="1" s="1"/>
  <c r="AJ179" i="1"/>
  <c r="AK179" i="1" s="1"/>
  <c r="AJ180" i="1"/>
  <c r="AK180" i="1" s="1"/>
  <c r="AJ181" i="1"/>
  <c r="AK181" i="1" s="1"/>
  <c r="AJ182" i="1"/>
  <c r="AK182" i="1" s="1"/>
  <c r="AJ183" i="1"/>
  <c r="AK183" i="1" s="1"/>
  <c r="AJ184" i="1"/>
  <c r="AK184" i="1" s="1"/>
  <c r="AJ185" i="1"/>
  <c r="AK185" i="1" s="1"/>
  <c r="AJ186" i="1"/>
  <c r="AK186" i="1" s="1"/>
  <c r="AJ187" i="1"/>
  <c r="AK187" i="1" s="1"/>
  <c r="AJ188" i="1"/>
  <c r="AK188" i="1" s="1"/>
  <c r="AJ189" i="1"/>
  <c r="AK189" i="1" s="1"/>
  <c r="AJ190" i="1"/>
  <c r="AK190" i="1" s="1"/>
  <c r="AJ191" i="1"/>
  <c r="AK191" i="1" s="1"/>
  <c r="AJ192" i="1"/>
  <c r="AK192" i="1" s="1"/>
  <c r="AJ193" i="1"/>
  <c r="AK193" i="1" s="1"/>
  <c r="AJ194" i="1"/>
  <c r="AK194" i="1" s="1"/>
  <c r="AJ195" i="1"/>
  <c r="AK195" i="1" s="1"/>
  <c r="AJ196" i="1"/>
  <c r="AK196" i="1" s="1"/>
  <c r="AJ197" i="1"/>
  <c r="AK197" i="1" s="1"/>
  <c r="AJ198" i="1"/>
  <c r="AK198" i="1" s="1"/>
  <c r="AJ199" i="1"/>
  <c r="AK199" i="1" s="1"/>
  <c r="AJ200" i="1"/>
  <c r="AK200" i="1" s="1"/>
  <c r="AJ201" i="1"/>
  <c r="AK201" i="1" s="1"/>
  <c r="AJ202" i="1"/>
  <c r="AK202" i="1" s="1"/>
  <c r="AJ203" i="1"/>
  <c r="AK203" i="1" s="1"/>
  <c r="AJ204" i="1"/>
  <c r="AK204" i="1" s="1"/>
  <c r="AJ205" i="1"/>
  <c r="AK205" i="1" s="1"/>
  <c r="AJ206" i="1"/>
  <c r="AK206" i="1" s="1"/>
  <c r="AJ207" i="1"/>
  <c r="AK207" i="1" s="1"/>
  <c r="AJ208" i="1"/>
  <c r="AK208" i="1" s="1"/>
  <c r="AJ209" i="1"/>
  <c r="AK209" i="1" s="1"/>
  <c r="AJ210" i="1"/>
  <c r="AK210" i="1" s="1"/>
  <c r="AJ211" i="1"/>
  <c r="AK211" i="1" s="1"/>
  <c r="AJ212" i="1"/>
  <c r="AK212" i="1" s="1"/>
  <c r="AJ213" i="1"/>
  <c r="AK213" i="1" s="1"/>
  <c r="AJ214" i="1"/>
  <c r="AK214" i="1" s="1"/>
  <c r="AJ215" i="1"/>
  <c r="AK215" i="1" s="1"/>
  <c r="AJ216" i="1"/>
  <c r="AK216" i="1" s="1"/>
  <c r="AJ217" i="1"/>
  <c r="AK217" i="1" s="1"/>
  <c r="AJ218" i="1"/>
  <c r="AK218" i="1" s="1"/>
  <c r="AJ219" i="1"/>
  <c r="AK219" i="1" s="1"/>
  <c r="AJ220" i="1"/>
  <c r="AK220" i="1" s="1"/>
  <c r="AJ221" i="1"/>
  <c r="AK221" i="1" s="1"/>
  <c r="AJ222" i="1"/>
  <c r="AK222" i="1" s="1"/>
  <c r="AJ223" i="1"/>
  <c r="AK223" i="1" s="1"/>
  <c r="AJ224" i="1"/>
  <c r="AK224" i="1" s="1"/>
  <c r="AJ225" i="1"/>
  <c r="AK225" i="1" s="1"/>
  <c r="AJ226" i="1"/>
  <c r="AK226" i="1" s="1"/>
  <c r="AJ227" i="1"/>
  <c r="AK227" i="1" s="1"/>
  <c r="AJ228" i="1"/>
  <c r="AK228" i="1" s="1"/>
  <c r="AJ229" i="1"/>
  <c r="AK229" i="1" s="1"/>
  <c r="AJ230" i="1"/>
  <c r="AK230" i="1" s="1"/>
  <c r="AJ231" i="1"/>
  <c r="AK231" i="1" s="1"/>
  <c r="AJ232" i="1"/>
  <c r="AK232" i="1" s="1"/>
  <c r="AJ233" i="1"/>
  <c r="AK233" i="1" s="1"/>
  <c r="AJ234" i="1"/>
  <c r="AK234" i="1" s="1"/>
  <c r="AJ235" i="1"/>
  <c r="AK235" i="1" s="1"/>
  <c r="AJ236" i="1"/>
  <c r="AK236" i="1" s="1"/>
  <c r="AJ237" i="1"/>
  <c r="AK237" i="1" s="1"/>
  <c r="AJ238" i="1"/>
  <c r="AK238" i="1" s="1"/>
  <c r="AJ239" i="1"/>
  <c r="AK239" i="1" s="1"/>
  <c r="AJ240" i="1"/>
  <c r="AK240" i="1" s="1"/>
  <c r="AJ241" i="1"/>
  <c r="AK241" i="1" s="1"/>
  <c r="AJ242" i="1"/>
  <c r="AK242" i="1" s="1"/>
  <c r="AJ243" i="1"/>
  <c r="AK243" i="1" s="1"/>
  <c r="AJ244" i="1"/>
  <c r="AK244" i="1" s="1"/>
  <c r="AJ245" i="1"/>
  <c r="AK245" i="1" s="1"/>
  <c r="AJ246" i="1"/>
  <c r="AK246" i="1" s="1"/>
  <c r="AJ247" i="1"/>
  <c r="AK247" i="1" s="1"/>
  <c r="AJ248" i="1"/>
  <c r="AK248" i="1" s="1"/>
  <c r="AJ249" i="1"/>
  <c r="AK249" i="1" s="1"/>
  <c r="AJ250" i="1"/>
  <c r="AK250" i="1" s="1"/>
  <c r="AJ251" i="1"/>
  <c r="AK251" i="1" s="1"/>
  <c r="AJ252" i="1"/>
  <c r="AK252" i="1" s="1"/>
  <c r="AJ253" i="1"/>
  <c r="AK253" i="1" s="1"/>
  <c r="AJ254" i="1"/>
  <c r="AK254" i="1" s="1"/>
  <c r="AJ255" i="1"/>
  <c r="AK255" i="1" s="1"/>
  <c r="AJ256" i="1"/>
  <c r="AK256" i="1" s="1"/>
  <c r="AJ257" i="1"/>
  <c r="AK257" i="1" s="1"/>
  <c r="AJ258" i="1"/>
  <c r="AK258" i="1" s="1"/>
  <c r="AJ259" i="1"/>
  <c r="AK259" i="1" s="1"/>
  <c r="AJ260" i="1"/>
  <c r="AK260" i="1" s="1"/>
  <c r="AJ261" i="1"/>
  <c r="AK261" i="1" s="1"/>
  <c r="AJ262" i="1"/>
  <c r="AK262" i="1" s="1"/>
  <c r="AJ263" i="1"/>
  <c r="AK263" i="1" s="1"/>
  <c r="AJ264" i="1"/>
  <c r="AK264" i="1" s="1"/>
  <c r="AJ265" i="1"/>
  <c r="AK265" i="1" s="1"/>
  <c r="AJ266" i="1"/>
  <c r="AK266" i="1" s="1"/>
  <c r="AJ267" i="1"/>
  <c r="AK267" i="1" s="1"/>
  <c r="AJ268" i="1"/>
  <c r="AK268" i="1" s="1"/>
  <c r="AJ269" i="1"/>
  <c r="AK269" i="1" s="1"/>
  <c r="AJ270" i="1"/>
  <c r="AK270" i="1" s="1"/>
  <c r="AJ271" i="1"/>
  <c r="AK271" i="1" s="1"/>
  <c r="AJ272" i="1"/>
  <c r="AK272" i="1" s="1"/>
  <c r="AJ273" i="1"/>
  <c r="AK273" i="1" s="1"/>
  <c r="AJ274" i="1"/>
  <c r="AK274" i="1" s="1"/>
  <c r="AJ275" i="1"/>
  <c r="AK275" i="1" s="1"/>
  <c r="AJ276" i="1"/>
  <c r="AK276" i="1" s="1"/>
  <c r="AJ277" i="1"/>
  <c r="AK277" i="1" s="1"/>
  <c r="AJ278" i="1"/>
  <c r="AK278" i="1" s="1"/>
  <c r="AJ279" i="1"/>
  <c r="AK279" i="1" s="1"/>
  <c r="AJ280" i="1"/>
  <c r="AK280" i="1" s="1"/>
  <c r="AJ281" i="1"/>
  <c r="AK281" i="1" s="1"/>
  <c r="AJ282" i="1"/>
  <c r="AK282" i="1" s="1"/>
  <c r="AJ283" i="1"/>
  <c r="AK283" i="1" s="1"/>
  <c r="AJ284" i="1"/>
  <c r="AK284" i="1" s="1"/>
  <c r="AJ285" i="1"/>
  <c r="AK285" i="1" s="1"/>
  <c r="AJ286" i="1"/>
  <c r="AK286" i="1" s="1"/>
  <c r="AJ287" i="1"/>
  <c r="AK287" i="1" s="1"/>
  <c r="AJ288" i="1"/>
  <c r="AK288" i="1" s="1"/>
  <c r="AJ289" i="1"/>
  <c r="AK289" i="1" s="1"/>
  <c r="AJ290" i="1"/>
  <c r="AK290" i="1" s="1"/>
  <c r="AJ291" i="1"/>
  <c r="AK291" i="1" s="1"/>
  <c r="AJ292" i="1"/>
  <c r="AK292" i="1" s="1"/>
  <c r="AJ293" i="1"/>
  <c r="AK293" i="1" s="1"/>
  <c r="AJ294" i="1"/>
  <c r="AK294" i="1" s="1"/>
  <c r="AJ295" i="1"/>
  <c r="AK295" i="1" s="1"/>
  <c r="AJ296" i="1"/>
  <c r="AK296" i="1" s="1"/>
  <c r="AJ297" i="1"/>
  <c r="AK297" i="1" s="1"/>
  <c r="AJ298" i="1"/>
  <c r="AK298" i="1" s="1"/>
  <c r="AJ299" i="1"/>
  <c r="AK299" i="1" s="1"/>
  <c r="AJ300" i="1"/>
  <c r="AK300" i="1" s="1"/>
  <c r="AJ301" i="1"/>
  <c r="AK301" i="1" s="1"/>
  <c r="AJ302" i="1"/>
  <c r="AK302" i="1" s="1"/>
  <c r="AJ303" i="1"/>
  <c r="AK303" i="1" s="1"/>
  <c r="AJ304" i="1"/>
  <c r="AK304" i="1" s="1"/>
  <c r="AJ305" i="1"/>
  <c r="AK305" i="1" s="1"/>
  <c r="AJ306" i="1"/>
  <c r="AK306" i="1" s="1"/>
  <c r="AJ307" i="1"/>
  <c r="AK307" i="1" s="1"/>
  <c r="AJ308" i="1"/>
  <c r="AK308" i="1" s="1"/>
  <c r="AJ309" i="1"/>
  <c r="AK309" i="1" s="1"/>
  <c r="AJ310" i="1"/>
  <c r="AK310" i="1" s="1"/>
  <c r="AJ311" i="1"/>
  <c r="AK311" i="1" s="1"/>
  <c r="AJ312" i="1"/>
  <c r="AK312" i="1" s="1"/>
  <c r="AJ313" i="1"/>
  <c r="AK313" i="1" s="1"/>
  <c r="AJ314" i="1"/>
  <c r="AK314" i="1" s="1"/>
  <c r="AJ315" i="1"/>
  <c r="AK315" i="1" s="1"/>
  <c r="AJ316" i="1"/>
  <c r="AK316" i="1" s="1"/>
  <c r="AJ317" i="1"/>
  <c r="AK317" i="1" s="1"/>
  <c r="AJ318" i="1"/>
  <c r="AK318" i="1" s="1"/>
  <c r="AJ319" i="1"/>
  <c r="AK319" i="1" s="1"/>
  <c r="AJ320" i="1"/>
  <c r="AK320" i="1" s="1"/>
  <c r="AJ321" i="1"/>
  <c r="AK321" i="1" s="1"/>
  <c r="AJ322" i="1"/>
  <c r="AK322" i="1" s="1"/>
  <c r="AJ323" i="1"/>
  <c r="AK323" i="1" s="1"/>
  <c r="AJ324" i="1"/>
  <c r="AK324" i="1" s="1"/>
  <c r="AJ325" i="1"/>
  <c r="AK325" i="1" s="1"/>
  <c r="AJ326" i="1"/>
  <c r="AK326" i="1" s="1"/>
  <c r="AJ327" i="1"/>
  <c r="AK327" i="1" s="1"/>
  <c r="AJ328" i="1"/>
  <c r="AK328" i="1" s="1"/>
  <c r="AJ329" i="1"/>
  <c r="AK329" i="1" s="1"/>
  <c r="AJ330" i="1"/>
  <c r="AK330" i="1" s="1"/>
  <c r="AJ331" i="1"/>
  <c r="AK331" i="1" s="1"/>
  <c r="AJ332" i="1"/>
  <c r="AK332" i="1" s="1"/>
  <c r="AJ333" i="1"/>
  <c r="AK333" i="1" s="1"/>
  <c r="AJ334" i="1"/>
  <c r="AK334" i="1" s="1"/>
  <c r="AJ335" i="1"/>
  <c r="AK335" i="1" s="1"/>
  <c r="AJ336" i="1"/>
  <c r="AK336" i="1" s="1"/>
  <c r="AJ337" i="1"/>
  <c r="AK337" i="1" s="1"/>
  <c r="AJ338" i="1"/>
  <c r="AK338" i="1" s="1"/>
  <c r="AJ339" i="1"/>
  <c r="AK339" i="1" s="1"/>
  <c r="AJ340" i="1"/>
  <c r="AK340" i="1" s="1"/>
  <c r="AJ341" i="1"/>
  <c r="AK341" i="1" s="1"/>
  <c r="AJ342" i="1"/>
  <c r="AK342" i="1" s="1"/>
  <c r="AJ343" i="1"/>
  <c r="AK343" i="1" s="1"/>
  <c r="AJ344" i="1"/>
  <c r="AK344" i="1" s="1"/>
  <c r="AJ345" i="1"/>
  <c r="AK345" i="1" s="1"/>
  <c r="AJ346" i="1"/>
  <c r="AK346" i="1" s="1"/>
  <c r="AJ347" i="1"/>
  <c r="AK347" i="1" s="1"/>
  <c r="AJ348" i="1"/>
  <c r="AK348" i="1" s="1"/>
  <c r="AJ349" i="1"/>
  <c r="AK349" i="1" s="1"/>
  <c r="AJ350" i="1"/>
  <c r="AK350" i="1" s="1"/>
  <c r="AJ351" i="1"/>
  <c r="AK351" i="1" s="1"/>
  <c r="AJ352" i="1"/>
  <c r="AK352" i="1" s="1"/>
  <c r="AJ353" i="1"/>
  <c r="AK353" i="1" s="1"/>
  <c r="AJ354" i="1"/>
  <c r="AK354" i="1" s="1"/>
  <c r="AJ355" i="1"/>
  <c r="AK355" i="1" s="1"/>
  <c r="AJ356" i="1"/>
  <c r="AK356" i="1" s="1"/>
  <c r="AJ357" i="1"/>
  <c r="AK357" i="1" s="1"/>
  <c r="AJ358" i="1"/>
  <c r="AK358" i="1" s="1"/>
  <c r="AJ359" i="1"/>
  <c r="AK359" i="1" s="1"/>
  <c r="AJ360" i="1"/>
  <c r="AK360" i="1" s="1"/>
  <c r="AJ361" i="1"/>
  <c r="AK361" i="1" s="1"/>
  <c r="AJ362" i="1"/>
  <c r="AK362" i="1" s="1"/>
  <c r="AJ363" i="1"/>
  <c r="AK363" i="1" s="1"/>
  <c r="AJ364" i="1"/>
  <c r="AK364" i="1" s="1"/>
  <c r="AJ365" i="1"/>
  <c r="AK365" i="1" s="1"/>
  <c r="AJ366" i="1"/>
  <c r="AK366" i="1" s="1"/>
  <c r="AJ367" i="1"/>
  <c r="AK367" i="1" s="1"/>
  <c r="AJ368" i="1"/>
  <c r="AK368" i="1" s="1"/>
  <c r="AJ369" i="1"/>
  <c r="AK369" i="1" s="1"/>
  <c r="AJ370" i="1"/>
  <c r="AK370" i="1" s="1"/>
  <c r="AJ371" i="1"/>
  <c r="AK371" i="1" s="1"/>
  <c r="AJ372" i="1"/>
  <c r="AK372" i="1" s="1"/>
  <c r="AJ373" i="1"/>
  <c r="AK373" i="1" s="1"/>
  <c r="AJ374" i="1"/>
  <c r="AK374" i="1" s="1"/>
  <c r="AJ375" i="1"/>
  <c r="AK375" i="1" s="1"/>
  <c r="AJ376" i="1"/>
  <c r="AK376" i="1" s="1"/>
  <c r="AJ377" i="1"/>
  <c r="AK377" i="1" s="1"/>
  <c r="AJ378" i="1"/>
  <c r="AK378" i="1" s="1"/>
  <c r="AJ379" i="1"/>
  <c r="AK379" i="1" s="1"/>
  <c r="AJ380" i="1"/>
  <c r="AK380" i="1" s="1"/>
  <c r="AJ381" i="1"/>
  <c r="AK381" i="1" s="1"/>
  <c r="AJ382" i="1"/>
  <c r="AK382" i="1" s="1"/>
  <c r="AJ383" i="1"/>
  <c r="AK383" i="1" s="1"/>
  <c r="AJ384" i="1"/>
  <c r="AK384" i="1" s="1"/>
  <c r="AJ385" i="1"/>
  <c r="AK385" i="1" s="1"/>
  <c r="AJ386" i="1"/>
  <c r="AK386" i="1" s="1"/>
  <c r="AJ387" i="1"/>
  <c r="AK387" i="1" s="1"/>
  <c r="AJ388" i="1"/>
  <c r="AK388" i="1" s="1"/>
  <c r="AJ389" i="1"/>
  <c r="AK389" i="1" s="1"/>
  <c r="AJ390" i="1"/>
  <c r="AK390" i="1" s="1"/>
  <c r="AJ391" i="1"/>
  <c r="AK391" i="1" s="1"/>
  <c r="AJ392" i="1"/>
  <c r="AK392" i="1" s="1"/>
  <c r="AJ393" i="1"/>
  <c r="AK393" i="1" s="1"/>
  <c r="AJ394" i="1"/>
  <c r="AK394" i="1" s="1"/>
  <c r="AJ395" i="1"/>
  <c r="AK395" i="1" s="1"/>
  <c r="AJ396" i="1"/>
  <c r="AK396" i="1" s="1"/>
  <c r="AJ397" i="1"/>
  <c r="AK397" i="1" s="1"/>
  <c r="AJ398" i="1"/>
  <c r="AK398" i="1" s="1"/>
  <c r="AJ399" i="1"/>
  <c r="AK399" i="1" s="1"/>
  <c r="AJ400" i="1"/>
  <c r="AK400" i="1" s="1"/>
  <c r="AJ401" i="1"/>
  <c r="AK401" i="1" s="1"/>
  <c r="AJ402" i="1"/>
  <c r="AK402" i="1" s="1"/>
  <c r="AJ403" i="1"/>
  <c r="AK403" i="1" s="1"/>
  <c r="AJ404" i="1"/>
  <c r="AK404" i="1" s="1"/>
  <c r="AJ405" i="1"/>
  <c r="AK405" i="1" s="1"/>
  <c r="AJ406" i="1"/>
  <c r="AK406" i="1" s="1"/>
  <c r="AJ407" i="1"/>
  <c r="AK407" i="1" s="1"/>
  <c r="AJ408" i="1"/>
  <c r="AK408" i="1" s="1"/>
  <c r="AJ409" i="1"/>
  <c r="AK409" i="1" s="1"/>
  <c r="AJ410" i="1"/>
  <c r="AK410" i="1" s="1"/>
  <c r="AJ411" i="1"/>
  <c r="AK411" i="1" s="1"/>
  <c r="AJ412" i="1"/>
  <c r="AK412" i="1" s="1"/>
  <c r="AJ413" i="1"/>
  <c r="AK413" i="1" s="1"/>
  <c r="AJ414" i="1"/>
  <c r="AK414" i="1" s="1"/>
  <c r="AJ415" i="1"/>
  <c r="AK415" i="1" s="1"/>
  <c r="AJ416" i="1"/>
  <c r="AK416" i="1" s="1"/>
  <c r="AJ417" i="1"/>
  <c r="AK417" i="1" s="1"/>
  <c r="AJ418" i="1"/>
  <c r="AK418" i="1" s="1"/>
  <c r="AJ419" i="1"/>
  <c r="AK419" i="1" s="1"/>
  <c r="AJ420" i="1"/>
  <c r="AK420" i="1" s="1"/>
  <c r="AJ421" i="1"/>
  <c r="AK421" i="1" s="1"/>
  <c r="AJ422" i="1"/>
  <c r="AK422" i="1" s="1"/>
  <c r="AJ423" i="1"/>
  <c r="AK423" i="1" s="1"/>
  <c r="AJ424" i="1"/>
  <c r="AK424" i="1" s="1"/>
  <c r="AJ425" i="1"/>
  <c r="AK425" i="1" s="1"/>
  <c r="AJ426" i="1"/>
  <c r="AK426" i="1" s="1"/>
  <c r="AJ427" i="1"/>
  <c r="AK427" i="1" s="1"/>
  <c r="AJ428" i="1"/>
  <c r="AK428" i="1" s="1"/>
  <c r="AJ429" i="1"/>
  <c r="AK429" i="1" s="1"/>
  <c r="AJ430" i="1"/>
  <c r="AK430" i="1" s="1"/>
  <c r="AJ431" i="1"/>
  <c r="AK431" i="1" s="1"/>
  <c r="AJ432" i="1"/>
  <c r="AK432" i="1" s="1"/>
  <c r="AJ433" i="1"/>
  <c r="AK433" i="1" s="1"/>
  <c r="AJ434" i="1"/>
  <c r="AK434" i="1" s="1"/>
  <c r="AJ435" i="1"/>
  <c r="AK435" i="1" s="1"/>
  <c r="AJ436" i="1"/>
  <c r="AK436" i="1" s="1"/>
  <c r="AJ437" i="1"/>
  <c r="AK437" i="1" s="1"/>
  <c r="AJ438" i="1"/>
  <c r="AK438" i="1" s="1"/>
  <c r="AJ439" i="1"/>
  <c r="AK439" i="1" s="1"/>
  <c r="AJ440" i="1"/>
  <c r="AK440" i="1" s="1"/>
  <c r="AJ441" i="1"/>
  <c r="AK441" i="1" s="1"/>
  <c r="AJ442" i="1"/>
  <c r="AK442" i="1" s="1"/>
  <c r="AJ443" i="1"/>
  <c r="AK443" i="1" s="1"/>
  <c r="AJ444" i="1"/>
  <c r="AK444" i="1" s="1"/>
  <c r="AJ445" i="1"/>
  <c r="AK445" i="1" s="1"/>
  <c r="AJ446" i="1"/>
  <c r="AK446" i="1" s="1"/>
  <c r="AJ447" i="1"/>
  <c r="AK447" i="1" s="1"/>
  <c r="AJ448" i="1"/>
  <c r="AK448" i="1" s="1"/>
  <c r="AJ449" i="1"/>
  <c r="AK449" i="1" s="1"/>
  <c r="AJ450" i="1"/>
  <c r="AK450" i="1" s="1"/>
  <c r="AJ451" i="1"/>
  <c r="AK451" i="1" s="1"/>
  <c r="AJ452" i="1"/>
  <c r="AK452" i="1" s="1"/>
  <c r="AJ453" i="1"/>
  <c r="AK453" i="1" s="1"/>
  <c r="AJ454" i="1"/>
  <c r="AK454" i="1" s="1"/>
  <c r="AJ455" i="1"/>
  <c r="AK455" i="1" s="1"/>
  <c r="AJ456" i="1"/>
  <c r="AK456" i="1" s="1"/>
  <c r="AJ457" i="1"/>
  <c r="AK457" i="1" s="1"/>
  <c r="AJ458" i="1"/>
  <c r="AK458" i="1" s="1"/>
  <c r="AJ459" i="1"/>
  <c r="AK459" i="1" s="1"/>
  <c r="AJ460" i="1"/>
  <c r="AK460" i="1" s="1"/>
  <c r="AJ461" i="1"/>
  <c r="AK461" i="1" s="1"/>
  <c r="AJ462" i="1"/>
  <c r="AK462" i="1" s="1"/>
  <c r="AJ463" i="1"/>
  <c r="AK463" i="1" s="1"/>
  <c r="AJ464" i="1"/>
  <c r="AK464" i="1" s="1"/>
  <c r="AJ465" i="1"/>
  <c r="AK465" i="1" s="1"/>
  <c r="AJ466" i="1"/>
  <c r="AK466" i="1" s="1"/>
  <c r="AJ467" i="1"/>
  <c r="AK467" i="1" s="1"/>
  <c r="AJ468" i="1"/>
  <c r="AK468" i="1" s="1"/>
  <c r="AJ469" i="1"/>
  <c r="AK469" i="1" s="1"/>
  <c r="AJ470" i="1"/>
  <c r="AK470" i="1" s="1"/>
  <c r="AJ471" i="1"/>
  <c r="AK471" i="1" s="1"/>
  <c r="AJ472" i="1"/>
  <c r="AK472" i="1" s="1"/>
  <c r="AJ473" i="1"/>
  <c r="AK473" i="1" s="1"/>
  <c r="AJ474" i="1"/>
  <c r="AK474" i="1" s="1"/>
  <c r="AJ475" i="1"/>
  <c r="AK475" i="1" s="1"/>
  <c r="AJ476" i="1"/>
  <c r="AK476" i="1" s="1"/>
  <c r="AJ477" i="1"/>
  <c r="AK477" i="1" s="1"/>
  <c r="AJ478" i="1"/>
  <c r="AK478" i="1" s="1"/>
  <c r="AJ479" i="1"/>
  <c r="AK479" i="1" s="1"/>
  <c r="AJ480" i="1"/>
  <c r="AK480" i="1" s="1"/>
  <c r="AJ481" i="1"/>
  <c r="AK481" i="1" s="1"/>
  <c r="AJ482" i="1"/>
  <c r="AK482" i="1" s="1"/>
  <c r="AJ483" i="1"/>
  <c r="AK483" i="1" s="1"/>
  <c r="AJ484" i="1"/>
  <c r="AK484" i="1" s="1"/>
  <c r="AJ485" i="1"/>
  <c r="AK485" i="1" s="1"/>
  <c r="AJ486" i="1"/>
  <c r="AK486" i="1" s="1"/>
  <c r="AJ487" i="1"/>
  <c r="AK487" i="1" s="1"/>
  <c r="AJ488" i="1"/>
  <c r="AK488" i="1" s="1"/>
  <c r="AJ489" i="1"/>
  <c r="AK489" i="1" s="1"/>
  <c r="AJ490" i="1"/>
  <c r="AK490" i="1" s="1"/>
  <c r="AJ491" i="1"/>
  <c r="AK491" i="1" s="1"/>
  <c r="AJ492" i="1"/>
  <c r="AK492" i="1" s="1"/>
  <c r="AJ493" i="1"/>
  <c r="AK493" i="1" s="1"/>
  <c r="AJ494" i="1"/>
  <c r="AK494" i="1" s="1"/>
  <c r="AJ495" i="1"/>
  <c r="AK495" i="1" s="1"/>
  <c r="AJ496" i="1"/>
  <c r="AK496" i="1" s="1"/>
  <c r="AJ497" i="1"/>
  <c r="AK497" i="1" s="1"/>
  <c r="AJ498" i="1"/>
  <c r="AK498" i="1" s="1"/>
  <c r="AJ499" i="1"/>
  <c r="AK499" i="1" s="1"/>
  <c r="AJ500" i="1"/>
  <c r="AK500" i="1" s="1"/>
  <c r="AJ501" i="1"/>
  <c r="AK501" i="1" s="1"/>
  <c r="AJ502" i="1"/>
  <c r="AK502" i="1" s="1"/>
  <c r="AJ503" i="1"/>
  <c r="AK503" i="1" s="1"/>
  <c r="AJ504" i="1"/>
  <c r="AK504" i="1" s="1"/>
  <c r="AJ505" i="1"/>
  <c r="AK505" i="1" s="1"/>
  <c r="AJ506" i="1"/>
  <c r="AK506" i="1" s="1"/>
  <c r="AJ507" i="1"/>
  <c r="AK507" i="1" s="1"/>
  <c r="AJ508" i="1"/>
  <c r="AK508" i="1" s="1"/>
  <c r="AJ509" i="1"/>
  <c r="AK509" i="1" s="1"/>
  <c r="AJ510" i="1"/>
  <c r="AK510" i="1" s="1"/>
  <c r="AJ511" i="1"/>
  <c r="AK511" i="1" s="1"/>
  <c r="AJ512" i="1"/>
  <c r="AK512" i="1" s="1"/>
  <c r="AJ513" i="1"/>
  <c r="AK513" i="1" s="1"/>
  <c r="AJ514" i="1"/>
  <c r="AK514" i="1" s="1"/>
  <c r="AJ515" i="1"/>
  <c r="AK515" i="1" s="1"/>
  <c r="AJ516" i="1"/>
  <c r="AK516" i="1" s="1"/>
  <c r="AJ517" i="1"/>
  <c r="AK517" i="1" s="1"/>
  <c r="AJ518" i="1"/>
  <c r="AK518" i="1" s="1"/>
  <c r="AJ519" i="1"/>
  <c r="AK519" i="1" s="1"/>
  <c r="AJ520" i="1"/>
  <c r="AK520" i="1" s="1"/>
  <c r="AJ521" i="1"/>
  <c r="AK521" i="1" s="1"/>
  <c r="AJ522" i="1"/>
  <c r="AK522" i="1" s="1"/>
  <c r="AJ523" i="1"/>
  <c r="AK523" i="1" s="1"/>
  <c r="AJ524" i="1"/>
  <c r="AK524" i="1" s="1"/>
  <c r="AJ525" i="1"/>
  <c r="AK525" i="1" s="1"/>
  <c r="AJ526" i="1"/>
  <c r="AK526" i="1" s="1"/>
  <c r="AJ527" i="1"/>
  <c r="AK527" i="1" s="1"/>
  <c r="AJ528" i="1"/>
  <c r="AK528" i="1" s="1"/>
  <c r="AJ529" i="1"/>
  <c r="AK529" i="1" s="1"/>
  <c r="AJ530" i="1"/>
  <c r="AK530" i="1" s="1"/>
  <c r="AJ531" i="1"/>
  <c r="AK531" i="1" s="1"/>
  <c r="AJ532" i="1"/>
  <c r="AK532" i="1" s="1"/>
  <c r="AJ533" i="1"/>
  <c r="AK533" i="1" s="1"/>
  <c r="AJ534" i="1"/>
  <c r="AK534" i="1" s="1"/>
  <c r="AJ535" i="1"/>
  <c r="AK535" i="1" s="1"/>
  <c r="AJ536" i="1"/>
  <c r="AK536" i="1" s="1"/>
  <c r="AJ537" i="1"/>
  <c r="AK537" i="1" s="1"/>
  <c r="AJ538" i="1"/>
  <c r="AK538" i="1" s="1"/>
  <c r="AJ539" i="1"/>
  <c r="AK539" i="1" s="1"/>
  <c r="AJ540" i="1"/>
  <c r="AK540" i="1" s="1"/>
  <c r="AJ541" i="1"/>
  <c r="AK541" i="1" s="1"/>
  <c r="AJ542" i="1"/>
  <c r="AK542" i="1" s="1"/>
  <c r="AJ543" i="1"/>
  <c r="AK543" i="1" s="1"/>
  <c r="AJ544" i="1"/>
  <c r="AK544" i="1" s="1"/>
  <c r="AJ545" i="1"/>
  <c r="AK545" i="1" s="1"/>
  <c r="AJ546" i="1"/>
  <c r="AK546" i="1" s="1"/>
  <c r="AJ547" i="1"/>
  <c r="AK547" i="1" s="1"/>
  <c r="AJ548" i="1"/>
  <c r="AK548" i="1" s="1"/>
  <c r="AJ549" i="1"/>
  <c r="AK549" i="1" s="1"/>
  <c r="AJ550" i="1"/>
  <c r="AK550" i="1" s="1"/>
  <c r="AJ551" i="1"/>
  <c r="AK551" i="1" s="1"/>
  <c r="AJ552" i="1"/>
  <c r="AK552" i="1" s="1"/>
  <c r="AJ553" i="1"/>
  <c r="AK553" i="1" s="1"/>
  <c r="AJ554" i="1"/>
  <c r="AK554" i="1" s="1"/>
  <c r="AJ555" i="1"/>
  <c r="AK555" i="1" s="1"/>
  <c r="AJ556" i="1"/>
  <c r="AK556" i="1" s="1"/>
  <c r="AJ557" i="1"/>
  <c r="AK557" i="1" s="1"/>
  <c r="AJ558" i="1"/>
  <c r="AK558" i="1" s="1"/>
  <c r="AJ559" i="1"/>
  <c r="AK559" i="1" s="1"/>
  <c r="AJ560" i="1"/>
  <c r="AK560" i="1" s="1"/>
  <c r="AJ561" i="1"/>
  <c r="AK561" i="1" s="1"/>
  <c r="AJ562" i="1"/>
  <c r="AK562" i="1" s="1"/>
  <c r="AJ563" i="1"/>
  <c r="AK563" i="1" s="1"/>
  <c r="AJ564" i="1"/>
  <c r="AK564" i="1" s="1"/>
  <c r="AJ565" i="1"/>
  <c r="AK565" i="1" s="1"/>
  <c r="AJ566" i="1"/>
  <c r="AK566" i="1" s="1"/>
  <c r="AJ567" i="1"/>
  <c r="AK567" i="1" s="1"/>
  <c r="AJ568" i="1"/>
  <c r="AK568" i="1" s="1"/>
  <c r="AJ569" i="1"/>
  <c r="AK569" i="1" s="1"/>
  <c r="AJ570" i="1"/>
  <c r="AK570" i="1" s="1"/>
  <c r="AJ571" i="1"/>
  <c r="AK571" i="1" s="1"/>
  <c r="AJ572" i="1"/>
  <c r="AK572" i="1" s="1"/>
  <c r="AJ573" i="1"/>
  <c r="AK573" i="1" s="1"/>
  <c r="AJ574" i="1"/>
  <c r="AK574" i="1" s="1"/>
  <c r="AJ575" i="1"/>
  <c r="AK575" i="1" s="1"/>
  <c r="AJ576" i="1"/>
  <c r="AK576" i="1" s="1"/>
  <c r="AJ577" i="1"/>
  <c r="AK577" i="1" s="1"/>
  <c r="AJ578" i="1"/>
  <c r="AK578" i="1" s="1"/>
  <c r="AJ579" i="1"/>
  <c r="AK579" i="1" s="1"/>
  <c r="AJ580" i="1"/>
  <c r="AK580" i="1" s="1"/>
  <c r="AJ581" i="1"/>
  <c r="AK581" i="1" s="1"/>
  <c r="AJ582" i="1"/>
  <c r="AK582" i="1" s="1"/>
  <c r="AJ583" i="1"/>
  <c r="AK583" i="1" s="1"/>
  <c r="AJ584" i="1"/>
  <c r="AK584" i="1" s="1"/>
  <c r="AJ585" i="1"/>
  <c r="AK585" i="1" s="1"/>
  <c r="AJ586" i="1"/>
  <c r="AK586" i="1" s="1"/>
  <c r="AJ587" i="1"/>
  <c r="AK587" i="1" s="1"/>
  <c r="AJ588" i="1"/>
  <c r="AK588" i="1" s="1"/>
  <c r="AJ589" i="1"/>
  <c r="AK589" i="1" s="1"/>
  <c r="AJ590" i="1"/>
  <c r="AK590" i="1" s="1"/>
  <c r="AJ591" i="1"/>
  <c r="AK591" i="1" s="1"/>
  <c r="AJ592" i="1"/>
  <c r="AK592" i="1" s="1"/>
  <c r="AJ593" i="1"/>
  <c r="AK593" i="1" s="1"/>
  <c r="AJ594" i="1"/>
  <c r="AK594" i="1" s="1"/>
  <c r="AJ595" i="1"/>
  <c r="AK595" i="1" s="1"/>
  <c r="AJ596" i="1"/>
  <c r="AK596" i="1" s="1"/>
  <c r="AJ597" i="1"/>
  <c r="AK597" i="1" s="1"/>
  <c r="AJ598" i="1"/>
  <c r="AK598" i="1" s="1"/>
  <c r="AJ599" i="1"/>
  <c r="AK599" i="1" s="1"/>
  <c r="AJ600" i="1"/>
  <c r="AK600" i="1" s="1"/>
  <c r="AJ601" i="1"/>
  <c r="AK601" i="1" s="1"/>
  <c r="AJ602" i="1"/>
  <c r="AK602" i="1" s="1"/>
  <c r="AJ603" i="1"/>
  <c r="AK603" i="1" s="1"/>
  <c r="AJ604" i="1"/>
  <c r="AK604" i="1" s="1"/>
  <c r="AJ605" i="1"/>
  <c r="AK605" i="1" s="1"/>
  <c r="AJ606" i="1"/>
  <c r="AK606" i="1" s="1"/>
  <c r="AJ607" i="1"/>
  <c r="AK607" i="1" s="1"/>
  <c r="AJ608" i="1"/>
  <c r="AK608" i="1" s="1"/>
  <c r="AJ609" i="1"/>
  <c r="AK609" i="1" s="1"/>
  <c r="AJ610" i="1"/>
  <c r="AK610" i="1" s="1"/>
  <c r="AJ611" i="1"/>
  <c r="AK611" i="1" s="1"/>
  <c r="AJ612" i="1"/>
  <c r="AK612" i="1" s="1"/>
  <c r="AJ613" i="1"/>
  <c r="AK613" i="1" s="1"/>
  <c r="AJ614" i="1"/>
  <c r="AK614" i="1" s="1"/>
  <c r="AJ615" i="1"/>
  <c r="AK615" i="1" s="1"/>
  <c r="AJ616" i="1"/>
  <c r="AK616" i="1" s="1"/>
  <c r="AJ617" i="1"/>
  <c r="AK617" i="1" s="1"/>
  <c r="AJ618" i="1"/>
  <c r="AK618" i="1" s="1"/>
  <c r="AJ619" i="1"/>
  <c r="AK619" i="1" s="1"/>
  <c r="AJ620" i="1"/>
  <c r="AK620" i="1" s="1"/>
  <c r="AJ621" i="1"/>
  <c r="AK621" i="1" s="1"/>
  <c r="AJ622" i="1"/>
  <c r="AK622" i="1" s="1"/>
  <c r="AJ623" i="1"/>
  <c r="AK623" i="1" s="1"/>
  <c r="AJ624" i="1"/>
  <c r="AK624" i="1" s="1"/>
  <c r="AJ625" i="1"/>
  <c r="AK625" i="1" s="1"/>
  <c r="AJ626" i="1"/>
  <c r="AK626" i="1" s="1"/>
  <c r="AJ627" i="1"/>
  <c r="AK627" i="1" s="1"/>
  <c r="AJ628" i="1"/>
  <c r="AK628" i="1" s="1"/>
  <c r="AJ629" i="1"/>
  <c r="AK629" i="1" s="1"/>
  <c r="AJ630" i="1"/>
  <c r="AK630" i="1" s="1"/>
  <c r="AJ631" i="1"/>
  <c r="AK631" i="1" s="1"/>
  <c r="AJ632" i="1"/>
  <c r="AK632" i="1" s="1"/>
  <c r="AJ633" i="1"/>
  <c r="AK633" i="1" s="1"/>
  <c r="AJ634" i="1"/>
  <c r="AK634" i="1" s="1"/>
  <c r="AJ635" i="1"/>
  <c r="AK635" i="1" s="1"/>
  <c r="AJ636" i="1"/>
  <c r="AK636" i="1" s="1"/>
  <c r="AJ637" i="1"/>
  <c r="AK637" i="1" s="1"/>
  <c r="AJ638" i="1"/>
  <c r="AK638" i="1" s="1"/>
  <c r="AJ639" i="1"/>
  <c r="AK639" i="1" s="1"/>
  <c r="AJ640" i="1"/>
  <c r="AK640" i="1" s="1"/>
  <c r="AJ641" i="1"/>
  <c r="AK641" i="1" s="1"/>
  <c r="AJ642" i="1"/>
  <c r="AK642" i="1" s="1"/>
  <c r="AJ643" i="1"/>
  <c r="AK643" i="1" s="1"/>
  <c r="AJ644" i="1"/>
  <c r="AK644" i="1" s="1"/>
  <c r="AJ645" i="1"/>
  <c r="AK645" i="1" s="1"/>
  <c r="AJ646" i="1"/>
  <c r="AK646" i="1" s="1"/>
  <c r="AJ647" i="1"/>
  <c r="AK647" i="1" s="1"/>
  <c r="AJ648" i="1"/>
  <c r="AK648" i="1" s="1"/>
  <c r="AJ649" i="1"/>
  <c r="AK649" i="1" s="1"/>
  <c r="AJ650" i="1"/>
  <c r="AK650" i="1" s="1"/>
  <c r="AJ651" i="1"/>
  <c r="AK651" i="1" s="1"/>
  <c r="AJ652" i="1"/>
  <c r="AK652" i="1" s="1"/>
  <c r="AJ653" i="1"/>
  <c r="AK653" i="1" s="1"/>
  <c r="AJ654" i="1"/>
  <c r="AK654" i="1" s="1"/>
  <c r="AJ655" i="1"/>
  <c r="AK655" i="1" s="1"/>
  <c r="AJ656" i="1"/>
  <c r="AK656" i="1" s="1"/>
  <c r="AJ657" i="1"/>
  <c r="AK657" i="1" s="1"/>
  <c r="AJ658" i="1"/>
  <c r="AK658" i="1" s="1"/>
  <c r="AJ659" i="1"/>
  <c r="AK659" i="1" s="1"/>
  <c r="AJ660" i="1"/>
  <c r="AK660" i="1" s="1"/>
  <c r="AJ661" i="1"/>
  <c r="AK661" i="1" s="1"/>
  <c r="AJ662" i="1"/>
  <c r="AK662" i="1" s="1"/>
  <c r="AJ663" i="1"/>
  <c r="AK663" i="1" s="1"/>
  <c r="AJ664" i="1"/>
  <c r="AK664" i="1" s="1"/>
  <c r="AJ665" i="1"/>
  <c r="AK665" i="1" s="1"/>
  <c r="AJ666" i="1"/>
  <c r="AK666" i="1" s="1"/>
  <c r="AJ667" i="1"/>
  <c r="AK667" i="1" s="1"/>
  <c r="AJ668" i="1"/>
  <c r="AK668" i="1" s="1"/>
  <c r="AJ669" i="1"/>
  <c r="AK669" i="1" s="1"/>
  <c r="AJ670" i="1"/>
  <c r="AK670" i="1" s="1"/>
  <c r="AJ671" i="1"/>
  <c r="AK671" i="1" s="1"/>
  <c r="AJ672" i="1"/>
  <c r="AK672" i="1" s="1"/>
  <c r="AJ673" i="1"/>
  <c r="AK673" i="1" s="1"/>
  <c r="AJ674" i="1"/>
  <c r="AK674" i="1" s="1"/>
  <c r="AJ675" i="1"/>
  <c r="AK675" i="1" s="1"/>
  <c r="AJ676" i="1"/>
  <c r="AK676" i="1" s="1"/>
  <c r="AJ677" i="1"/>
  <c r="AK677" i="1" s="1"/>
  <c r="AJ678" i="1"/>
  <c r="AK678" i="1" s="1"/>
  <c r="AJ679" i="1"/>
  <c r="AK679" i="1" s="1"/>
  <c r="AJ680" i="1"/>
  <c r="AK680" i="1" s="1"/>
  <c r="AJ681" i="1"/>
  <c r="AK681" i="1" s="1"/>
  <c r="AJ682" i="1"/>
  <c r="AK682" i="1" s="1"/>
  <c r="AJ683" i="1"/>
  <c r="AK683" i="1" s="1"/>
  <c r="AJ684" i="1"/>
  <c r="AK684" i="1" s="1"/>
  <c r="AJ685" i="1"/>
  <c r="AK685" i="1" s="1"/>
  <c r="AJ686" i="1"/>
  <c r="AK686" i="1" s="1"/>
  <c r="AJ687" i="1"/>
  <c r="AK687" i="1" s="1"/>
  <c r="AJ688" i="1"/>
  <c r="AK688" i="1" s="1"/>
  <c r="AJ689" i="1"/>
  <c r="AK689" i="1" s="1"/>
  <c r="AJ690" i="1"/>
  <c r="AK690" i="1" s="1"/>
  <c r="AJ691" i="1"/>
  <c r="AK691" i="1" s="1"/>
  <c r="AJ692" i="1"/>
  <c r="AK692" i="1" s="1"/>
  <c r="AJ693" i="1"/>
  <c r="AK693" i="1" s="1"/>
  <c r="AJ694" i="1"/>
  <c r="AK694" i="1" s="1"/>
  <c r="AJ695" i="1"/>
  <c r="AK695" i="1" s="1"/>
  <c r="AJ696" i="1"/>
  <c r="AK696" i="1" s="1"/>
  <c r="AJ697" i="1"/>
  <c r="AK697" i="1" s="1"/>
  <c r="AJ698" i="1"/>
  <c r="AK698" i="1" s="1"/>
  <c r="AJ699" i="1"/>
  <c r="AK699" i="1" s="1"/>
  <c r="AJ700" i="1"/>
  <c r="AK700" i="1" s="1"/>
  <c r="AJ701" i="1"/>
  <c r="AK701" i="1" s="1"/>
  <c r="AJ702" i="1"/>
  <c r="AK702" i="1" s="1"/>
  <c r="AJ703" i="1"/>
  <c r="AK703" i="1" s="1"/>
  <c r="AJ704" i="1"/>
  <c r="AK704" i="1" s="1"/>
  <c r="AJ705" i="1"/>
  <c r="AK705" i="1" s="1"/>
  <c r="AJ706" i="1"/>
  <c r="AK706" i="1" s="1"/>
  <c r="AJ707" i="1"/>
  <c r="AK707" i="1" s="1"/>
  <c r="AJ708" i="1"/>
  <c r="AK708" i="1" s="1"/>
  <c r="AJ709" i="1"/>
  <c r="AK709" i="1" s="1"/>
  <c r="AJ710" i="1"/>
  <c r="AK710" i="1" s="1"/>
  <c r="AJ711" i="1"/>
  <c r="AK711" i="1" s="1"/>
  <c r="AJ712" i="1"/>
  <c r="AK712" i="1" s="1"/>
  <c r="AJ713" i="1"/>
  <c r="AK713" i="1" s="1"/>
  <c r="AJ714" i="1"/>
  <c r="AK714" i="1" s="1"/>
  <c r="AJ715" i="1"/>
  <c r="AK715" i="1" s="1"/>
  <c r="AJ716" i="1"/>
  <c r="AK716" i="1" s="1"/>
  <c r="AJ717" i="1"/>
  <c r="AK717" i="1" s="1"/>
  <c r="AJ718" i="1"/>
  <c r="AK718" i="1" s="1"/>
  <c r="AJ719" i="1"/>
  <c r="AK719" i="1" s="1"/>
  <c r="AJ720" i="1"/>
  <c r="AK720" i="1" s="1"/>
  <c r="AJ721" i="1"/>
  <c r="AK721" i="1" s="1"/>
  <c r="AJ722" i="1"/>
  <c r="AK722" i="1" s="1"/>
  <c r="AJ723" i="1"/>
  <c r="AK723" i="1" s="1"/>
  <c r="AJ724" i="1"/>
  <c r="AK724" i="1" s="1"/>
  <c r="AJ725" i="1"/>
  <c r="AK725" i="1" s="1"/>
  <c r="AJ726" i="1"/>
  <c r="AK726" i="1" s="1"/>
  <c r="AJ727" i="1"/>
  <c r="AK727" i="1" s="1"/>
  <c r="AJ728" i="1"/>
  <c r="AK728" i="1" s="1"/>
  <c r="AJ729" i="1"/>
  <c r="AK729" i="1" s="1"/>
  <c r="AJ730" i="1"/>
  <c r="AK730" i="1" s="1"/>
  <c r="AJ731" i="1"/>
  <c r="AK731" i="1" s="1"/>
  <c r="AJ732" i="1"/>
  <c r="AK732" i="1" s="1"/>
  <c r="AJ733" i="1"/>
  <c r="AK733" i="1" s="1"/>
  <c r="AJ734" i="1"/>
  <c r="AK734" i="1" s="1"/>
  <c r="AJ735" i="1"/>
  <c r="AK735" i="1" s="1"/>
  <c r="AJ736" i="1"/>
  <c r="AK736" i="1" s="1"/>
  <c r="AJ737" i="1"/>
  <c r="AK737" i="1" s="1"/>
  <c r="AJ738" i="1"/>
  <c r="AK738" i="1" s="1"/>
  <c r="AJ739" i="1"/>
  <c r="AK739" i="1" s="1"/>
  <c r="AJ740" i="1"/>
  <c r="AK740" i="1" s="1"/>
  <c r="AJ741" i="1"/>
  <c r="AK741" i="1" s="1"/>
  <c r="AJ742" i="1"/>
  <c r="AK742" i="1" s="1"/>
  <c r="AJ743" i="1"/>
  <c r="AK743" i="1" s="1"/>
  <c r="AJ744" i="1"/>
  <c r="AK744" i="1" s="1"/>
  <c r="AJ745" i="1"/>
  <c r="AK745" i="1" s="1"/>
  <c r="AJ746" i="1"/>
  <c r="AK746" i="1" s="1"/>
  <c r="AJ747" i="1"/>
  <c r="AK747" i="1" s="1"/>
  <c r="AJ748" i="1"/>
  <c r="AK748" i="1" s="1"/>
  <c r="AJ749" i="1"/>
  <c r="AK749" i="1" s="1"/>
  <c r="AJ750" i="1"/>
  <c r="AK750" i="1" s="1"/>
  <c r="AJ751" i="1"/>
  <c r="AK751" i="1" s="1"/>
  <c r="AJ752" i="1"/>
  <c r="AK752" i="1" s="1"/>
  <c r="AJ753" i="1"/>
  <c r="AK753" i="1" s="1"/>
  <c r="AJ754" i="1"/>
  <c r="AK754" i="1" s="1"/>
  <c r="AJ755" i="1"/>
  <c r="AK755" i="1" s="1"/>
  <c r="AJ756" i="1"/>
  <c r="AK756" i="1" s="1"/>
  <c r="AJ757" i="1"/>
  <c r="AK757" i="1" s="1"/>
  <c r="AJ758" i="1"/>
  <c r="AK758" i="1" s="1"/>
  <c r="AJ759" i="1"/>
  <c r="AK759" i="1" s="1"/>
  <c r="AJ760" i="1"/>
  <c r="AK760" i="1" s="1"/>
  <c r="AJ761" i="1"/>
  <c r="AK761" i="1" s="1"/>
  <c r="AJ762" i="1"/>
  <c r="AK762" i="1" s="1"/>
  <c r="AJ763" i="1"/>
  <c r="AK763" i="1" s="1"/>
  <c r="AJ764" i="1"/>
  <c r="AK764" i="1" s="1"/>
  <c r="AJ765" i="1"/>
  <c r="AK765" i="1" s="1"/>
  <c r="AJ766" i="1"/>
  <c r="AK766" i="1" s="1"/>
  <c r="AJ767" i="1"/>
  <c r="AK767" i="1" s="1"/>
  <c r="AJ768" i="1"/>
  <c r="AK768" i="1" s="1"/>
  <c r="AJ769" i="1"/>
  <c r="AK769" i="1" s="1"/>
  <c r="AJ770" i="1"/>
  <c r="AK770" i="1" s="1"/>
  <c r="AJ771" i="1"/>
  <c r="AK771" i="1" s="1"/>
  <c r="AJ772" i="1"/>
  <c r="AK772" i="1" s="1"/>
  <c r="AJ773" i="1"/>
  <c r="AK773" i="1" s="1"/>
  <c r="AJ774" i="1"/>
  <c r="AK774" i="1" s="1"/>
  <c r="AJ775" i="1"/>
  <c r="AK775" i="1" s="1"/>
  <c r="AJ776" i="1"/>
  <c r="AK776" i="1" s="1"/>
  <c r="AJ777" i="1"/>
  <c r="AK777" i="1" s="1"/>
  <c r="AJ778" i="1"/>
  <c r="AK778" i="1" s="1"/>
  <c r="AJ779" i="1"/>
  <c r="AK779" i="1" s="1"/>
  <c r="AJ780" i="1"/>
  <c r="AK780" i="1" s="1"/>
  <c r="AJ781" i="1"/>
  <c r="AK781" i="1" s="1"/>
  <c r="AJ782" i="1"/>
  <c r="AK782" i="1" s="1"/>
  <c r="AJ783" i="1"/>
  <c r="AK783" i="1" s="1"/>
  <c r="AJ784" i="1"/>
  <c r="AK784" i="1" s="1"/>
  <c r="AJ785" i="1"/>
  <c r="AK785" i="1" s="1"/>
  <c r="AJ786" i="1"/>
  <c r="AK786" i="1" s="1"/>
  <c r="AJ787" i="1"/>
  <c r="AK787" i="1" s="1"/>
  <c r="AJ788" i="1"/>
  <c r="AK788" i="1" s="1"/>
  <c r="AJ789" i="1"/>
  <c r="AK789" i="1" s="1"/>
  <c r="AJ790" i="1"/>
  <c r="AK790" i="1" s="1"/>
  <c r="AJ791" i="1"/>
  <c r="AK791" i="1" s="1"/>
  <c r="AJ792" i="1"/>
  <c r="AK792" i="1" s="1"/>
  <c r="AJ793" i="1"/>
  <c r="AK793" i="1" s="1"/>
  <c r="AJ794" i="1"/>
  <c r="AK794" i="1" s="1"/>
  <c r="AJ795" i="1"/>
  <c r="AK795" i="1" s="1"/>
  <c r="AJ796" i="1"/>
  <c r="AK796" i="1" s="1"/>
  <c r="AJ797" i="1"/>
  <c r="AK797" i="1" s="1"/>
  <c r="AJ798" i="1"/>
  <c r="AK798" i="1" s="1"/>
  <c r="AJ799" i="1"/>
  <c r="AK799" i="1" s="1"/>
  <c r="AJ800" i="1"/>
  <c r="AK800" i="1" s="1"/>
  <c r="AJ801" i="1"/>
  <c r="AK801" i="1" s="1"/>
  <c r="AJ802" i="1"/>
  <c r="AK802" i="1" s="1"/>
  <c r="AJ803" i="1"/>
  <c r="AK803" i="1" s="1"/>
  <c r="AJ804" i="1"/>
  <c r="AK804" i="1" s="1"/>
  <c r="AJ805" i="1"/>
  <c r="AK805" i="1" s="1"/>
  <c r="AJ806" i="1"/>
  <c r="AK806" i="1" s="1"/>
  <c r="AJ807" i="1"/>
  <c r="AK807" i="1" s="1"/>
  <c r="AJ808" i="1"/>
  <c r="AK808" i="1" s="1"/>
  <c r="AJ809" i="1"/>
  <c r="AK809" i="1" s="1"/>
  <c r="AJ810" i="1"/>
  <c r="AK810" i="1" s="1"/>
  <c r="AJ811" i="1"/>
  <c r="AK811" i="1" s="1"/>
  <c r="AJ812" i="1"/>
  <c r="AK812" i="1" s="1"/>
  <c r="AJ813" i="1"/>
  <c r="AK813" i="1" s="1"/>
  <c r="AJ814" i="1"/>
  <c r="AK814" i="1" s="1"/>
  <c r="AJ815" i="1"/>
  <c r="AK815" i="1" s="1"/>
  <c r="AJ816" i="1"/>
  <c r="AK816" i="1" s="1"/>
  <c r="AJ817" i="1"/>
  <c r="AK817" i="1" s="1"/>
  <c r="AJ818" i="1"/>
  <c r="AK818" i="1" s="1"/>
  <c r="AJ819" i="1"/>
  <c r="AK819" i="1" s="1"/>
  <c r="AJ820" i="1"/>
  <c r="AK820" i="1" s="1"/>
  <c r="AJ821" i="1"/>
  <c r="AK821" i="1" s="1"/>
  <c r="AJ822" i="1"/>
  <c r="AK822" i="1" s="1"/>
  <c r="AJ823" i="1"/>
  <c r="AK823" i="1" s="1"/>
  <c r="AJ824" i="1"/>
  <c r="AK824" i="1" s="1"/>
  <c r="AJ825" i="1"/>
  <c r="AK825" i="1" s="1"/>
  <c r="AJ826" i="1"/>
  <c r="AK826" i="1" s="1"/>
  <c r="AJ827" i="1"/>
  <c r="AK827" i="1" s="1"/>
  <c r="AJ828" i="1"/>
  <c r="AK828" i="1" s="1"/>
  <c r="AJ829" i="1"/>
  <c r="AK829" i="1" s="1"/>
  <c r="AJ830" i="1"/>
  <c r="AK830" i="1" s="1"/>
  <c r="AJ831" i="1"/>
  <c r="AK831" i="1" s="1"/>
  <c r="AJ832" i="1"/>
  <c r="AK832" i="1" s="1"/>
  <c r="AJ833" i="1"/>
  <c r="AK833" i="1" s="1"/>
  <c r="AJ834" i="1"/>
  <c r="AK834" i="1" s="1"/>
  <c r="AJ835" i="1"/>
  <c r="AK835" i="1" s="1"/>
  <c r="AJ836" i="1"/>
  <c r="AK836" i="1" s="1"/>
  <c r="AJ837" i="1"/>
  <c r="AK837" i="1" s="1"/>
  <c r="AJ838" i="1"/>
  <c r="AK838" i="1" s="1"/>
  <c r="AJ839" i="1"/>
  <c r="AK839" i="1" s="1"/>
  <c r="AJ840" i="1"/>
  <c r="AK840" i="1" s="1"/>
  <c r="AJ841" i="1"/>
  <c r="AK841" i="1" s="1"/>
  <c r="AJ842" i="1"/>
  <c r="AK842" i="1" s="1"/>
  <c r="AJ843" i="1"/>
  <c r="AK843" i="1" s="1"/>
  <c r="AJ844" i="1"/>
  <c r="AK844" i="1" s="1"/>
  <c r="AJ845" i="1"/>
  <c r="AK845" i="1" s="1"/>
  <c r="AJ846" i="1"/>
  <c r="AK846" i="1" s="1"/>
  <c r="AJ847" i="1"/>
  <c r="AK847" i="1" s="1"/>
  <c r="AJ848" i="1"/>
  <c r="AK848" i="1" s="1"/>
  <c r="AJ849" i="1"/>
  <c r="AK849" i="1" s="1"/>
  <c r="AJ850" i="1"/>
  <c r="AK850" i="1" s="1"/>
  <c r="AJ851" i="1"/>
  <c r="AK851" i="1" s="1"/>
  <c r="AJ852" i="1"/>
  <c r="AK852" i="1" s="1"/>
  <c r="AJ853" i="1"/>
  <c r="AK853" i="1" s="1"/>
  <c r="AJ854" i="1"/>
  <c r="AK854" i="1" s="1"/>
  <c r="AJ855" i="1"/>
  <c r="AK855" i="1" s="1"/>
  <c r="AJ856" i="1"/>
  <c r="AK856" i="1" s="1"/>
  <c r="AJ857" i="1"/>
  <c r="AK857" i="1" s="1"/>
  <c r="AJ858" i="1"/>
  <c r="AK858" i="1" s="1"/>
  <c r="AJ859" i="1"/>
  <c r="AK859" i="1" s="1"/>
  <c r="AJ860" i="1"/>
  <c r="AK860" i="1" s="1"/>
  <c r="AJ861" i="1"/>
  <c r="AK861" i="1" s="1"/>
  <c r="AJ862" i="1"/>
  <c r="AK862" i="1" s="1"/>
  <c r="AJ863" i="1"/>
  <c r="AK863" i="1" s="1"/>
  <c r="AJ864" i="1"/>
  <c r="AK864" i="1" s="1"/>
  <c r="AJ865" i="1"/>
  <c r="AK865" i="1" s="1"/>
  <c r="AJ866" i="1"/>
  <c r="AK866" i="1" s="1"/>
  <c r="AJ867" i="1"/>
  <c r="AK867" i="1" s="1"/>
  <c r="AJ868" i="1"/>
  <c r="AK868" i="1" s="1"/>
  <c r="AJ869" i="1"/>
  <c r="AK869" i="1" s="1"/>
  <c r="AJ870" i="1"/>
  <c r="AK870" i="1" s="1"/>
  <c r="AJ871" i="1"/>
  <c r="AK871" i="1" s="1"/>
  <c r="AJ872" i="1"/>
  <c r="AK872" i="1" s="1"/>
  <c r="AJ873" i="1"/>
  <c r="AK873" i="1" s="1"/>
  <c r="AJ874" i="1"/>
  <c r="AK874" i="1" s="1"/>
  <c r="AJ875" i="1"/>
  <c r="AK875" i="1" s="1"/>
  <c r="AJ876" i="1"/>
  <c r="AK876" i="1" s="1"/>
  <c r="AJ877" i="1"/>
  <c r="AK877" i="1" s="1"/>
  <c r="AJ878" i="1"/>
  <c r="AK878" i="1" s="1"/>
  <c r="AJ879" i="1"/>
  <c r="AK879" i="1" s="1"/>
  <c r="AJ880" i="1"/>
  <c r="AK880" i="1" s="1"/>
  <c r="AJ881" i="1"/>
  <c r="AK881" i="1" s="1"/>
  <c r="AJ882" i="1"/>
  <c r="AK882" i="1" s="1"/>
  <c r="AJ883" i="1"/>
  <c r="AK883" i="1" s="1"/>
  <c r="AJ884" i="1"/>
  <c r="AK884" i="1" s="1"/>
  <c r="AJ885" i="1"/>
  <c r="AK885" i="1" s="1"/>
  <c r="AJ886" i="1"/>
  <c r="AK886" i="1" s="1"/>
  <c r="AJ887" i="1"/>
  <c r="AK887" i="1" s="1"/>
  <c r="AJ888" i="1"/>
  <c r="AK888" i="1" s="1"/>
  <c r="AJ889" i="1"/>
  <c r="AK889" i="1" s="1"/>
  <c r="AJ890" i="1"/>
  <c r="AK890" i="1" s="1"/>
  <c r="AJ891" i="1"/>
  <c r="AK891" i="1" s="1"/>
  <c r="AJ892" i="1"/>
  <c r="AK892" i="1" s="1"/>
  <c r="AJ893" i="1"/>
  <c r="AK893" i="1" s="1"/>
  <c r="AJ894" i="1"/>
  <c r="AK894" i="1" s="1"/>
  <c r="AJ895" i="1"/>
  <c r="AK895" i="1" s="1"/>
  <c r="AJ896" i="1"/>
  <c r="AK896" i="1" s="1"/>
  <c r="AJ897" i="1"/>
  <c r="AK897" i="1" s="1"/>
  <c r="AJ898" i="1"/>
  <c r="AK898" i="1" s="1"/>
  <c r="AJ899" i="1"/>
  <c r="AK899" i="1" s="1"/>
  <c r="AJ900" i="1"/>
  <c r="AK900" i="1" s="1"/>
  <c r="AJ901" i="1"/>
  <c r="AK901" i="1" s="1"/>
  <c r="AJ902" i="1"/>
  <c r="AK902" i="1" s="1"/>
  <c r="AJ903" i="1"/>
  <c r="AK903" i="1" s="1"/>
  <c r="AJ904" i="1"/>
  <c r="AK904" i="1" s="1"/>
  <c r="AJ905" i="1"/>
  <c r="AK905" i="1" s="1"/>
  <c r="AJ906" i="1"/>
  <c r="AK906" i="1" s="1"/>
  <c r="AJ907" i="1"/>
  <c r="AK907" i="1" s="1"/>
  <c r="AJ908" i="1"/>
  <c r="AK908" i="1" s="1"/>
  <c r="AJ909" i="1"/>
  <c r="AK909" i="1" s="1"/>
  <c r="AJ910" i="1"/>
  <c r="AK910" i="1" s="1"/>
  <c r="AJ911" i="1"/>
  <c r="AK911" i="1" s="1"/>
  <c r="AJ912" i="1"/>
  <c r="AK912" i="1" s="1"/>
  <c r="AJ913" i="1"/>
  <c r="AK913" i="1" s="1"/>
  <c r="AJ914" i="1"/>
  <c r="AK914" i="1" s="1"/>
  <c r="AJ915" i="1"/>
  <c r="AK915" i="1" s="1"/>
  <c r="AJ916" i="1"/>
  <c r="AK916" i="1" s="1"/>
  <c r="AJ917" i="1"/>
  <c r="AK917" i="1" s="1"/>
  <c r="AJ918" i="1"/>
  <c r="AK918" i="1" s="1"/>
  <c r="AJ919" i="1"/>
  <c r="AK919" i="1" s="1"/>
  <c r="AJ920" i="1"/>
  <c r="AK920" i="1" s="1"/>
  <c r="AJ921" i="1"/>
  <c r="AK921" i="1" s="1"/>
  <c r="AJ922" i="1"/>
  <c r="AK922" i="1" s="1"/>
  <c r="AJ923" i="1"/>
  <c r="AK923" i="1" s="1"/>
  <c r="AJ924" i="1"/>
  <c r="AK924" i="1" s="1"/>
  <c r="AJ925" i="1"/>
  <c r="AK925" i="1" s="1"/>
  <c r="AJ926" i="1"/>
  <c r="AK926" i="1" s="1"/>
  <c r="AJ927" i="1"/>
  <c r="AK927" i="1" s="1"/>
  <c r="AJ928" i="1"/>
  <c r="AK928" i="1" s="1"/>
  <c r="AJ929" i="1"/>
  <c r="AK929" i="1" s="1"/>
  <c r="AJ930" i="1"/>
  <c r="AK930" i="1" s="1"/>
  <c r="AJ931" i="1"/>
  <c r="AK931" i="1" s="1"/>
  <c r="AJ932" i="1"/>
  <c r="AK932" i="1" s="1"/>
  <c r="AJ933" i="1"/>
  <c r="AK933" i="1" s="1"/>
  <c r="AJ934" i="1"/>
  <c r="AK934" i="1" s="1"/>
  <c r="AJ935" i="1"/>
  <c r="AK935" i="1" s="1"/>
  <c r="AJ936" i="1"/>
  <c r="AK936" i="1" s="1"/>
  <c r="AJ937" i="1"/>
  <c r="AK937" i="1" s="1"/>
  <c r="AJ938" i="1"/>
  <c r="AK938" i="1" s="1"/>
  <c r="AJ939" i="1"/>
  <c r="AK939" i="1" s="1"/>
  <c r="AJ940" i="1"/>
  <c r="AK940" i="1" s="1"/>
  <c r="AJ941" i="1"/>
  <c r="AK941" i="1" s="1"/>
  <c r="AJ942" i="1"/>
  <c r="AK942" i="1" s="1"/>
  <c r="AJ943" i="1"/>
  <c r="AK943" i="1" s="1"/>
  <c r="AJ944" i="1"/>
  <c r="AK944" i="1" s="1"/>
  <c r="AJ945" i="1"/>
  <c r="AK945" i="1" s="1"/>
  <c r="AJ946" i="1"/>
  <c r="AK946" i="1" s="1"/>
  <c r="AJ947" i="1"/>
  <c r="AK947" i="1" s="1"/>
  <c r="AJ948" i="1"/>
  <c r="AK948" i="1" s="1"/>
  <c r="AJ949" i="1"/>
  <c r="AK949" i="1" s="1"/>
  <c r="AJ950" i="1"/>
  <c r="AK950" i="1" s="1"/>
  <c r="AJ951" i="1"/>
  <c r="AK951" i="1" s="1"/>
  <c r="AJ952" i="1"/>
  <c r="AK952" i="1" s="1"/>
  <c r="AJ953" i="1"/>
  <c r="AK953" i="1" s="1"/>
  <c r="AJ954" i="1"/>
  <c r="AK954" i="1" s="1"/>
  <c r="AJ955" i="1"/>
  <c r="AK955" i="1" s="1"/>
  <c r="AJ956" i="1"/>
  <c r="AK956" i="1" s="1"/>
  <c r="AJ957" i="1"/>
  <c r="AK957" i="1" s="1"/>
  <c r="AJ958" i="1"/>
  <c r="AK958" i="1" s="1"/>
  <c r="AJ959" i="1"/>
  <c r="AK959" i="1" s="1"/>
  <c r="AJ960" i="1"/>
  <c r="AK960" i="1" s="1"/>
  <c r="AJ961" i="1"/>
  <c r="AK961" i="1" s="1"/>
  <c r="AJ962" i="1"/>
  <c r="AK962" i="1" s="1"/>
  <c r="AJ963" i="1"/>
  <c r="AK963" i="1" s="1"/>
  <c r="AJ964" i="1"/>
  <c r="AK964" i="1" s="1"/>
  <c r="AJ965" i="1"/>
  <c r="AK965" i="1" s="1"/>
  <c r="AJ966" i="1"/>
  <c r="AK966" i="1" s="1"/>
  <c r="AJ967" i="1"/>
  <c r="AK967" i="1" s="1"/>
  <c r="AJ968" i="1"/>
  <c r="AK968" i="1" s="1"/>
  <c r="AJ969" i="1"/>
  <c r="AK969" i="1" s="1"/>
  <c r="AJ970" i="1"/>
  <c r="AK970" i="1" s="1"/>
  <c r="AJ971" i="1"/>
  <c r="AK971" i="1" s="1"/>
  <c r="AJ972" i="1"/>
  <c r="AK972" i="1" s="1"/>
  <c r="AJ973" i="1"/>
  <c r="AK973" i="1" s="1"/>
  <c r="AJ974" i="1"/>
  <c r="AK974" i="1" s="1"/>
  <c r="AJ975" i="1"/>
  <c r="AK975" i="1" s="1"/>
  <c r="AJ976" i="1"/>
  <c r="AK976" i="1" s="1"/>
  <c r="AJ977" i="1"/>
  <c r="AK977" i="1" s="1"/>
  <c r="AJ978" i="1"/>
  <c r="AK978" i="1" s="1"/>
  <c r="AJ979" i="1"/>
  <c r="AK979" i="1" s="1"/>
  <c r="AJ980" i="1"/>
  <c r="AK980" i="1" s="1"/>
  <c r="AJ981" i="1"/>
  <c r="AK981" i="1" s="1"/>
  <c r="AJ982" i="1"/>
  <c r="AK982" i="1" s="1"/>
  <c r="AJ983" i="1"/>
  <c r="AK983" i="1" s="1"/>
  <c r="AJ984" i="1"/>
  <c r="AK984" i="1" s="1"/>
  <c r="AJ985" i="1"/>
  <c r="AK985" i="1" s="1"/>
  <c r="AJ986" i="1"/>
  <c r="AK986" i="1" s="1"/>
  <c r="AJ987" i="1"/>
  <c r="AK987" i="1" s="1"/>
  <c r="AJ988" i="1"/>
  <c r="AK988" i="1" s="1"/>
  <c r="AJ989" i="1"/>
  <c r="AK989" i="1" s="1"/>
  <c r="AJ990" i="1"/>
  <c r="AK990" i="1" s="1"/>
  <c r="AJ991" i="1"/>
  <c r="AK991" i="1" s="1"/>
  <c r="AJ992" i="1"/>
  <c r="AK992" i="1" s="1"/>
  <c r="AJ993" i="1"/>
  <c r="AK993" i="1" s="1"/>
  <c r="AJ994" i="1"/>
  <c r="AK994" i="1" s="1"/>
  <c r="AJ995" i="1"/>
  <c r="AK995" i="1" s="1"/>
  <c r="AJ996" i="1"/>
  <c r="AK996" i="1" s="1"/>
  <c r="AJ997" i="1"/>
  <c r="AK997" i="1" s="1"/>
  <c r="AJ998" i="1"/>
  <c r="AK998" i="1" s="1"/>
  <c r="AJ999" i="1"/>
  <c r="AK999" i="1" s="1"/>
  <c r="AJ1000" i="1"/>
  <c r="AK1000" i="1" s="1"/>
  <c r="AJ1001" i="1"/>
  <c r="AK1001" i="1" s="1"/>
  <c r="AJ1002" i="1"/>
  <c r="AK1002" i="1" s="1"/>
  <c r="AJ1003" i="1"/>
  <c r="AK1003" i="1" s="1"/>
  <c r="AJ1004" i="1"/>
  <c r="AK1004" i="1" s="1"/>
  <c r="AJ1005" i="1"/>
  <c r="AK1005" i="1" s="1"/>
  <c r="AJ1006" i="1"/>
  <c r="AK1006" i="1" s="1"/>
  <c r="AJ1007" i="1"/>
  <c r="AK1007" i="1" s="1"/>
  <c r="AJ1008" i="1"/>
  <c r="AK1008" i="1" s="1"/>
  <c r="AJ1009" i="1"/>
  <c r="AK1009" i="1" s="1"/>
  <c r="AJ1010" i="1"/>
  <c r="AK1010" i="1" s="1"/>
  <c r="AJ1011" i="1"/>
  <c r="AK1011" i="1" s="1"/>
  <c r="AJ1012" i="1"/>
  <c r="AK1012" i="1" s="1"/>
  <c r="AJ1013" i="1"/>
  <c r="AK1013" i="1" s="1"/>
  <c r="AJ1014" i="1"/>
  <c r="AK1014" i="1" s="1"/>
  <c r="AJ1015" i="1"/>
  <c r="AK1015" i="1" s="1"/>
  <c r="AJ1016" i="1"/>
  <c r="AK1016" i="1" s="1"/>
  <c r="AJ1017" i="1"/>
  <c r="AK1017" i="1" s="1"/>
  <c r="AJ1018" i="1"/>
  <c r="AK1018" i="1" s="1"/>
  <c r="AJ1019" i="1"/>
  <c r="AK1019" i="1" s="1"/>
  <c r="AJ1020" i="1"/>
  <c r="AK1020" i="1" s="1"/>
  <c r="AJ1021" i="1"/>
  <c r="AK1021" i="1" s="1"/>
  <c r="AJ1022" i="1"/>
  <c r="AK1022" i="1" s="1"/>
  <c r="AJ1023" i="1"/>
  <c r="AK1023" i="1" s="1"/>
  <c r="AJ1024" i="1"/>
  <c r="AK1024" i="1" s="1"/>
  <c r="AJ1025" i="1"/>
  <c r="AK1025" i="1" s="1"/>
  <c r="AJ1026" i="1"/>
  <c r="AK1026" i="1" s="1"/>
  <c r="AJ1027" i="1"/>
  <c r="AK1027" i="1" s="1"/>
  <c r="AJ1028" i="1"/>
  <c r="AK1028" i="1" s="1"/>
  <c r="AJ1029" i="1"/>
  <c r="AK1029" i="1" s="1"/>
  <c r="AJ1030" i="1"/>
  <c r="AK1030" i="1" s="1"/>
  <c r="AJ1031" i="1"/>
  <c r="AK1031" i="1" s="1"/>
  <c r="AJ1032" i="1"/>
  <c r="AK1032" i="1" s="1"/>
  <c r="AJ1033" i="1"/>
  <c r="AK1033" i="1" s="1"/>
  <c r="AJ1034" i="1"/>
  <c r="AK1034" i="1" s="1"/>
  <c r="AJ1035" i="1"/>
  <c r="AK1035" i="1" s="1"/>
  <c r="AJ1036" i="1"/>
  <c r="AK1036" i="1" s="1"/>
  <c r="AJ1037" i="1"/>
  <c r="AK1037" i="1" s="1"/>
  <c r="AJ1038" i="1"/>
  <c r="AK1038" i="1" s="1"/>
  <c r="AJ1039" i="1"/>
  <c r="AJ1040" i="1"/>
  <c r="AK1040" i="1" s="1"/>
  <c r="AJ1041" i="1"/>
  <c r="AK1041" i="1" s="1"/>
  <c r="AJ1042" i="1"/>
  <c r="AK1042" i="1" s="1"/>
  <c r="AJ1043" i="1"/>
  <c r="AK1043" i="1" s="1"/>
  <c r="AJ1044" i="1"/>
  <c r="AK1044" i="1" s="1"/>
  <c r="AJ1045" i="1"/>
  <c r="AK1045" i="1" s="1"/>
  <c r="AJ1046" i="1"/>
  <c r="AK1046" i="1" s="1"/>
  <c r="AJ1047" i="1"/>
  <c r="AK1047" i="1" s="1"/>
  <c r="AJ1048" i="1"/>
  <c r="AK1048" i="1" s="1"/>
  <c r="AJ1049" i="1"/>
  <c r="AK1049" i="1" s="1"/>
  <c r="AJ1050" i="1"/>
  <c r="AK1050" i="1" s="1"/>
  <c r="AJ1051" i="1"/>
  <c r="AK1051" i="1" s="1"/>
  <c r="AJ1052" i="1"/>
  <c r="AK1052" i="1" s="1"/>
  <c r="AJ1053" i="1"/>
  <c r="AK1053" i="1" s="1"/>
  <c r="AJ1054" i="1"/>
  <c r="AK1054" i="1" s="1"/>
  <c r="AJ1055" i="1"/>
  <c r="AK1055" i="1" s="1"/>
  <c r="AJ1056" i="1"/>
  <c r="AK1056" i="1" s="1"/>
  <c r="AJ1057" i="1"/>
  <c r="AK1057" i="1" s="1"/>
  <c r="AJ1058" i="1"/>
  <c r="AK1058" i="1" s="1"/>
  <c r="AJ1059" i="1"/>
  <c r="AK1059" i="1" s="1"/>
  <c r="AJ1060" i="1"/>
  <c r="AK1060" i="1" s="1"/>
  <c r="AJ1061" i="1"/>
  <c r="AK1061" i="1" s="1"/>
  <c r="AJ1062" i="1"/>
  <c r="AK1062" i="1" s="1"/>
  <c r="AJ1063" i="1"/>
  <c r="AK1063" i="1" s="1"/>
  <c r="AJ1064" i="1"/>
  <c r="AK1064" i="1" s="1"/>
  <c r="AJ1065" i="1"/>
  <c r="AK1065" i="1" s="1"/>
  <c r="AJ1066" i="1"/>
  <c r="AK1066" i="1" s="1"/>
  <c r="AJ1067" i="1"/>
  <c r="AK1067" i="1" s="1"/>
  <c r="AJ1068" i="1"/>
  <c r="AK1068" i="1" s="1"/>
  <c r="AJ1069" i="1"/>
  <c r="AK1069" i="1" s="1"/>
  <c r="AJ1070" i="1"/>
  <c r="AK1070" i="1" s="1"/>
  <c r="AJ1071" i="1"/>
  <c r="AK1071" i="1" s="1"/>
  <c r="AJ1072" i="1"/>
  <c r="AK1072" i="1" s="1"/>
  <c r="AJ1073" i="1"/>
  <c r="AK1073" i="1" s="1"/>
  <c r="AJ1074" i="1"/>
  <c r="AK1074" i="1" s="1"/>
  <c r="AJ1075" i="1"/>
  <c r="AK1075" i="1" s="1"/>
  <c r="AJ1076" i="1"/>
  <c r="AK1076" i="1" s="1"/>
  <c r="AJ1077" i="1"/>
  <c r="AK1077" i="1" s="1"/>
  <c r="AJ1078" i="1"/>
  <c r="AK1078" i="1" s="1"/>
  <c r="AJ1079" i="1"/>
  <c r="AK1079" i="1" s="1"/>
  <c r="AJ1080" i="1"/>
  <c r="AK1080" i="1" s="1"/>
  <c r="AJ1081" i="1"/>
  <c r="AK1081" i="1" s="1"/>
  <c r="AJ1082" i="1"/>
  <c r="AK1082" i="1" s="1"/>
  <c r="AJ1083" i="1"/>
  <c r="AK1083" i="1" s="1"/>
  <c r="AJ1084" i="1"/>
  <c r="AK1084" i="1" s="1"/>
  <c r="AJ1085" i="1"/>
  <c r="AK1085" i="1" s="1"/>
  <c r="AJ1086" i="1"/>
  <c r="AK1086" i="1" s="1"/>
  <c r="AJ1087" i="1"/>
  <c r="AK1087" i="1" s="1"/>
  <c r="AJ1088" i="1"/>
  <c r="AK1088" i="1" s="1"/>
  <c r="AJ1089" i="1"/>
  <c r="AK1089" i="1" s="1"/>
  <c r="AJ1090" i="1"/>
  <c r="AK1090" i="1" s="1"/>
  <c r="AJ1091" i="1"/>
  <c r="AK1091" i="1" s="1"/>
  <c r="AJ1092" i="1"/>
  <c r="AK1092" i="1" s="1"/>
  <c r="AJ1093" i="1"/>
  <c r="AK1093" i="1" s="1"/>
  <c r="AJ1094" i="1"/>
  <c r="AK1094" i="1" s="1"/>
  <c r="AJ1095" i="1"/>
  <c r="AK1095" i="1" s="1"/>
  <c r="AJ1096" i="1"/>
  <c r="AK1096" i="1" s="1"/>
  <c r="AJ1097" i="1"/>
  <c r="AK1097" i="1" s="1"/>
  <c r="AJ1098" i="1"/>
  <c r="AK1098" i="1" s="1"/>
  <c r="AJ1099" i="1"/>
  <c r="AK1099" i="1" s="1"/>
  <c r="AJ1100" i="1"/>
  <c r="AK1100" i="1" s="1"/>
  <c r="AJ1101" i="1"/>
  <c r="AK1101" i="1" s="1"/>
  <c r="AJ1102" i="1"/>
  <c r="AK1102" i="1" s="1"/>
  <c r="AJ1103" i="1"/>
  <c r="AK1103" i="1" s="1"/>
  <c r="AJ1104" i="1"/>
  <c r="AK1104" i="1" s="1"/>
  <c r="AJ1105" i="1"/>
  <c r="AK1105" i="1" s="1"/>
  <c r="AJ1106" i="1"/>
  <c r="AK1106" i="1" s="1"/>
  <c r="AJ1107" i="1"/>
  <c r="AK1107" i="1" s="1"/>
  <c r="AJ1108" i="1"/>
  <c r="AK1108" i="1" s="1"/>
  <c r="AJ1109" i="1"/>
  <c r="AK1109" i="1" s="1"/>
  <c r="AJ1110" i="1"/>
  <c r="AK1110" i="1" s="1"/>
  <c r="AJ1111" i="1"/>
  <c r="AK1111" i="1" s="1"/>
  <c r="AJ1112" i="1"/>
  <c r="AK1112" i="1" s="1"/>
  <c r="AJ1113" i="1"/>
  <c r="AK1113" i="1" s="1"/>
  <c r="AJ1114" i="1"/>
  <c r="AK1114" i="1" s="1"/>
  <c r="AJ1115" i="1"/>
  <c r="AK1115" i="1" s="1"/>
  <c r="AJ1116" i="1"/>
  <c r="AK1116" i="1" s="1"/>
  <c r="AJ1117" i="1"/>
  <c r="AK1117" i="1" s="1"/>
  <c r="AJ1118" i="1"/>
  <c r="AK1118" i="1" s="1"/>
  <c r="AJ1119" i="1"/>
  <c r="AK1119" i="1" s="1"/>
  <c r="AJ1120" i="1"/>
  <c r="AK1120" i="1" s="1"/>
  <c r="AJ1121" i="1"/>
  <c r="AK1121" i="1" s="1"/>
  <c r="AJ1122" i="1"/>
  <c r="AK1122" i="1" s="1"/>
  <c r="AJ1123" i="1"/>
  <c r="AK1123" i="1" s="1"/>
  <c r="AJ1124" i="1"/>
  <c r="AK1124" i="1" s="1"/>
  <c r="AJ1125" i="1"/>
  <c r="AK1125" i="1" s="1"/>
  <c r="AJ1126" i="1"/>
  <c r="AK1126" i="1" s="1"/>
  <c r="AJ1127" i="1"/>
  <c r="AK1127" i="1" s="1"/>
  <c r="AJ1128" i="1"/>
  <c r="AK1128" i="1" s="1"/>
  <c r="AJ1129" i="1"/>
  <c r="AK1129" i="1" s="1"/>
  <c r="AJ1130" i="1"/>
  <c r="AK1130" i="1" s="1"/>
  <c r="AJ1131" i="1"/>
  <c r="AK1131" i="1" s="1"/>
  <c r="AJ1132" i="1"/>
  <c r="AK1132" i="1" s="1"/>
  <c r="AJ1133" i="1"/>
  <c r="AK1133" i="1" s="1"/>
  <c r="AJ1134" i="1"/>
  <c r="AK1134" i="1" s="1"/>
  <c r="AJ1135" i="1"/>
  <c r="AK1135" i="1" s="1"/>
  <c r="AJ1136" i="1"/>
  <c r="AK1136" i="1" s="1"/>
  <c r="AJ1137" i="1"/>
  <c r="AK1137" i="1" s="1"/>
  <c r="AJ1138" i="1"/>
  <c r="AK1138" i="1" s="1"/>
  <c r="AJ1139" i="1"/>
  <c r="AK1139" i="1" s="1"/>
  <c r="AJ1140" i="1"/>
  <c r="AK1140" i="1" s="1"/>
  <c r="AJ1141" i="1"/>
  <c r="AK1141" i="1" s="1"/>
  <c r="AJ1142" i="1"/>
  <c r="AK1142" i="1" s="1"/>
  <c r="AJ1143" i="1"/>
  <c r="AK1143" i="1" s="1"/>
  <c r="AJ1144" i="1"/>
  <c r="AK1144" i="1" s="1"/>
  <c r="AJ1145" i="1"/>
  <c r="AK1145" i="1" s="1"/>
  <c r="AJ1146" i="1"/>
  <c r="AK1146" i="1" s="1"/>
  <c r="AJ1147" i="1"/>
  <c r="AK1147" i="1" s="1"/>
  <c r="AJ1148" i="1"/>
  <c r="AK1148" i="1" s="1"/>
  <c r="AJ1149" i="1"/>
  <c r="AK1149" i="1" s="1"/>
  <c r="AJ1150" i="1"/>
  <c r="AK1150" i="1" s="1"/>
  <c r="AJ1151" i="1"/>
  <c r="AK1151" i="1" s="1"/>
  <c r="AJ1152" i="1"/>
  <c r="AK1152" i="1" s="1"/>
  <c r="AJ1153" i="1"/>
  <c r="AK1153" i="1" s="1"/>
  <c r="AJ1154" i="1"/>
  <c r="AK1154" i="1" s="1"/>
  <c r="AJ1155" i="1"/>
  <c r="AK1155" i="1" s="1"/>
  <c r="AJ1156" i="1"/>
  <c r="AK1156" i="1" s="1"/>
  <c r="AJ1157" i="1"/>
  <c r="AK1157" i="1" s="1"/>
  <c r="AJ1158" i="1"/>
  <c r="AK1158" i="1" s="1"/>
  <c r="AJ1159" i="1"/>
  <c r="AK1159" i="1" s="1"/>
  <c r="AJ1160" i="1"/>
  <c r="AK1160" i="1" s="1"/>
  <c r="AJ1161" i="1"/>
  <c r="AK1161" i="1" s="1"/>
  <c r="AJ1162" i="1"/>
  <c r="AK1162" i="1" s="1"/>
  <c r="AJ1163" i="1"/>
  <c r="AK1163" i="1" s="1"/>
  <c r="AJ1164" i="1"/>
  <c r="AK1164" i="1" s="1"/>
  <c r="AJ1165" i="1"/>
  <c r="AK1165" i="1" s="1"/>
  <c r="AJ1166" i="1"/>
  <c r="AK1166" i="1" s="1"/>
  <c r="AJ1167" i="1"/>
  <c r="AK1167" i="1" s="1"/>
  <c r="AJ1168" i="1"/>
  <c r="AK1168" i="1" s="1"/>
  <c r="AJ1169" i="1"/>
  <c r="AK1169" i="1" s="1"/>
  <c r="AJ1170" i="1"/>
  <c r="AK1170" i="1" s="1"/>
  <c r="AJ1171" i="1"/>
  <c r="AK1171" i="1" s="1"/>
  <c r="AJ1172" i="1"/>
  <c r="AK1172" i="1" s="1"/>
  <c r="AJ1173" i="1"/>
  <c r="AK1173" i="1" s="1"/>
  <c r="AJ1174" i="1"/>
  <c r="AK1174" i="1" s="1"/>
  <c r="AJ1175" i="1"/>
  <c r="AK1175" i="1" s="1"/>
  <c r="AJ1176" i="1"/>
  <c r="AK1176" i="1" s="1"/>
  <c r="AJ1177" i="1"/>
  <c r="AK1177" i="1" s="1"/>
  <c r="AJ1178" i="1"/>
  <c r="AK1178" i="1" s="1"/>
  <c r="AJ1179" i="1"/>
  <c r="AK1179" i="1" s="1"/>
  <c r="AJ1180" i="1"/>
  <c r="AK1180" i="1" s="1"/>
  <c r="AJ1181" i="1"/>
  <c r="AK1181" i="1" s="1"/>
  <c r="AJ1182" i="1"/>
  <c r="AK1182" i="1" s="1"/>
  <c r="AJ1183" i="1"/>
  <c r="AK1183" i="1" s="1"/>
  <c r="AJ1184" i="1"/>
  <c r="AK1184" i="1" s="1"/>
  <c r="AJ1185" i="1"/>
  <c r="AK1185" i="1" s="1"/>
  <c r="AJ1186" i="1"/>
  <c r="AK1186" i="1" s="1"/>
  <c r="AJ1187" i="1"/>
  <c r="AK1187" i="1" s="1"/>
  <c r="AJ1188" i="1"/>
  <c r="AK1188" i="1" s="1"/>
  <c r="AJ1189" i="1"/>
  <c r="AK1189" i="1" s="1"/>
  <c r="AJ1190" i="1"/>
  <c r="AK1190" i="1" s="1"/>
  <c r="AJ1191" i="1"/>
  <c r="AK1191" i="1" s="1"/>
  <c r="AJ1192" i="1"/>
  <c r="AK1192" i="1" s="1"/>
  <c r="AJ1193" i="1"/>
  <c r="AK1193" i="1" s="1"/>
  <c r="AJ1194" i="1"/>
  <c r="AK1194" i="1" s="1"/>
  <c r="AJ1195" i="1"/>
  <c r="AK1195" i="1" s="1"/>
  <c r="AJ1196" i="1"/>
  <c r="AK1196" i="1" s="1"/>
  <c r="AJ1197" i="1"/>
  <c r="AK1197" i="1" s="1"/>
  <c r="AJ1198" i="1"/>
  <c r="AK1198" i="1" s="1"/>
  <c r="AJ1199" i="1"/>
  <c r="AK1199" i="1" s="1"/>
  <c r="AJ1200" i="1"/>
  <c r="AK1200" i="1" s="1"/>
  <c r="AJ1201" i="1"/>
  <c r="AK1201" i="1" s="1"/>
  <c r="AJ1202" i="1"/>
  <c r="AK1202" i="1" s="1"/>
  <c r="AJ1203" i="1"/>
  <c r="AK1203" i="1" s="1"/>
  <c r="AJ1204" i="1"/>
  <c r="AK1204" i="1" s="1"/>
  <c r="AJ1205" i="1"/>
  <c r="AK1205" i="1" s="1"/>
  <c r="AJ1206" i="1"/>
  <c r="AK1206" i="1" s="1"/>
  <c r="AJ1207" i="1"/>
  <c r="AK1207" i="1" s="1"/>
  <c r="AJ1208" i="1"/>
  <c r="AK1208" i="1" s="1"/>
  <c r="AJ1209" i="1"/>
  <c r="AK1209" i="1" s="1"/>
  <c r="AJ1210" i="1"/>
  <c r="AK1210" i="1" s="1"/>
  <c r="AJ1211" i="1"/>
  <c r="AK1211" i="1" s="1"/>
  <c r="AJ1212" i="1"/>
  <c r="AK1212" i="1" s="1"/>
  <c r="AJ1213" i="1"/>
  <c r="AK1213" i="1" s="1"/>
  <c r="AJ1214" i="1"/>
  <c r="AK1214" i="1" s="1"/>
  <c r="AJ1215" i="1"/>
  <c r="AK1215" i="1" s="1"/>
  <c r="AJ1216" i="1"/>
  <c r="AK1216" i="1" s="1"/>
  <c r="AJ1217" i="1"/>
  <c r="AK1217" i="1" s="1"/>
  <c r="AJ1218" i="1"/>
  <c r="AK1218" i="1" s="1"/>
  <c r="AJ1219" i="1"/>
  <c r="AK1219" i="1" s="1"/>
  <c r="AJ1220" i="1"/>
  <c r="AK1220" i="1" s="1"/>
  <c r="AJ1221" i="1"/>
  <c r="AK1221" i="1" s="1"/>
  <c r="AJ1222" i="1"/>
  <c r="AK1222" i="1" s="1"/>
  <c r="AJ1223" i="1"/>
  <c r="AK1223" i="1" s="1"/>
  <c r="AJ1224" i="1"/>
  <c r="AK1224" i="1" s="1"/>
  <c r="AJ1225" i="1"/>
  <c r="AK1225" i="1" s="1"/>
  <c r="AJ1226" i="1"/>
  <c r="AK1226" i="1" s="1"/>
  <c r="AJ1227" i="1"/>
  <c r="AK1227" i="1" s="1"/>
  <c r="AJ1228" i="1"/>
  <c r="AK1228" i="1" s="1"/>
  <c r="AJ1229" i="1"/>
  <c r="AK1229" i="1" s="1"/>
  <c r="AJ1230" i="1"/>
  <c r="AK1230" i="1" s="1"/>
  <c r="AJ1231" i="1"/>
  <c r="AK1231" i="1" s="1"/>
  <c r="AJ1232" i="1"/>
  <c r="AK1232" i="1" s="1"/>
  <c r="AJ1233" i="1"/>
  <c r="AK1233" i="1" s="1"/>
  <c r="AJ1234" i="1"/>
  <c r="AK1234" i="1" s="1"/>
  <c r="AJ1235" i="1"/>
  <c r="AK1235" i="1" s="1"/>
  <c r="AJ1236" i="1"/>
  <c r="AK1236" i="1" s="1"/>
  <c r="AJ1237" i="1"/>
  <c r="AK1237" i="1" s="1"/>
  <c r="AJ1238" i="1"/>
  <c r="AK1238" i="1" s="1"/>
  <c r="AJ1239" i="1"/>
  <c r="AK1239" i="1" s="1"/>
  <c r="AJ1240" i="1"/>
  <c r="AK1240" i="1" s="1"/>
  <c r="AJ1241" i="1"/>
  <c r="AK1241" i="1" s="1"/>
  <c r="AJ1242" i="1"/>
  <c r="AK1242" i="1" s="1"/>
  <c r="AJ1243" i="1"/>
  <c r="AK1243" i="1" s="1"/>
  <c r="AJ1244" i="1"/>
  <c r="AK1244" i="1" s="1"/>
  <c r="AJ1245" i="1"/>
  <c r="AK1245" i="1" s="1"/>
  <c r="AJ1246" i="1"/>
  <c r="AK1246" i="1" s="1"/>
  <c r="AJ1247" i="1"/>
  <c r="AK1247" i="1" s="1"/>
  <c r="AJ1248" i="1"/>
  <c r="AK1248" i="1" s="1"/>
  <c r="AJ1249" i="1"/>
  <c r="AK1249" i="1" s="1"/>
  <c r="AJ1250" i="1"/>
  <c r="AK1250" i="1" s="1"/>
  <c r="AJ1251" i="1"/>
  <c r="AK1251" i="1" s="1"/>
  <c r="AJ1252" i="1"/>
  <c r="AK1252" i="1" s="1"/>
  <c r="AJ1253" i="1"/>
  <c r="AK1253" i="1" s="1"/>
  <c r="AJ1254" i="1"/>
  <c r="AK1254" i="1" s="1"/>
  <c r="AJ1255" i="1"/>
  <c r="AK1255" i="1" s="1"/>
  <c r="AJ1256" i="1"/>
  <c r="AK1256" i="1" s="1"/>
  <c r="AJ1257" i="1"/>
  <c r="AK1257" i="1" s="1"/>
  <c r="AJ1258" i="1"/>
  <c r="AK1258" i="1" s="1"/>
  <c r="AJ1259" i="1"/>
  <c r="AK1259" i="1" s="1"/>
  <c r="AJ1260" i="1"/>
  <c r="AK1260" i="1" s="1"/>
  <c r="AJ1261" i="1"/>
  <c r="AK1261" i="1" s="1"/>
  <c r="AJ1262" i="1"/>
  <c r="AK1262" i="1" s="1"/>
  <c r="AJ1263" i="1"/>
  <c r="AK1263" i="1" s="1"/>
  <c r="AJ1264" i="1"/>
  <c r="AK1264" i="1" s="1"/>
  <c r="AJ1265" i="1"/>
  <c r="AK1265" i="1" s="1"/>
  <c r="AJ1266" i="1"/>
  <c r="AK1266" i="1" s="1"/>
  <c r="AJ1267" i="1"/>
  <c r="AK1267" i="1" s="1"/>
  <c r="AJ1268" i="1"/>
  <c r="AK1268" i="1" s="1"/>
  <c r="AJ1269" i="1"/>
  <c r="AK1269" i="1" s="1"/>
  <c r="AJ1270" i="1"/>
  <c r="AK1270" i="1" s="1"/>
  <c r="AJ1271" i="1"/>
  <c r="AK1271" i="1" s="1"/>
  <c r="AJ1272" i="1"/>
  <c r="AK1272" i="1" s="1"/>
  <c r="AJ1273" i="1"/>
  <c r="AK1273" i="1" s="1"/>
  <c r="AJ1274" i="1"/>
  <c r="AK1274" i="1" s="1"/>
  <c r="AJ1275" i="1"/>
  <c r="AK1275" i="1" s="1"/>
  <c r="AJ1276" i="1"/>
  <c r="AK1276" i="1" s="1"/>
  <c r="AJ1277" i="1"/>
  <c r="AK1277" i="1" s="1"/>
  <c r="AJ1278" i="1"/>
  <c r="AK1278" i="1" s="1"/>
  <c r="AJ1279" i="1"/>
  <c r="AK1279" i="1" s="1"/>
  <c r="AJ1280" i="1"/>
  <c r="AK1280" i="1" s="1"/>
  <c r="AJ1281" i="1"/>
  <c r="AK1281" i="1" s="1"/>
  <c r="AJ1282" i="1"/>
  <c r="AK1282" i="1" s="1"/>
  <c r="AJ1283" i="1"/>
  <c r="AK1283" i="1" s="1"/>
  <c r="AJ1284" i="1"/>
  <c r="AK1284" i="1" s="1"/>
  <c r="AJ1285" i="1"/>
  <c r="AK1285" i="1" s="1"/>
  <c r="AJ1286" i="1"/>
  <c r="AK1286" i="1" s="1"/>
  <c r="AJ1287" i="1"/>
  <c r="AK1287" i="1" s="1"/>
  <c r="AJ1288" i="1"/>
  <c r="AK1288" i="1" s="1"/>
  <c r="AJ1289" i="1"/>
  <c r="AK1289" i="1" s="1"/>
  <c r="AJ1290" i="1"/>
  <c r="AK1290" i="1" s="1"/>
  <c r="AJ1291" i="1"/>
  <c r="AK1291" i="1" s="1"/>
  <c r="AJ1292" i="1"/>
  <c r="AK1292" i="1" s="1"/>
  <c r="AJ1293" i="1"/>
  <c r="AK1293" i="1" s="1"/>
  <c r="AJ1294" i="1"/>
  <c r="AK1294" i="1" s="1"/>
  <c r="AJ1295" i="1"/>
  <c r="AK1295" i="1" s="1"/>
  <c r="AJ1296" i="1"/>
  <c r="AK1296" i="1" s="1"/>
  <c r="AJ1297" i="1"/>
  <c r="AK1297" i="1" s="1"/>
  <c r="AJ1298" i="1"/>
  <c r="AK1298" i="1" s="1"/>
  <c r="AJ1299" i="1"/>
  <c r="AK1299" i="1" s="1"/>
  <c r="AJ1300" i="1"/>
  <c r="AK1300" i="1" s="1"/>
  <c r="AJ1301" i="1"/>
  <c r="AK1301" i="1" s="1"/>
  <c r="AJ1302" i="1"/>
  <c r="AK1302" i="1" s="1"/>
  <c r="AJ1303" i="1"/>
  <c r="AK1303" i="1" s="1"/>
  <c r="AJ1304" i="1"/>
  <c r="AK1304" i="1" s="1"/>
  <c r="AJ1305" i="1"/>
  <c r="AK1305" i="1" s="1"/>
  <c r="AJ1306" i="1"/>
  <c r="AK1306" i="1" s="1"/>
  <c r="AJ1307" i="1"/>
  <c r="AK1307" i="1" s="1"/>
  <c r="AJ1308" i="1"/>
  <c r="AK1308" i="1" s="1"/>
  <c r="AJ1309" i="1"/>
  <c r="AK1309" i="1" s="1"/>
  <c r="AJ1310" i="1"/>
  <c r="AK1310" i="1" s="1"/>
  <c r="AJ1311" i="1"/>
  <c r="AK1311" i="1" s="1"/>
  <c r="AJ1312" i="1"/>
  <c r="AK1312" i="1" s="1"/>
  <c r="AJ1313" i="1"/>
  <c r="AK1313" i="1" s="1"/>
  <c r="AJ1314" i="1"/>
  <c r="AK1314" i="1" s="1"/>
  <c r="AJ1315" i="1"/>
  <c r="AK1315" i="1" s="1"/>
  <c r="AJ1316" i="1"/>
  <c r="AK1316" i="1" s="1"/>
  <c r="AJ1317" i="1"/>
  <c r="AK1317" i="1" s="1"/>
  <c r="AJ1318" i="1"/>
  <c r="AK1318" i="1" s="1"/>
  <c r="AJ1319" i="1"/>
  <c r="AK1319" i="1" s="1"/>
  <c r="AJ1320" i="1"/>
  <c r="AK1320" i="1" s="1"/>
  <c r="AJ1321" i="1"/>
  <c r="AK1321" i="1" s="1"/>
  <c r="AJ1322" i="1"/>
  <c r="AK1322" i="1" s="1"/>
  <c r="AJ1323" i="1"/>
  <c r="AK1323" i="1" s="1"/>
  <c r="AJ1324" i="1"/>
  <c r="AK1324" i="1" s="1"/>
  <c r="AJ1325" i="1"/>
  <c r="AK1325" i="1" s="1"/>
  <c r="AJ1326" i="1"/>
  <c r="AK1326" i="1" s="1"/>
  <c r="AJ1327" i="1"/>
  <c r="AK1327" i="1" s="1"/>
  <c r="AJ1328" i="1"/>
  <c r="AK1328" i="1" s="1"/>
  <c r="AJ1329" i="1"/>
  <c r="AK1329" i="1" s="1"/>
  <c r="AJ1330" i="1"/>
  <c r="AK1330" i="1" s="1"/>
  <c r="AJ1331" i="1"/>
  <c r="AK1331" i="1" s="1"/>
  <c r="AJ1332" i="1"/>
  <c r="AK1332" i="1" s="1"/>
  <c r="AJ1333" i="1"/>
  <c r="AK1333" i="1" s="1"/>
  <c r="AJ1334" i="1"/>
  <c r="AK1334" i="1" s="1"/>
  <c r="AJ1335" i="1"/>
  <c r="AK1335" i="1" s="1"/>
  <c r="AJ1336" i="1"/>
  <c r="AK1336" i="1" s="1"/>
  <c r="AJ1337" i="1"/>
  <c r="AK1337" i="1" s="1"/>
  <c r="AJ1338" i="1"/>
  <c r="AK1338" i="1" s="1"/>
  <c r="AJ1339" i="1"/>
  <c r="AK1339" i="1" s="1"/>
  <c r="AJ1340" i="1"/>
  <c r="AK1340" i="1" s="1"/>
  <c r="AJ1341" i="1"/>
  <c r="AK1341" i="1" s="1"/>
  <c r="AJ1342" i="1"/>
  <c r="AK1342" i="1" s="1"/>
  <c r="AJ1343" i="1"/>
  <c r="AK1343" i="1" s="1"/>
  <c r="AJ1344" i="1"/>
  <c r="AK1344" i="1" s="1"/>
  <c r="AJ1345" i="1"/>
  <c r="AK1345" i="1" s="1"/>
  <c r="AJ1346" i="1"/>
  <c r="AK1346" i="1" s="1"/>
  <c r="AJ1347" i="1"/>
  <c r="AK1347" i="1" s="1"/>
  <c r="AJ1348" i="1"/>
  <c r="AK1348" i="1" s="1"/>
  <c r="AJ1349" i="1"/>
  <c r="AK1349" i="1" s="1"/>
  <c r="AJ1350" i="1"/>
  <c r="AK1350" i="1" s="1"/>
  <c r="AJ1351" i="1"/>
  <c r="AK1351" i="1" s="1"/>
  <c r="AJ1352" i="1"/>
  <c r="AK1352" i="1" s="1"/>
  <c r="AJ1353" i="1"/>
  <c r="AK1353" i="1" s="1"/>
  <c r="AJ1354" i="1"/>
  <c r="AK1354" i="1" s="1"/>
  <c r="AJ1355" i="1"/>
  <c r="AK1355" i="1" s="1"/>
  <c r="AJ1356" i="1"/>
  <c r="AK1356" i="1" s="1"/>
  <c r="AJ1357" i="1"/>
  <c r="AK1357" i="1" s="1"/>
  <c r="AJ1358" i="1"/>
  <c r="AK1358" i="1" s="1"/>
  <c r="AJ1359" i="1"/>
  <c r="AK1359" i="1" s="1"/>
  <c r="AJ1360" i="1"/>
  <c r="AK1360" i="1" s="1"/>
  <c r="AJ1361" i="1"/>
  <c r="AK1361" i="1" s="1"/>
  <c r="AJ1362" i="1"/>
  <c r="AK1362" i="1" s="1"/>
  <c r="AJ1363" i="1"/>
  <c r="AK1363" i="1" s="1"/>
  <c r="AJ1364" i="1"/>
  <c r="AK1364" i="1" s="1"/>
  <c r="AJ1365" i="1"/>
  <c r="AK1365" i="1" s="1"/>
  <c r="AJ1366" i="1"/>
  <c r="AK1366" i="1" s="1"/>
  <c r="AJ1367" i="1"/>
  <c r="AK1367" i="1" s="1"/>
  <c r="AJ1368" i="1"/>
  <c r="AK1368" i="1" s="1"/>
  <c r="AJ1369" i="1"/>
  <c r="AK1369" i="1" s="1"/>
  <c r="AJ1370" i="1"/>
  <c r="AK1370" i="1" s="1"/>
  <c r="AJ1371" i="1"/>
  <c r="AK1371" i="1" s="1"/>
  <c r="AJ1372" i="1"/>
  <c r="AK1372" i="1" s="1"/>
  <c r="AJ1373" i="1"/>
  <c r="AK1373" i="1" s="1"/>
  <c r="AJ1374" i="1"/>
  <c r="AK1374" i="1" s="1"/>
  <c r="AJ1375" i="1"/>
  <c r="AK1375" i="1" s="1"/>
  <c r="AJ1376" i="1"/>
  <c r="AK1376" i="1" s="1"/>
  <c r="AJ1377" i="1"/>
  <c r="AK1377" i="1" s="1"/>
  <c r="AJ1378" i="1"/>
  <c r="AK1378" i="1" s="1"/>
  <c r="AJ1379" i="1"/>
  <c r="AK1379" i="1" s="1"/>
  <c r="AJ1380" i="1"/>
  <c r="AK1380" i="1" s="1"/>
  <c r="AJ1381" i="1"/>
  <c r="AK1381" i="1" s="1"/>
  <c r="AJ1382" i="1"/>
  <c r="AK1382" i="1" s="1"/>
  <c r="AJ1383" i="1"/>
  <c r="AK1383" i="1" s="1"/>
  <c r="AJ1384" i="1"/>
  <c r="AK1384" i="1" s="1"/>
  <c r="AJ1385" i="1"/>
  <c r="AK1385" i="1" s="1"/>
  <c r="AJ1386" i="1"/>
  <c r="AK1386" i="1" s="1"/>
  <c r="AJ1387" i="1"/>
  <c r="AK1387" i="1" s="1"/>
  <c r="AJ1388" i="1"/>
  <c r="AK1388" i="1" s="1"/>
  <c r="AJ1389" i="1"/>
  <c r="AK1389" i="1" s="1"/>
  <c r="AJ1390" i="1"/>
  <c r="AK1390" i="1" s="1"/>
  <c r="AJ1391" i="1"/>
  <c r="AK1391" i="1" s="1"/>
  <c r="AJ1392" i="1"/>
  <c r="AK1392" i="1" s="1"/>
  <c r="AJ1393" i="1"/>
  <c r="AK1393" i="1" s="1"/>
  <c r="AJ1394" i="1"/>
  <c r="AK1394" i="1" s="1"/>
  <c r="AJ1395" i="1"/>
  <c r="AK1395" i="1" s="1"/>
  <c r="AJ1396" i="1"/>
  <c r="AK1396" i="1" s="1"/>
  <c r="AJ1397" i="1"/>
  <c r="AK1397" i="1" s="1"/>
  <c r="AJ1398" i="1"/>
  <c r="AK1398" i="1" s="1"/>
  <c r="AJ1399" i="1"/>
  <c r="AK1399" i="1" s="1"/>
  <c r="AJ1400" i="1"/>
  <c r="AK1400" i="1" s="1"/>
  <c r="AJ1401" i="1"/>
  <c r="AK1401" i="1" s="1"/>
  <c r="AJ1402" i="1"/>
  <c r="AK1402" i="1" s="1"/>
  <c r="AJ1403" i="1"/>
  <c r="AK1403" i="1" s="1"/>
  <c r="AJ1404" i="1"/>
  <c r="AK1404" i="1" s="1"/>
  <c r="AJ1405" i="1"/>
  <c r="AK1405" i="1" s="1"/>
  <c r="AJ1406" i="1"/>
  <c r="AK1406" i="1" s="1"/>
  <c r="AJ1407" i="1"/>
  <c r="AK1407" i="1" s="1"/>
  <c r="AJ1408" i="1"/>
  <c r="AK1408" i="1" s="1"/>
  <c r="AJ1409" i="1"/>
  <c r="AK1409" i="1" s="1"/>
  <c r="AJ1410" i="1"/>
  <c r="AK1410" i="1" s="1"/>
  <c r="AJ1411" i="1"/>
  <c r="AK1411" i="1" s="1"/>
  <c r="AJ1412" i="1"/>
  <c r="AK1412" i="1" s="1"/>
  <c r="AJ1413" i="1"/>
  <c r="AK1413" i="1" s="1"/>
  <c r="AJ1414" i="1"/>
  <c r="AK1414" i="1" s="1"/>
  <c r="AJ1415" i="1"/>
  <c r="AK1415" i="1" s="1"/>
  <c r="AJ1416" i="1"/>
  <c r="AK1416" i="1" s="1"/>
  <c r="AJ1417" i="1"/>
  <c r="AK1417" i="1" s="1"/>
  <c r="AJ1418" i="1"/>
  <c r="AK1418" i="1" s="1"/>
  <c r="AJ1419" i="1"/>
  <c r="AK1419" i="1" s="1"/>
  <c r="AJ1420" i="1"/>
  <c r="AK1420" i="1" s="1"/>
  <c r="AJ1421" i="1"/>
  <c r="AK1421" i="1" s="1"/>
  <c r="AJ1422" i="1"/>
  <c r="AK1422" i="1" s="1"/>
  <c r="AJ1423" i="1"/>
  <c r="AK1423" i="1" s="1"/>
  <c r="AJ1424" i="1"/>
  <c r="AK1424" i="1" s="1"/>
  <c r="AJ1425" i="1"/>
  <c r="AK1425" i="1" s="1"/>
  <c r="AJ1426" i="1"/>
  <c r="AK1426" i="1" s="1"/>
  <c r="AJ1427" i="1"/>
  <c r="AK1427" i="1" s="1"/>
  <c r="AJ1428" i="1"/>
  <c r="AK1428" i="1" s="1"/>
  <c r="AJ1429" i="1"/>
  <c r="AK1429" i="1" s="1"/>
  <c r="AJ1430" i="1"/>
  <c r="AK1430" i="1" s="1"/>
  <c r="AJ1431" i="1"/>
  <c r="AK1431" i="1" s="1"/>
  <c r="AJ1432" i="1"/>
  <c r="AK1432" i="1" s="1"/>
  <c r="AJ1433" i="1"/>
  <c r="AK1433" i="1" s="1"/>
  <c r="AJ1434" i="1"/>
  <c r="AK1434" i="1" s="1"/>
  <c r="AJ1435" i="1"/>
  <c r="AK1435" i="1" s="1"/>
  <c r="AJ1436" i="1"/>
  <c r="AK1436" i="1" s="1"/>
  <c r="AJ1437" i="1"/>
  <c r="AK1437" i="1" s="1"/>
  <c r="AJ1438" i="1"/>
  <c r="AK1438" i="1" s="1"/>
  <c r="AJ1439" i="1"/>
  <c r="AK1439" i="1" s="1"/>
  <c r="AJ1440" i="1"/>
  <c r="AK1440" i="1" s="1"/>
  <c r="AJ1441" i="1"/>
  <c r="AK1441" i="1" s="1"/>
  <c r="AJ1442" i="1"/>
  <c r="AK1442" i="1" s="1"/>
  <c r="AJ1443" i="1"/>
  <c r="AK1443" i="1" s="1"/>
  <c r="AJ1444" i="1"/>
  <c r="AK1444" i="1" s="1"/>
  <c r="AJ1445" i="1"/>
  <c r="AK1445" i="1" s="1"/>
  <c r="AJ1446" i="1"/>
  <c r="AK1446" i="1" s="1"/>
  <c r="AJ1447" i="1"/>
  <c r="AK1447" i="1" s="1"/>
  <c r="AJ1448" i="1"/>
  <c r="AK1448" i="1" s="1"/>
  <c r="AJ1449" i="1"/>
  <c r="AK1449" i="1" s="1"/>
  <c r="AJ1450" i="1"/>
  <c r="AK1450" i="1" s="1"/>
  <c r="AJ1451" i="1"/>
  <c r="AK1451" i="1" s="1"/>
  <c r="AJ1452" i="1"/>
  <c r="AK1452" i="1" s="1"/>
  <c r="AJ1453" i="1"/>
  <c r="AK1453" i="1" s="1"/>
  <c r="AJ1454" i="1"/>
  <c r="AK1454" i="1" s="1"/>
  <c r="AJ1455" i="1"/>
  <c r="AK1455" i="1" s="1"/>
  <c r="AJ1456" i="1"/>
  <c r="AK1456" i="1" s="1"/>
  <c r="AJ1457" i="1"/>
  <c r="AK1457" i="1" s="1"/>
  <c r="AJ1458" i="1"/>
  <c r="AK1458" i="1" s="1"/>
  <c r="AJ1459" i="1"/>
  <c r="AK1459" i="1" s="1"/>
  <c r="AJ1460" i="1"/>
  <c r="AK1460" i="1" s="1"/>
  <c r="AJ1461" i="1"/>
  <c r="AK1461" i="1" s="1"/>
  <c r="AJ1462" i="1"/>
  <c r="AK1462" i="1" s="1"/>
  <c r="AJ1463" i="1"/>
  <c r="AK1463" i="1" s="1"/>
  <c r="AJ1464" i="1"/>
  <c r="AK1464" i="1" s="1"/>
  <c r="AJ1465" i="1"/>
  <c r="AK1465" i="1" s="1"/>
  <c r="AJ1466" i="1"/>
  <c r="AK1466" i="1" s="1"/>
  <c r="AJ1467" i="1"/>
  <c r="AK1467" i="1" s="1"/>
  <c r="AJ1468" i="1"/>
  <c r="AK1468" i="1" s="1"/>
  <c r="AJ1469" i="1"/>
  <c r="AK1469" i="1" s="1"/>
  <c r="AJ1470" i="1"/>
  <c r="AK1470" i="1" s="1"/>
  <c r="AJ1471" i="1"/>
  <c r="AK1471" i="1" s="1"/>
  <c r="AJ1472" i="1"/>
  <c r="AK1472" i="1" s="1"/>
  <c r="AJ1473" i="1"/>
  <c r="AK1473" i="1" s="1"/>
  <c r="AJ1474" i="1"/>
  <c r="AK1474" i="1" s="1"/>
  <c r="AJ1475" i="1"/>
  <c r="AK1475" i="1" s="1"/>
  <c r="AJ1476" i="1"/>
  <c r="AK1476" i="1" s="1"/>
  <c r="AJ1477" i="1"/>
  <c r="AK1477" i="1" s="1"/>
  <c r="AJ1478" i="1"/>
  <c r="AK1478" i="1" s="1"/>
  <c r="AJ1479" i="1"/>
  <c r="AK1479" i="1" s="1"/>
  <c r="AJ1480" i="1"/>
  <c r="AK1480" i="1" s="1"/>
  <c r="AJ1481" i="1"/>
  <c r="AK1481" i="1" s="1"/>
  <c r="AJ1482" i="1"/>
  <c r="AK1482" i="1" s="1"/>
  <c r="AJ1483" i="1"/>
  <c r="AK1483" i="1" s="1"/>
  <c r="AJ1484" i="1"/>
  <c r="AK1484" i="1" s="1"/>
  <c r="AJ1485" i="1"/>
  <c r="AK1485" i="1" s="1"/>
  <c r="AJ1486" i="1"/>
  <c r="AK1486" i="1" s="1"/>
  <c r="AJ1487" i="1"/>
  <c r="AK1487" i="1" s="1"/>
  <c r="AJ1488" i="1"/>
  <c r="AK1488" i="1" s="1"/>
  <c r="AJ1489" i="1"/>
  <c r="AJ1490" i="1"/>
  <c r="AK1490" i="1" s="1"/>
  <c r="AJ1491" i="1"/>
  <c r="AK1491" i="1" s="1"/>
  <c r="AJ1492" i="1"/>
  <c r="AK1492" i="1" s="1"/>
  <c r="AJ1493" i="1"/>
  <c r="AK1493" i="1" s="1"/>
  <c r="AJ1494" i="1"/>
  <c r="AK1494" i="1" s="1"/>
  <c r="AJ1495" i="1"/>
  <c r="AK1495" i="1" s="1"/>
  <c r="AJ1496" i="1"/>
  <c r="AK1496" i="1" s="1"/>
  <c r="AJ1497" i="1"/>
  <c r="AK1497" i="1" s="1"/>
  <c r="AJ1498" i="1"/>
  <c r="AK1498" i="1" s="1"/>
  <c r="AJ1499" i="1"/>
  <c r="AK1499" i="1" s="1"/>
  <c r="AJ1500" i="1"/>
  <c r="AK1500" i="1" s="1"/>
  <c r="AJ1501" i="1"/>
  <c r="AK1501" i="1" s="1"/>
  <c r="AJ1502" i="1"/>
  <c r="AK1502" i="1" s="1"/>
  <c r="AJ1503" i="1"/>
  <c r="AK1503" i="1" s="1"/>
  <c r="AJ1504" i="1"/>
  <c r="AK1504" i="1" s="1"/>
  <c r="AJ1505" i="1"/>
  <c r="AK1505" i="1" s="1"/>
  <c r="AJ1506" i="1"/>
  <c r="AK1506" i="1" s="1"/>
  <c r="AJ1507" i="1"/>
  <c r="AK1507" i="1" s="1"/>
  <c r="AJ1508" i="1"/>
  <c r="AK1508" i="1" s="1"/>
  <c r="AJ1509" i="1"/>
  <c r="AK1509" i="1" s="1"/>
  <c r="AJ1510" i="1"/>
  <c r="AK1510" i="1" s="1"/>
  <c r="AJ1511" i="1"/>
  <c r="AK1511" i="1" s="1"/>
  <c r="AJ1512" i="1"/>
  <c r="AK1512" i="1" s="1"/>
  <c r="AJ1513" i="1"/>
  <c r="AK1513" i="1" s="1"/>
  <c r="AJ1514" i="1"/>
  <c r="AK1514" i="1" s="1"/>
  <c r="AJ1515" i="1"/>
  <c r="AK1515" i="1" s="1"/>
  <c r="AJ1516" i="1"/>
  <c r="AK1516" i="1" s="1"/>
  <c r="AJ1517" i="1"/>
  <c r="AK1517" i="1" s="1"/>
  <c r="AJ1518" i="1"/>
  <c r="AK1518" i="1" s="1"/>
  <c r="AJ1519" i="1"/>
  <c r="AK1519" i="1" s="1"/>
  <c r="AJ1520" i="1"/>
  <c r="AK1520" i="1" s="1"/>
  <c r="AJ1521" i="1"/>
  <c r="AK1521" i="1" s="1"/>
  <c r="AJ1522" i="1"/>
  <c r="AK1522" i="1" s="1"/>
  <c r="AJ1523" i="1"/>
  <c r="AK1523" i="1" s="1"/>
  <c r="AJ1524" i="1"/>
  <c r="AK1524" i="1" s="1"/>
  <c r="AJ1525" i="1"/>
  <c r="AK1525" i="1" s="1"/>
  <c r="AJ1526" i="1"/>
  <c r="AK1526" i="1" s="1"/>
  <c r="AJ1527" i="1"/>
  <c r="AK1527" i="1" s="1"/>
  <c r="AJ1528" i="1"/>
  <c r="AK1528" i="1" s="1"/>
  <c r="AJ1529" i="1"/>
  <c r="AK1529" i="1" s="1"/>
  <c r="AJ1530" i="1"/>
  <c r="AK1530" i="1" s="1"/>
  <c r="AJ1531" i="1"/>
  <c r="AK1531" i="1" s="1"/>
  <c r="AJ1532" i="1"/>
  <c r="AK1532" i="1" s="1"/>
  <c r="AJ1533" i="1"/>
  <c r="AK1533" i="1" s="1"/>
  <c r="AJ1534" i="1"/>
  <c r="AK1534" i="1" s="1"/>
  <c r="AJ1535" i="1"/>
  <c r="AK1535" i="1" s="1"/>
  <c r="AJ1536" i="1"/>
  <c r="AK1536" i="1" s="1"/>
  <c r="AJ1537" i="1"/>
  <c r="AK1537" i="1" s="1"/>
  <c r="AJ1538" i="1"/>
  <c r="AK1538" i="1" s="1"/>
  <c r="AJ1539" i="1"/>
  <c r="AK1539" i="1" s="1"/>
  <c r="AJ1540" i="1"/>
  <c r="AK1540" i="1" s="1"/>
  <c r="AJ1541" i="1"/>
  <c r="AK1541" i="1" s="1"/>
  <c r="AJ1542" i="1"/>
  <c r="AK1542" i="1" s="1"/>
  <c r="AJ1543" i="1"/>
  <c r="AK1543" i="1" s="1"/>
  <c r="AJ1544" i="1"/>
  <c r="AK1544" i="1" s="1"/>
  <c r="AJ1545" i="1"/>
  <c r="AK1545" i="1" s="1"/>
  <c r="AJ1546" i="1"/>
  <c r="AK1546" i="1" s="1"/>
  <c r="AJ1547" i="1"/>
  <c r="AK1547" i="1" s="1"/>
  <c r="AJ1548" i="1"/>
  <c r="AK1548" i="1" s="1"/>
  <c r="AJ1549" i="1"/>
  <c r="AK1549" i="1" s="1"/>
  <c r="AJ1550" i="1"/>
  <c r="AK1550" i="1" s="1"/>
  <c r="AJ1551" i="1"/>
  <c r="AK1551" i="1" s="1"/>
  <c r="AJ1552" i="1"/>
  <c r="AK1552" i="1" s="1"/>
  <c r="AJ1553" i="1"/>
  <c r="AK1553" i="1" s="1"/>
  <c r="AJ1554" i="1"/>
  <c r="AK1554" i="1" s="1"/>
  <c r="AJ1555" i="1"/>
  <c r="AK1555" i="1" s="1"/>
  <c r="AJ1556" i="1"/>
  <c r="AK1556" i="1" s="1"/>
  <c r="AJ1557" i="1"/>
  <c r="AK1557" i="1" s="1"/>
  <c r="AJ1558" i="1"/>
  <c r="AK1558" i="1" s="1"/>
  <c r="AJ1559" i="1"/>
  <c r="AK1559" i="1" s="1"/>
  <c r="AJ1560" i="1"/>
  <c r="AK1560" i="1" s="1"/>
  <c r="AJ1561" i="1"/>
  <c r="AK1561" i="1" s="1"/>
  <c r="AJ1562" i="1"/>
  <c r="AK1562" i="1" s="1"/>
  <c r="AJ1563" i="1"/>
  <c r="AK1563" i="1" s="1"/>
  <c r="AJ1564" i="1"/>
  <c r="AK1564" i="1" s="1"/>
  <c r="AJ1565" i="1"/>
  <c r="AK1565" i="1" s="1"/>
  <c r="AJ1566" i="1"/>
  <c r="AK1566" i="1" s="1"/>
  <c r="AJ1567" i="1"/>
  <c r="AK1567" i="1" s="1"/>
  <c r="AJ1568" i="1"/>
  <c r="AK1568" i="1" s="1"/>
  <c r="AJ1569" i="1"/>
  <c r="AK1569" i="1" s="1"/>
  <c r="AJ1570" i="1"/>
  <c r="AK1570" i="1" s="1"/>
  <c r="AJ1571" i="1"/>
  <c r="AK1571" i="1" s="1"/>
  <c r="AJ1572" i="1"/>
  <c r="AK1572" i="1" s="1"/>
  <c r="AJ1573" i="1"/>
  <c r="AK1573" i="1" s="1"/>
  <c r="AJ1574" i="1"/>
  <c r="AK1574" i="1" s="1"/>
  <c r="AJ1575" i="1"/>
  <c r="AK1575" i="1" s="1"/>
  <c r="AJ1576" i="1"/>
  <c r="AK1576" i="1" s="1"/>
  <c r="AJ1577" i="1"/>
  <c r="AK1577" i="1" s="1"/>
  <c r="AJ1578" i="1"/>
  <c r="AK1578" i="1" s="1"/>
  <c r="AJ1579" i="1"/>
  <c r="AK1579" i="1" s="1"/>
  <c r="AJ1580" i="1"/>
  <c r="AK1580" i="1" s="1"/>
  <c r="AJ1581" i="1"/>
  <c r="AK1581" i="1" s="1"/>
  <c r="AJ1582" i="1"/>
  <c r="AK1582" i="1" s="1"/>
  <c r="AJ1583" i="1"/>
  <c r="AK1583" i="1" s="1"/>
  <c r="AJ1584" i="1"/>
  <c r="AK1584" i="1" s="1"/>
  <c r="AJ1585" i="1"/>
  <c r="AK1585" i="1" s="1"/>
  <c r="AJ1586" i="1"/>
  <c r="AK1586" i="1" s="1"/>
  <c r="AJ1587" i="1"/>
  <c r="AK1587" i="1" s="1"/>
  <c r="AJ1588" i="1"/>
  <c r="AK1588" i="1" s="1"/>
  <c r="AJ1589" i="1"/>
  <c r="AK1589" i="1" s="1"/>
  <c r="AJ1590" i="1"/>
  <c r="AK1590" i="1" s="1"/>
  <c r="AJ1591" i="1"/>
  <c r="AK1591" i="1" s="1"/>
  <c r="AJ1592" i="1"/>
  <c r="AK1592" i="1" s="1"/>
  <c r="AJ1593" i="1"/>
  <c r="AK1593" i="1" s="1"/>
  <c r="AJ1594" i="1"/>
  <c r="AK1594" i="1" s="1"/>
  <c r="AJ1595" i="1"/>
  <c r="AK1595" i="1" s="1"/>
  <c r="AJ1596" i="1"/>
  <c r="AK1596" i="1" s="1"/>
  <c r="AJ1597" i="1"/>
  <c r="AK1597" i="1" s="1"/>
  <c r="AJ1598" i="1"/>
  <c r="AK1598" i="1" s="1"/>
  <c r="AJ1599" i="1"/>
  <c r="AK1599" i="1" s="1"/>
  <c r="AJ1600" i="1"/>
  <c r="AK1600" i="1" s="1"/>
  <c r="AJ1601" i="1"/>
  <c r="AK1601" i="1" s="1"/>
  <c r="AJ1602" i="1"/>
  <c r="AK1602" i="1" s="1"/>
  <c r="AJ1603" i="1"/>
  <c r="AK1603" i="1" s="1"/>
  <c r="AJ1604" i="1"/>
  <c r="AK1604" i="1" s="1"/>
  <c r="AJ1605" i="1"/>
  <c r="AK1605" i="1" s="1"/>
  <c r="AJ1606" i="1"/>
  <c r="AK1606" i="1" s="1"/>
  <c r="AJ1607" i="1"/>
  <c r="AK1607" i="1" s="1"/>
  <c r="AJ1608" i="1"/>
  <c r="AK1608" i="1" s="1"/>
  <c r="AJ1609" i="1"/>
  <c r="AK1609" i="1" s="1"/>
  <c r="AJ1610" i="1"/>
  <c r="AK1610" i="1" s="1"/>
  <c r="AJ1611" i="1"/>
  <c r="AK1611" i="1" s="1"/>
  <c r="AJ1612" i="1"/>
  <c r="AK1612" i="1" s="1"/>
  <c r="AJ1613" i="1"/>
  <c r="AK1613" i="1" s="1"/>
  <c r="AJ1614" i="1"/>
  <c r="AK1614" i="1" s="1"/>
  <c r="AJ1615" i="1"/>
  <c r="AK1615" i="1" s="1"/>
  <c r="AJ1616" i="1"/>
  <c r="AK1616" i="1" s="1"/>
  <c r="AJ1617" i="1"/>
  <c r="AK1617" i="1" s="1"/>
  <c r="AJ1618" i="1"/>
  <c r="AK1618" i="1" s="1"/>
  <c r="AJ1619" i="1"/>
  <c r="AK1619" i="1" s="1"/>
  <c r="AJ1620" i="1"/>
  <c r="AK1620" i="1" s="1"/>
  <c r="AJ1621" i="1"/>
  <c r="AK1621" i="1" s="1"/>
  <c r="AJ1622" i="1"/>
  <c r="AK1622" i="1" s="1"/>
  <c r="AJ1623" i="1"/>
  <c r="AK1623" i="1" s="1"/>
  <c r="AJ1624" i="1"/>
  <c r="AK1624" i="1" s="1"/>
  <c r="AJ1625" i="1"/>
  <c r="AK1625" i="1" s="1"/>
  <c r="AJ1626" i="1"/>
  <c r="AK1626" i="1" s="1"/>
  <c r="AJ1627" i="1"/>
  <c r="AK1627" i="1" s="1"/>
  <c r="AJ1628" i="1"/>
  <c r="AK1628" i="1" s="1"/>
  <c r="AJ1629" i="1"/>
  <c r="AK1629" i="1" s="1"/>
  <c r="AJ1630" i="1"/>
  <c r="AK1630" i="1" s="1"/>
  <c r="AJ1631" i="1"/>
  <c r="AK1631" i="1" s="1"/>
  <c r="AJ1632" i="1"/>
  <c r="AK1632" i="1" s="1"/>
  <c r="AJ1633" i="1"/>
  <c r="AK1633" i="1" s="1"/>
  <c r="AJ1634" i="1"/>
  <c r="AK1634" i="1" s="1"/>
  <c r="AJ1635" i="1"/>
  <c r="AK1635" i="1" s="1"/>
  <c r="AJ1636" i="1"/>
  <c r="AK1636" i="1" s="1"/>
  <c r="AJ1637" i="1"/>
  <c r="AK1637" i="1" s="1"/>
  <c r="AJ1638" i="1"/>
  <c r="AK1638" i="1" s="1"/>
  <c r="AJ1639" i="1"/>
  <c r="AK1639" i="1" s="1"/>
  <c r="AJ1640" i="1"/>
  <c r="AK1640" i="1" s="1"/>
  <c r="AJ1641" i="1"/>
  <c r="AK1641" i="1" s="1"/>
  <c r="AJ1642" i="1"/>
  <c r="AK1642" i="1" s="1"/>
  <c r="AJ1643" i="1"/>
  <c r="AK1643" i="1" s="1"/>
  <c r="AJ1644" i="1"/>
  <c r="AK1644" i="1" s="1"/>
  <c r="AJ1645" i="1"/>
  <c r="AK1645" i="1" s="1"/>
  <c r="AJ1646" i="1"/>
  <c r="AK1646" i="1" s="1"/>
  <c r="AJ1647" i="1"/>
  <c r="AK1647" i="1" s="1"/>
  <c r="AJ1648" i="1"/>
  <c r="AK1648" i="1" s="1"/>
  <c r="AJ1649" i="1"/>
  <c r="AK1649" i="1" s="1"/>
  <c r="AJ1650" i="1"/>
  <c r="AK1650" i="1" s="1"/>
  <c r="AJ1651" i="1"/>
  <c r="AK1651" i="1" s="1"/>
  <c r="AJ1652" i="1"/>
  <c r="AK1652" i="1" s="1"/>
  <c r="AJ1653" i="1"/>
  <c r="AK1653" i="1" s="1"/>
  <c r="AJ1654" i="1"/>
  <c r="AK1654" i="1" s="1"/>
  <c r="AJ1655" i="1"/>
  <c r="AK1655" i="1" s="1"/>
  <c r="AJ1656" i="1"/>
  <c r="AK1656" i="1" s="1"/>
  <c r="AJ1657" i="1"/>
  <c r="AK1657" i="1" s="1"/>
  <c r="AJ1658" i="1"/>
  <c r="AK1658" i="1" s="1"/>
  <c r="AJ1659" i="1"/>
  <c r="AK1659" i="1" s="1"/>
  <c r="AJ1660" i="1"/>
  <c r="AK1660" i="1" s="1"/>
  <c r="AJ1661" i="1"/>
  <c r="AK1661" i="1" s="1"/>
  <c r="AJ1662" i="1"/>
  <c r="AK1662" i="1" s="1"/>
  <c r="AJ1663" i="1"/>
  <c r="AK1663" i="1" s="1"/>
  <c r="AJ1664" i="1"/>
  <c r="AK1664" i="1" s="1"/>
  <c r="AJ1665" i="1"/>
  <c r="AK1665" i="1" s="1"/>
  <c r="AJ1666" i="1"/>
  <c r="AK1666" i="1" s="1"/>
  <c r="AJ1667" i="1"/>
  <c r="AK1667" i="1" s="1"/>
  <c r="AJ1668" i="1"/>
  <c r="AK1668" i="1" s="1"/>
  <c r="AJ1669" i="1"/>
  <c r="AK1669" i="1" s="1"/>
  <c r="AJ1670" i="1"/>
  <c r="AK1670" i="1" s="1"/>
  <c r="AJ1671" i="1"/>
  <c r="AK1671" i="1" s="1"/>
  <c r="AJ1672" i="1"/>
  <c r="AK1672" i="1" s="1"/>
  <c r="AJ1673" i="1"/>
  <c r="AK1673" i="1" s="1"/>
  <c r="AJ1674" i="1"/>
  <c r="AK1674" i="1" s="1"/>
  <c r="AJ1675" i="1"/>
  <c r="AK1675" i="1" s="1"/>
  <c r="AJ1676" i="1"/>
  <c r="AK1676" i="1" s="1"/>
  <c r="AJ1677" i="1"/>
  <c r="AK1677" i="1" s="1"/>
  <c r="AJ1678" i="1"/>
  <c r="AK1678" i="1" s="1"/>
  <c r="AJ1679" i="1"/>
  <c r="AK1679" i="1" s="1"/>
  <c r="AJ1680" i="1"/>
  <c r="AK1680" i="1" s="1"/>
  <c r="AJ1681" i="1"/>
  <c r="AK1681" i="1" s="1"/>
  <c r="AJ1682" i="1"/>
  <c r="AK1682" i="1" s="1"/>
  <c r="AJ1683" i="1"/>
  <c r="AK1683" i="1" s="1"/>
  <c r="AJ1684" i="1"/>
  <c r="AK1684" i="1" s="1"/>
  <c r="AJ1685" i="1"/>
  <c r="AK1685" i="1" s="1"/>
  <c r="AJ1686" i="1"/>
  <c r="AK1686" i="1" s="1"/>
  <c r="AJ1687" i="1"/>
  <c r="AK1687" i="1" s="1"/>
  <c r="AJ1688" i="1"/>
  <c r="AK1688" i="1" s="1"/>
  <c r="AJ1689" i="1"/>
  <c r="AK1689" i="1" s="1"/>
  <c r="AJ1690" i="1"/>
  <c r="AK1690" i="1" s="1"/>
  <c r="AJ1691" i="1"/>
  <c r="AK1691" i="1" s="1"/>
  <c r="AJ1692" i="1"/>
  <c r="AK1692" i="1" s="1"/>
  <c r="AJ1693" i="1"/>
  <c r="AK1693" i="1" s="1"/>
  <c r="AJ1694" i="1"/>
  <c r="AK1694" i="1" s="1"/>
  <c r="AJ1695" i="1"/>
  <c r="AK1695" i="1" s="1"/>
  <c r="AJ1696" i="1"/>
  <c r="AK1696" i="1" s="1"/>
  <c r="AJ1697" i="1"/>
  <c r="AK1697" i="1" s="1"/>
  <c r="AJ1698" i="1"/>
  <c r="AK1698" i="1" s="1"/>
  <c r="AJ1699" i="1"/>
  <c r="AK1699" i="1" s="1"/>
  <c r="AJ1700" i="1"/>
  <c r="AK1700" i="1" s="1"/>
  <c r="AJ1701" i="1"/>
  <c r="AK1701" i="1" s="1"/>
  <c r="AJ1702" i="1"/>
  <c r="AK1702" i="1" s="1"/>
  <c r="AJ1703" i="1"/>
  <c r="AK1703" i="1" s="1"/>
  <c r="AJ1704" i="1"/>
  <c r="AK1704" i="1" s="1"/>
  <c r="AJ1705" i="1"/>
  <c r="AK1705" i="1" s="1"/>
  <c r="AJ1706" i="1"/>
  <c r="AK1706" i="1" s="1"/>
  <c r="AJ1707" i="1"/>
  <c r="AK1707" i="1" s="1"/>
  <c r="AJ1708" i="1"/>
  <c r="AK1708" i="1" s="1"/>
  <c r="AJ1709" i="1"/>
  <c r="AK1709" i="1" s="1"/>
  <c r="AJ1710" i="1"/>
  <c r="AK1710" i="1" s="1"/>
  <c r="AJ1711" i="1"/>
  <c r="AK1711" i="1" s="1"/>
  <c r="AJ1712" i="1"/>
  <c r="AK1712" i="1" s="1"/>
  <c r="AJ1713" i="1"/>
  <c r="AK1713" i="1" s="1"/>
  <c r="AJ1714" i="1"/>
  <c r="AK1714" i="1" s="1"/>
  <c r="AJ1715" i="1"/>
  <c r="AK1715" i="1" s="1"/>
  <c r="AJ1716" i="1"/>
  <c r="AK1716" i="1" s="1"/>
  <c r="AJ1717" i="1"/>
  <c r="AK1717" i="1" s="1"/>
  <c r="AJ1718" i="1"/>
  <c r="AK1718" i="1" s="1"/>
  <c r="AJ1719" i="1"/>
  <c r="AK1719" i="1" s="1"/>
  <c r="AJ1720" i="1"/>
  <c r="AK1720" i="1" s="1"/>
  <c r="AJ1721" i="1"/>
  <c r="AK1721" i="1" s="1"/>
  <c r="AJ1722" i="1"/>
  <c r="AK1722" i="1" s="1"/>
  <c r="AJ1723" i="1"/>
  <c r="AK1723" i="1" s="1"/>
  <c r="AJ1724" i="1"/>
  <c r="AK1724" i="1" s="1"/>
  <c r="AJ1725" i="1"/>
  <c r="AK1725" i="1" s="1"/>
  <c r="AJ1726" i="1"/>
  <c r="AK1726" i="1" s="1"/>
  <c r="AJ1727" i="1"/>
  <c r="AK1727" i="1" s="1"/>
  <c r="AJ1728" i="1"/>
  <c r="AK1728" i="1" s="1"/>
  <c r="AJ1729" i="1"/>
  <c r="AK1729" i="1" s="1"/>
  <c r="AJ1730" i="1"/>
  <c r="AK1730" i="1" s="1"/>
  <c r="AJ1731" i="1"/>
  <c r="AK1731" i="1" s="1"/>
  <c r="AJ1732" i="1"/>
  <c r="AK1732" i="1" s="1"/>
  <c r="AJ1733" i="1"/>
  <c r="AK1733" i="1" s="1"/>
  <c r="AJ1734" i="1"/>
  <c r="AK1734" i="1" s="1"/>
  <c r="AJ1735" i="1"/>
  <c r="AK1735" i="1" s="1"/>
  <c r="AJ1736" i="1"/>
  <c r="AK1736" i="1" s="1"/>
  <c r="AJ1737" i="1"/>
  <c r="AK1737" i="1" s="1"/>
  <c r="AJ1738" i="1"/>
  <c r="AK1738" i="1" s="1"/>
  <c r="AJ1739" i="1"/>
  <c r="AK1739" i="1" s="1"/>
  <c r="AJ1740" i="1"/>
  <c r="AK1740" i="1" s="1"/>
  <c r="AJ1741" i="1"/>
  <c r="AK1741" i="1" s="1"/>
  <c r="AJ1742" i="1"/>
  <c r="AK1742" i="1" s="1"/>
  <c r="AJ1743" i="1"/>
  <c r="AK1743" i="1" s="1"/>
  <c r="AJ1744" i="1"/>
  <c r="AK1744" i="1" s="1"/>
  <c r="AJ1745" i="1"/>
  <c r="AK1745" i="1" s="1"/>
  <c r="AJ1746" i="1"/>
  <c r="AK1746" i="1" s="1"/>
  <c r="AJ1747" i="1"/>
  <c r="AK1747" i="1" s="1"/>
  <c r="AJ1748" i="1"/>
  <c r="AK1748" i="1" s="1"/>
  <c r="AJ1749" i="1"/>
  <c r="AK1749" i="1" s="1"/>
  <c r="AJ1750" i="1"/>
  <c r="AK1750" i="1" s="1"/>
  <c r="AJ1751" i="1"/>
  <c r="AK1751" i="1" s="1"/>
  <c r="AJ1752" i="1"/>
  <c r="AK1752" i="1" s="1"/>
  <c r="AJ1753" i="1"/>
  <c r="AK1753" i="1" s="1"/>
  <c r="AJ1754" i="1"/>
  <c r="AK1754" i="1" s="1"/>
  <c r="AJ1755" i="1"/>
  <c r="AK1755" i="1" s="1"/>
  <c r="AJ1756" i="1"/>
  <c r="AK1756" i="1" s="1"/>
  <c r="AJ1757" i="1"/>
  <c r="AK1757" i="1" s="1"/>
  <c r="AJ1758" i="1"/>
  <c r="AK1758" i="1" s="1"/>
  <c r="AJ1759" i="1"/>
  <c r="AK1759" i="1" s="1"/>
  <c r="AJ1760" i="1"/>
  <c r="AK1760" i="1" s="1"/>
  <c r="AJ1761" i="1"/>
  <c r="AK1761" i="1" s="1"/>
  <c r="AJ1762" i="1"/>
  <c r="AK1762" i="1" s="1"/>
  <c r="AJ1763" i="1"/>
  <c r="AK1763" i="1" s="1"/>
  <c r="AJ1764" i="1"/>
  <c r="AK1764" i="1" s="1"/>
  <c r="AJ1765" i="1"/>
  <c r="AK1765" i="1" s="1"/>
  <c r="AJ1766" i="1"/>
  <c r="AK1766" i="1" s="1"/>
  <c r="AJ1767" i="1"/>
  <c r="AK1767" i="1" s="1"/>
  <c r="AJ1768" i="1"/>
  <c r="AK1768" i="1" s="1"/>
  <c r="AJ1769" i="1"/>
  <c r="AK1769" i="1" s="1"/>
  <c r="AJ1770" i="1"/>
  <c r="AK1770" i="1" s="1"/>
  <c r="AJ1771" i="1"/>
  <c r="AK1771" i="1" s="1"/>
  <c r="AJ1772" i="1"/>
  <c r="AK1772" i="1" s="1"/>
  <c r="AJ1773" i="1"/>
  <c r="AK1773" i="1" s="1"/>
  <c r="AJ1774" i="1"/>
  <c r="AK1774" i="1" s="1"/>
  <c r="AJ1775" i="1"/>
  <c r="AK1775" i="1" s="1"/>
  <c r="AJ1776" i="1"/>
  <c r="AK1776" i="1" s="1"/>
  <c r="AJ1777" i="1"/>
  <c r="AK1777" i="1" s="1"/>
  <c r="AJ1778" i="1"/>
  <c r="AK1778" i="1" s="1"/>
  <c r="AJ1779" i="1"/>
  <c r="AK1779" i="1" s="1"/>
  <c r="AJ1780" i="1"/>
  <c r="AK1780" i="1" s="1"/>
  <c r="AJ1781" i="1"/>
  <c r="AK1781" i="1" s="1"/>
  <c r="AJ1782" i="1"/>
  <c r="AK1782" i="1" s="1"/>
  <c r="AJ1783" i="1"/>
  <c r="AK1783" i="1" s="1"/>
  <c r="AJ1784" i="1"/>
  <c r="AK1784" i="1" s="1"/>
  <c r="AJ1785" i="1"/>
  <c r="AK1785" i="1" s="1"/>
  <c r="AJ1786" i="1"/>
  <c r="AK1786" i="1" s="1"/>
  <c r="AJ1787" i="1"/>
  <c r="AK1787" i="1" s="1"/>
  <c r="AJ1788" i="1"/>
  <c r="AK1788" i="1" s="1"/>
  <c r="AJ1789" i="1"/>
  <c r="AK1789" i="1" s="1"/>
  <c r="AJ1790" i="1"/>
  <c r="AK1790" i="1" s="1"/>
  <c r="AJ1791" i="1"/>
  <c r="AK1791" i="1" s="1"/>
  <c r="AJ1792" i="1"/>
  <c r="AK1792" i="1" s="1"/>
  <c r="AJ1793" i="1"/>
  <c r="AK1793" i="1" s="1"/>
  <c r="AJ1794" i="1"/>
  <c r="AK1794" i="1" s="1"/>
  <c r="AJ1795" i="1"/>
  <c r="AK1795" i="1" s="1"/>
  <c r="AJ1796" i="1"/>
  <c r="AK1796" i="1" s="1"/>
  <c r="AJ1797" i="1"/>
  <c r="AK1797" i="1" s="1"/>
  <c r="AJ1798" i="1"/>
  <c r="AK1798" i="1" s="1"/>
  <c r="AJ1799" i="1"/>
  <c r="AK1799" i="1" s="1"/>
  <c r="AJ1800" i="1"/>
  <c r="AK1800" i="1" s="1"/>
  <c r="AJ1801" i="1"/>
  <c r="AK1801" i="1" s="1"/>
  <c r="AJ1802" i="1"/>
  <c r="AK1802" i="1" s="1"/>
  <c r="AJ1803" i="1"/>
  <c r="AK1803" i="1" s="1"/>
  <c r="AJ1804" i="1"/>
  <c r="AK1804" i="1" s="1"/>
  <c r="AJ1805" i="1"/>
  <c r="AK1805" i="1" s="1"/>
  <c r="AJ1806" i="1"/>
  <c r="AK1806" i="1" s="1"/>
  <c r="AJ1807" i="1"/>
  <c r="AK1807" i="1" s="1"/>
  <c r="AJ1808" i="1"/>
  <c r="AK1808" i="1" s="1"/>
  <c r="AJ1809" i="1"/>
  <c r="AK1809" i="1" s="1"/>
  <c r="AJ1810" i="1"/>
  <c r="AK1810" i="1" s="1"/>
  <c r="AJ1811" i="1"/>
  <c r="AK1811" i="1" s="1"/>
  <c r="AJ11" i="1"/>
  <c r="AK11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L34" i="1" l="1"/>
  <c r="L26" i="1"/>
  <c r="L22" i="1"/>
  <c r="L14" i="1"/>
  <c r="L1802" i="1"/>
  <c r="L1794" i="1"/>
  <c r="L1786" i="1"/>
  <c r="L1778" i="1"/>
  <c r="L1770" i="1"/>
  <c r="L1762" i="1"/>
  <c r="L1754" i="1"/>
  <c r="L1746" i="1"/>
  <c r="L1734" i="1"/>
  <c r="L1726" i="1"/>
  <c r="P1726" i="1" s="1"/>
  <c r="L1722" i="1"/>
  <c r="L1714" i="1"/>
  <c r="L1706" i="1"/>
  <c r="L1698" i="1"/>
  <c r="L1690" i="1"/>
  <c r="L1682" i="1"/>
  <c r="L1674" i="1"/>
  <c r="L1666" i="1"/>
  <c r="L1658" i="1"/>
  <c r="L1650" i="1"/>
  <c r="L1642" i="1"/>
  <c r="L1638" i="1"/>
  <c r="L1626" i="1"/>
  <c r="L1618" i="1"/>
  <c r="L1610" i="1"/>
  <c r="L1602" i="1"/>
  <c r="P1602" i="1" s="1"/>
  <c r="L1594" i="1"/>
  <c r="L1586" i="1"/>
  <c r="L1578" i="1"/>
  <c r="L1570" i="1"/>
  <c r="L1562" i="1"/>
  <c r="L1550" i="1"/>
  <c r="L1542" i="1"/>
  <c r="L1534" i="1"/>
  <c r="L1526" i="1"/>
  <c r="L1514" i="1"/>
  <c r="L1510" i="1"/>
  <c r="L1498" i="1"/>
  <c r="L1490" i="1"/>
  <c r="L1482" i="1"/>
  <c r="L1474" i="1"/>
  <c r="L1466" i="1"/>
  <c r="L1462" i="1"/>
  <c r="L1450" i="1"/>
  <c r="L1442" i="1"/>
  <c r="L1434" i="1"/>
  <c r="L1426" i="1"/>
  <c r="L1418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4" i="1"/>
  <c r="P1274" i="1" s="1"/>
  <c r="L1266" i="1"/>
  <c r="L1258" i="1"/>
  <c r="L1250" i="1"/>
  <c r="L1242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4" i="1"/>
  <c r="L1006" i="1"/>
  <c r="L998" i="1"/>
  <c r="L990" i="1"/>
  <c r="L982" i="1"/>
  <c r="L974" i="1"/>
  <c r="L962" i="1"/>
  <c r="L954" i="1"/>
  <c r="L946" i="1"/>
  <c r="L942" i="1"/>
  <c r="L934" i="1"/>
  <c r="L926" i="1"/>
  <c r="L918" i="1"/>
  <c r="L910" i="1"/>
  <c r="L898" i="1"/>
  <c r="L890" i="1"/>
  <c r="L882" i="1"/>
  <c r="L874" i="1"/>
  <c r="L866" i="1"/>
  <c r="L858" i="1"/>
  <c r="L850" i="1"/>
  <c r="L842" i="1"/>
  <c r="L834" i="1"/>
  <c r="L826" i="1"/>
  <c r="L822" i="1"/>
  <c r="L814" i="1"/>
  <c r="L806" i="1"/>
  <c r="L798" i="1"/>
  <c r="L790" i="1"/>
  <c r="L782" i="1"/>
  <c r="L770" i="1"/>
  <c r="L762" i="1"/>
  <c r="L758" i="1"/>
  <c r="L750" i="1"/>
  <c r="L738" i="1"/>
  <c r="L730" i="1"/>
  <c r="L722" i="1"/>
  <c r="L714" i="1"/>
  <c r="L706" i="1"/>
  <c r="L698" i="1"/>
  <c r="L694" i="1"/>
  <c r="L686" i="1"/>
  <c r="L674" i="1"/>
  <c r="L666" i="1"/>
  <c r="L662" i="1"/>
  <c r="L654" i="1"/>
  <c r="L646" i="1"/>
  <c r="L634" i="1"/>
  <c r="L630" i="1"/>
  <c r="L622" i="1"/>
  <c r="L614" i="1"/>
  <c r="L606" i="1"/>
  <c r="L594" i="1"/>
  <c r="L586" i="1"/>
  <c r="L578" i="1"/>
  <c r="L570" i="1"/>
  <c r="L562" i="1"/>
  <c r="L558" i="1"/>
  <c r="L550" i="1"/>
  <c r="L542" i="1"/>
  <c r="L534" i="1"/>
  <c r="L526" i="1"/>
  <c r="L518" i="1"/>
  <c r="L510" i="1"/>
  <c r="L502" i="1"/>
  <c r="L490" i="1"/>
  <c r="L486" i="1"/>
  <c r="L478" i="1"/>
  <c r="L466" i="1"/>
  <c r="L458" i="1"/>
  <c r="L454" i="1"/>
  <c r="L442" i="1"/>
  <c r="L434" i="1"/>
  <c r="L426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30" i="1"/>
  <c r="L322" i="1"/>
  <c r="L314" i="1"/>
  <c r="L306" i="1"/>
  <c r="L298" i="1"/>
  <c r="L290" i="1"/>
  <c r="L278" i="1"/>
  <c r="L270" i="1"/>
  <c r="L262" i="1"/>
  <c r="L254" i="1"/>
  <c r="L242" i="1"/>
  <c r="L238" i="1"/>
  <c r="L226" i="1"/>
  <c r="L218" i="1"/>
  <c r="L210" i="1"/>
  <c r="L202" i="1"/>
  <c r="L194" i="1"/>
  <c r="L186" i="1"/>
  <c r="L178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29" i="1"/>
  <c r="L21" i="1"/>
  <c r="L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1" i="1"/>
  <c r="L1693" i="1"/>
  <c r="L1685" i="1"/>
  <c r="L1677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93" i="1"/>
  <c r="L1485" i="1"/>
  <c r="L1477" i="1"/>
  <c r="L1465" i="1"/>
  <c r="L1457" i="1"/>
  <c r="L1449" i="1"/>
  <c r="L1445" i="1"/>
  <c r="L1437" i="1"/>
  <c r="L1429" i="1"/>
  <c r="L1421" i="1"/>
  <c r="L1413" i="1"/>
  <c r="L1405" i="1"/>
  <c r="L1397" i="1"/>
  <c r="L1389" i="1"/>
  <c r="L1377" i="1"/>
  <c r="L1369" i="1"/>
  <c r="L1361" i="1"/>
  <c r="L1353" i="1"/>
  <c r="L1345" i="1"/>
  <c r="L1337" i="1"/>
  <c r="L1329" i="1"/>
  <c r="L1321" i="1"/>
  <c r="L1313" i="1"/>
  <c r="L1305" i="1"/>
  <c r="L1297" i="1"/>
  <c r="L1293" i="1"/>
  <c r="L1281" i="1"/>
  <c r="L1273" i="1"/>
  <c r="L1269" i="1"/>
  <c r="L1261" i="1"/>
  <c r="L1253" i="1"/>
  <c r="L1245" i="1"/>
  <c r="L1237" i="1"/>
  <c r="L1229" i="1"/>
  <c r="L1221" i="1"/>
  <c r="L1213" i="1"/>
  <c r="L1209" i="1"/>
  <c r="M1209" i="1" s="1"/>
  <c r="L1201" i="1"/>
  <c r="L1193" i="1"/>
  <c r="L1185" i="1"/>
  <c r="L1177" i="1"/>
  <c r="L1169" i="1"/>
  <c r="L1165" i="1"/>
  <c r="L1153" i="1"/>
  <c r="L1145" i="1"/>
  <c r="M1145" i="1" s="1"/>
  <c r="L1137" i="1"/>
  <c r="L1129" i="1"/>
  <c r="L1121" i="1"/>
  <c r="L1113" i="1"/>
  <c r="L1105" i="1"/>
  <c r="L1097" i="1"/>
  <c r="M1097" i="1" s="1"/>
  <c r="L1089" i="1"/>
  <c r="L1085" i="1"/>
  <c r="L1077" i="1"/>
  <c r="L1069" i="1"/>
  <c r="L1061" i="1"/>
  <c r="L1053" i="1"/>
  <c r="L1049" i="1"/>
  <c r="L1045" i="1"/>
  <c r="L1041" i="1"/>
  <c r="L1037" i="1"/>
  <c r="L1033" i="1"/>
  <c r="L1029" i="1"/>
  <c r="L1025" i="1"/>
  <c r="L1021" i="1"/>
  <c r="L1017" i="1"/>
  <c r="L1013" i="1"/>
  <c r="L1009" i="1"/>
  <c r="L1005" i="1"/>
  <c r="L1001" i="1"/>
  <c r="L997" i="1"/>
  <c r="L993" i="1"/>
  <c r="L989" i="1"/>
  <c r="L985" i="1"/>
  <c r="L981" i="1"/>
  <c r="L973" i="1"/>
  <c r="L965" i="1"/>
  <c r="L957" i="1"/>
  <c r="L945" i="1"/>
  <c r="L937" i="1"/>
  <c r="L933" i="1"/>
  <c r="L921" i="1"/>
  <c r="L913" i="1"/>
  <c r="L905" i="1"/>
  <c r="L897" i="1"/>
  <c r="L889" i="1"/>
  <c r="L885" i="1"/>
  <c r="L877" i="1"/>
  <c r="L869" i="1"/>
  <c r="L861" i="1"/>
  <c r="L853" i="1"/>
  <c r="L845" i="1"/>
  <c r="L833" i="1"/>
  <c r="L829" i="1"/>
  <c r="L821" i="1"/>
  <c r="L813" i="1"/>
  <c r="L801" i="1"/>
  <c r="L793" i="1"/>
  <c r="L789" i="1"/>
  <c r="L781" i="1"/>
  <c r="L769" i="1"/>
  <c r="L761" i="1"/>
  <c r="L753" i="1"/>
  <c r="L749" i="1"/>
  <c r="L741" i="1"/>
  <c r="L733" i="1"/>
  <c r="L725" i="1"/>
  <c r="L717" i="1"/>
  <c r="L705" i="1"/>
  <c r="L697" i="1"/>
  <c r="L693" i="1"/>
  <c r="L685" i="1"/>
  <c r="L677" i="1"/>
  <c r="L669" i="1"/>
  <c r="L661" i="1"/>
  <c r="L653" i="1"/>
  <c r="L645" i="1"/>
  <c r="L633" i="1"/>
  <c r="L625" i="1"/>
  <c r="L617" i="1"/>
  <c r="L609" i="1"/>
  <c r="L601" i="1"/>
  <c r="L593" i="1"/>
  <c r="L585" i="1"/>
  <c r="L577" i="1"/>
  <c r="L569" i="1"/>
  <c r="L565" i="1"/>
  <c r="L557" i="1"/>
  <c r="L549" i="1"/>
  <c r="L541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9" i="1"/>
  <c r="L381" i="1"/>
  <c r="L373" i="1"/>
  <c r="L365" i="1"/>
  <c r="L357" i="1"/>
  <c r="L349" i="1"/>
  <c r="L341" i="1"/>
  <c r="L333" i="1"/>
  <c r="L321" i="1"/>
  <c r="L313" i="1"/>
  <c r="L305" i="1"/>
  <c r="L297" i="1"/>
  <c r="L293" i="1"/>
  <c r="L281" i="1"/>
  <c r="L273" i="1"/>
  <c r="L261" i="1"/>
  <c r="L253" i="1"/>
  <c r="L249" i="1"/>
  <c r="L241" i="1"/>
  <c r="L233" i="1"/>
  <c r="L225" i="1"/>
  <c r="L217" i="1"/>
  <c r="L209" i="1"/>
  <c r="L205" i="1"/>
  <c r="L197" i="1"/>
  <c r="L189" i="1"/>
  <c r="L181" i="1"/>
  <c r="L173" i="1"/>
  <c r="L161" i="1"/>
  <c r="L153" i="1"/>
  <c r="L145" i="1"/>
  <c r="L137" i="1"/>
  <c r="L133" i="1"/>
  <c r="L125" i="1"/>
  <c r="L117" i="1"/>
  <c r="L105" i="1"/>
  <c r="L97" i="1"/>
  <c r="L89" i="1"/>
  <c r="L85" i="1"/>
  <c r="L77" i="1"/>
  <c r="L69" i="1"/>
  <c r="L61" i="1"/>
  <c r="L53" i="1"/>
  <c r="L45" i="1"/>
  <c r="L11" i="1"/>
  <c r="X11" i="1"/>
  <c r="L32" i="1"/>
  <c r="L28" i="1"/>
  <c r="L24" i="1"/>
  <c r="L20" i="1"/>
  <c r="L16" i="1"/>
  <c r="L12" i="1"/>
  <c r="L1808" i="1"/>
  <c r="L1804" i="1"/>
  <c r="L1800" i="1"/>
  <c r="L1796" i="1"/>
  <c r="L1792" i="1"/>
  <c r="L1788" i="1"/>
  <c r="L1784" i="1"/>
  <c r="L1780" i="1"/>
  <c r="L1776" i="1"/>
  <c r="L1772" i="1"/>
  <c r="L1768" i="1"/>
  <c r="L1764" i="1"/>
  <c r="L1760" i="1"/>
  <c r="L1756" i="1"/>
  <c r="L1752" i="1"/>
  <c r="L1748" i="1"/>
  <c r="L1744" i="1"/>
  <c r="L1740" i="1"/>
  <c r="L1736" i="1"/>
  <c r="L1732" i="1"/>
  <c r="L1728" i="1"/>
  <c r="L1724" i="1"/>
  <c r="L1720" i="1"/>
  <c r="L1716" i="1"/>
  <c r="L1712" i="1"/>
  <c r="L1708" i="1"/>
  <c r="L1704" i="1"/>
  <c r="L1700" i="1"/>
  <c r="L1696" i="1"/>
  <c r="L1692" i="1"/>
  <c r="L1688" i="1"/>
  <c r="L1684" i="1"/>
  <c r="L1680" i="1"/>
  <c r="L1676" i="1"/>
  <c r="L1672" i="1"/>
  <c r="L1668" i="1"/>
  <c r="L1664" i="1"/>
  <c r="L1660" i="1"/>
  <c r="L1656" i="1"/>
  <c r="L1652" i="1"/>
  <c r="L1648" i="1"/>
  <c r="L1644" i="1"/>
  <c r="L1640" i="1"/>
  <c r="L1636" i="1"/>
  <c r="L1632" i="1"/>
  <c r="L1628" i="1"/>
  <c r="L1624" i="1"/>
  <c r="L1620" i="1"/>
  <c r="L1616" i="1"/>
  <c r="L1612" i="1"/>
  <c r="L1608" i="1"/>
  <c r="L1604" i="1"/>
  <c r="L1600" i="1"/>
  <c r="L1596" i="1"/>
  <c r="L1592" i="1"/>
  <c r="L1588" i="1"/>
  <c r="L1584" i="1"/>
  <c r="L1580" i="1"/>
  <c r="L1576" i="1"/>
  <c r="L1572" i="1"/>
  <c r="L1568" i="1"/>
  <c r="L1564" i="1"/>
  <c r="L1560" i="1"/>
  <c r="L1556" i="1"/>
  <c r="L1552" i="1"/>
  <c r="L1548" i="1"/>
  <c r="L1544" i="1"/>
  <c r="L1540" i="1"/>
  <c r="L1536" i="1"/>
  <c r="L1532" i="1"/>
  <c r="L1528" i="1"/>
  <c r="L1524" i="1"/>
  <c r="L1520" i="1"/>
  <c r="L1516" i="1"/>
  <c r="L1512" i="1"/>
  <c r="L1508" i="1"/>
  <c r="L1504" i="1"/>
  <c r="L1500" i="1"/>
  <c r="L1496" i="1"/>
  <c r="L1492" i="1"/>
  <c r="L1488" i="1"/>
  <c r="L1484" i="1"/>
  <c r="L1480" i="1"/>
  <c r="L1476" i="1"/>
  <c r="L1472" i="1"/>
  <c r="L1468" i="1"/>
  <c r="L1464" i="1"/>
  <c r="L1460" i="1"/>
  <c r="L1456" i="1"/>
  <c r="L1452" i="1"/>
  <c r="L1448" i="1"/>
  <c r="L1444" i="1"/>
  <c r="L1440" i="1"/>
  <c r="L1436" i="1"/>
  <c r="L1432" i="1"/>
  <c r="L1428" i="1"/>
  <c r="L1424" i="1"/>
  <c r="L1420" i="1"/>
  <c r="L1416" i="1"/>
  <c r="L1412" i="1"/>
  <c r="L1408" i="1"/>
  <c r="L1404" i="1"/>
  <c r="L1400" i="1"/>
  <c r="L1396" i="1"/>
  <c r="L1392" i="1"/>
  <c r="L1388" i="1"/>
  <c r="L1384" i="1"/>
  <c r="L1380" i="1"/>
  <c r="L1376" i="1"/>
  <c r="L1372" i="1"/>
  <c r="L1368" i="1"/>
  <c r="L1364" i="1"/>
  <c r="L1360" i="1"/>
  <c r="L1356" i="1"/>
  <c r="L1352" i="1"/>
  <c r="L1348" i="1"/>
  <c r="L1344" i="1"/>
  <c r="L1340" i="1"/>
  <c r="L1336" i="1"/>
  <c r="L1332" i="1"/>
  <c r="L1328" i="1"/>
  <c r="L1324" i="1"/>
  <c r="L1320" i="1"/>
  <c r="L1316" i="1"/>
  <c r="L1312" i="1"/>
  <c r="L1308" i="1"/>
  <c r="L1304" i="1"/>
  <c r="L1300" i="1"/>
  <c r="L1296" i="1"/>
  <c r="L1292" i="1"/>
  <c r="L1288" i="1"/>
  <c r="L1284" i="1"/>
  <c r="L1280" i="1"/>
  <c r="L1276" i="1"/>
  <c r="L1272" i="1"/>
  <c r="L1268" i="1"/>
  <c r="L1264" i="1"/>
  <c r="L1260" i="1"/>
  <c r="L1256" i="1"/>
  <c r="L1252" i="1"/>
  <c r="L1248" i="1"/>
  <c r="L1244" i="1"/>
  <c r="L1240" i="1"/>
  <c r="L1236" i="1"/>
  <c r="L1232" i="1"/>
  <c r="L1228" i="1"/>
  <c r="L1224" i="1"/>
  <c r="L1220" i="1"/>
  <c r="L1216" i="1"/>
  <c r="L1212" i="1"/>
  <c r="L1208" i="1"/>
  <c r="L1204" i="1"/>
  <c r="L1200" i="1"/>
  <c r="L1196" i="1"/>
  <c r="L1192" i="1"/>
  <c r="L1188" i="1"/>
  <c r="L1184" i="1"/>
  <c r="L1180" i="1"/>
  <c r="L1176" i="1"/>
  <c r="L1172" i="1"/>
  <c r="L1168" i="1"/>
  <c r="L1164" i="1"/>
  <c r="L1160" i="1"/>
  <c r="L1156" i="1"/>
  <c r="L1152" i="1"/>
  <c r="L1148" i="1"/>
  <c r="L1144" i="1"/>
  <c r="L1140" i="1"/>
  <c r="L1136" i="1"/>
  <c r="L1132" i="1"/>
  <c r="L1128" i="1"/>
  <c r="L1124" i="1"/>
  <c r="L1120" i="1"/>
  <c r="L1116" i="1"/>
  <c r="L1112" i="1"/>
  <c r="L1108" i="1"/>
  <c r="L1104" i="1"/>
  <c r="L1100" i="1"/>
  <c r="L1096" i="1"/>
  <c r="L1092" i="1"/>
  <c r="L1088" i="1"/>
  <c r="L1084" i="1"/>
  <c r="L1080" i="1"/>
  <c r="L1076" i="1"/>
  <c r="L1072" i="1"/>
  <c r="L1068" i="1"/>
  <c r="L1064" i="1"/>
  <c r="L1060" i="1"/>
  <c r="L1056" i="1"/>
  <c r="L1052" i="1"/>
  <c r="L1048" i="1"/>
  <c r="L1044" i="1"/>
  <c r="L1040" i="1"/>
  <c r="L1036" i="1"/>
  <c r="L1032" i="1"/>
  <c r="L1028" i="1"/>
  <c r="L1024" i="1"/>
  <c r="L1020" i="1"/>
  <c r="L1016" i="1"/>
  <c r="L1012" i="1"/>
  <c r="L1008" i="1"/>
  <c r="L1004" i="1"/>
  <c r="L1000" i="1"/>
  <c r="L996" i="1"/>
  <c r="L992" i="1"/>
  <c r="L988" i="1"/>
  <c r="L984" i="1"/>
  <c r="L980" i="1"/>
  <c r="L976" i="1"/>
  <c r="L972" i="1"/>
  <c r="L968" i="1"/>
  <c r="L964" i="1"/>
  <c r="L960" i="1"/>
  <c r="L956" i="1"/>
  <c r="L952" i="1"/>
  <c r="L948" i="1"/>
  <c r="L944" i="1"/>
  <c r="L940" i="1"/>
  <c r="L936" i="1"/>
  <c r="L932" i="1"/>
  <c r="L928" i="1"/>
  <c r="L924" i="1"/>
  <c r="L920" i="1"/>
  <c r="L916" i="1"/>
  <c r="L912" i="1"/>
  <c r="L908" i="1"/>
  <c r="L904" i="1"/>
  <c r="L900" i="1"/>
  <c r="L896" i="1"/>
  <c r="L892" i="1"/>
  <c r="L888" i="1"/>
  <c r="L884" i="1"/>
  <c r="L880" i="1"/>
  <c r="L876" i="1"/>
  <c r="L872" i="1"/>
  <c r="L868" i="1"/>
  <c r="L864" i="1"/>
  <c r="L860" i="1"/>
  <c r="L856" i="1"/>
  <c r="L852" i="1"/>
  <c r="L848" i="1"/>
  <c r="L844" i="1"/>
  <c r="L840" i="1"/>
  <c r="L836" i="1"/>
  <c r="L832" i="1"/>
  <c r="L828" i="1"/>
  <c r="L824" i="1"/>
  <c r="L820" i="1"/>
  <c r="L816" i="1"/>
  <c r="L812" i="1"/>
  <c r="L808" i="1"/>
  <c r="L804" i="1"/>
  <c r="L800" i="1"/>
  <c r="L796" i="1"/>
  <c r="L792" i="1"/>
  <c r="L788" i="1"/>
  <c r="L784" i="1"/>
  <c r="L780" i="1"/>
  <c r="L776" i="1"/>
  <c r="L772" i="1"/>
  <c r="L768" i="1"/>
  <c r="L764" i="1"/>
  <c r="L760" i="1"/>
  <c r="L756" i="1"/>
  <c r="L752" i="1"/>
  <c r="L748" i="1"/>
  <c r="L744" i="1"/>
  <c r="L740" i="1"/>
  <c r="L736" i="1"/>
  <c r="L732" i="1"/>
  <c r="L728" i="1"/>
  <c r="L724" i="1"/>
  <c r="L720" i="1"/>
  <c r="L716" i="1"/>
  <c r="L712" i="1"/>
  <c r="L708" i="1"/>
  <c r="L704" i="1"/>
  <c r="L700" i="1"/>
  <c r="L696" i="1"/>
  <c r="L692" i="1"/>
  <c r="L688" i="1"/>
  <c r="L684" i="1"/>
  <c r="L680" i="1"/>
  <c r="L676" i="1"/>
  <c r="L672" i="1"/>
  <c r="L668" i="1"/>
  <c r="L664" i="1"/>
  <c r="L660" i="1"/>
  <c r="L656" i="1"/>
  <c r="L652" i="1"/>
  <c r="L648" i="1"/>
  <c r="L644" i="1"/>
  <c r="L640" i="1"/>
  <c r="L636" i="1"/>
  <c r="L632" i="1"/>
  <c r="L628" i="1"/>
  <c r="L624" i="1"/>
  <c r="L620" i="1"/>
  <c r="L616" i="1"/>
  <c r="L612" i="1"/>
  <c r="L608" i="1"/>
  <c r="L604" i="1"/>
  <c r="L600" i="1"/>
  <c r="L596" i="1"/>
  <c r="L592" i="1"/>
  <c r="L588" i="1"/>
  <c r="L584" i="1"/>
  <c r="L580" i="1"/>
  <c r="L576" i="1"/>
  <c r="L572" i="1"/>
  <c r="L568" i="1"/>
  <c r="L564" i="1"/>
  <c r="L560" i="1"/>
  <c r="L556" i="1"/>
  <c r="L552" i="1"/>
  <c r="L548" i="1"/>
  <c r="L544" i="1"/>
  <c r="L540" i="1"/>
  <c r="L536" i="1"/>
  <c r="L532" i="1"/>
  <c r="L528" i="1"/>
  <c r="L524" i="1"/>
  <c r="L520" i="1"/>
  <c r="L516" i="1"/>
  <c r="L512" i="1"/>
  <c r="L508" i="1"/>
  <c r="L504" i="1"/>
  <c r="L500" i="1"/>
  <c r="L496" i="1"/>
  <c r="L492" i="1"/>
  <c r="L488" i="1"/>
  <c r="L484" i="1"/>
  <c r="L480" i="1"/>
  <c r="L476" i="1"/>
  <c r="L472" i="1"/>
  <c r="L468" i="1"/>
  <c r="L464" i="1"/>
  <c r="L460" i="1"/>
  <c r="L456" i="1"/>
  <c r="L452" i="1"/>
  <c r="L448" i="1"/>
  <c r="L444" i="1"/>
  <c r="L440" i="1"/>
  <c r="L436" i="1"/>
  <c r="L432" i="1"/>
  <c r="L428" i="1"/>
  <c r="L424" i="1"/>
  <c r="L420" i="1"/>
  <c r="L416" i="1"/>
  <c r="L412" i="1"/>
  <c r="L408" i="1"/>
  <c r="L404" i="1"/>
  <c r="L400" i="1"/>
  <c r="L396" i="1"/>
  <c r="L392" i="1"/>
  <c r="L388" i="1"/>
  <c r="L384" i="1"/>
  <c r="L380" i="1"/>
  <c r="L376" i="1"/>
  <c r="L372" i="1"/>
  <c r="L368" i="1"/>
  <c r="L364" i="1"/>
  <c r="L360" i="1"/>
  <c r="L356" i="1"/>
  <c r="L352" i="1"/>
  <c r="L348" i="1"/>
  <c r="L344" i="1"/>
  <c r="L340" i="1"/>
  <c r="L336" i="1"/>
  <c r="L332" i="1"/>
  <c r="L328" i="1"/>
  <c r="L324" i="1"/>
  <c r="L320" i="1"/>
  <c r="L316" i="1"/>
  <c r="L312" i="1"/>
  <c r="L308" i="1"/>
  <c r="L304" i="1"/>
  <c r="L300" i="1"/>
  <c r="L296" i="1"/>
  <c r="L292" i="1"/>
  <c r="L288" i="1"/>
  <c r="L284" i="1"/>
  <c r="L280" i="1"/>
  <c r="L276" i="1"/>
  <c r="L272" i="1"/>
  <c r="L268" i="1"/>
  <c r="L264" i="1"/>
  <c r="L260" i="1"/>
  <c r="L256" i="1"/>
  <c r="L252" i="1"/>
  <c r="L248" i="1"/>
  <c r="L244" i="1"/>
  <c r="L240" i="1"/>
  <c r="L236" i="1"/>
  <c r="L232" i="1"/>
  <c r="L228" i="1"/>
  <c r="L224" i="1"/>
  <c r="L220" i="1"/>
  <c r="L216" i="1"/>
  <c r="L212" i="1"/>
  <c r="L208" i="1"/>
  <c r="L204" i="1"/>
  <c r="L200" i="1"/>
  <c r="L196" i="1"/>
  <c r="L192" i="1"/>
  <c r="L188" i="1"/>
  <c r="L184" i="1"/>
  <c r="L180" i="1"/>
  <c r="L176" i="1"/>
  <c r="L172" i="1"/>
  <c r="L168" i="1"/>
  <c r="L164" i="1"/>
  <c r="L160" i="1"/>
  <c r="L156" i="1"/>
  <c r="L152" i="1"/>
  <c r="L148" i="1"/>
  <c r="L144" i="1"/>
  <c r="L140" i="1"/>
  <c r="L136" i="1"/>
  <c r="L132" i="1"/>
  <c r="L128" i="1"/>
  <c r="L124" i="1"/>
  <c r="L120" i="1"/>
  <c r="L116" i="1"/>
  <c r="L112" i="1"/>
  <c r="L108" i="1"/>
  <c r="L104" i="1"/>
  <c r="L100" i="1"/>
  <c r="L96" i="1"/>
  <c r="L92" i="1"/>
  <c r="L88" i="1"/>
  <c r="L84" i="1"/>
  <c r="L80" i="1"/>
  <c r="L76" i="1"/>
  <c r="L72" i="1"/>
  <c r="L68" i="1"/>
  <c r="L64" i="1"/>
  <c r="L60" i="1"/>
  <c r="L56" i="1"/>
  <c r="L52" i="1"/>
  <c r="L48" i="1"/>
  <c r="L44" i="1"/>
  <c r="L40" i="1"/>
  <c r="L36" i="1"/>
  <c r="L30" i="1"/>
  <c r="L18" i="1"/>
  <c r="L1810" i="1"/>
  <c r="L1806" i="1"/>
  <c r="L1798" i="1"/>
  <c r="L1790" i="1"/>
  <c r="L1782" i="1"/>
  <c r="L1774" i="1"/>
  <c r="P1774" i="1" s="1"/>
  <c r="L1766" i="1"/>
  <c r="L1758" i="1"/>
  <c r="L1750" i="1"/>
  <c r="L1742" i="1"/>
  <c r="L1738" i="1"/>
  <c r="L1730" i="1"/>
  <c r="L1718" i="1"/>
  <c r="L1710" i="1"/>
  <c r="P1710" i="1" s="1"/>
  <c r="L1702" i="1"/>
  <c r="L1694" i="1"/>
  <c r="L1686" i="1"/>
  <c r="L1678" i="1"/>
  <c r="L1670" i="1"/>
  <c r="L1662" i="1"/>
  <c r="L1654" i="1"/>
  <c r="L1646" i="1"/>
  <c r="L1634" i="1"/>
  <c r="L1630" i="1"/>
  <c r="L1622" i="1"/>
  <c r="L1614" i="1"/>
  <c r="L1606" i="1"/>
  <c r="L1598" i="1"/>
  <c r="L1590" i="1"/>
  <c r="L1582" i="1"/>
  <c r="L1574" i="1"/>
  <c r="L1566" i="1"/>
  <c r="L1558" i="1"/>
  <c r="L1554" i="1"/>
  <c r="L1546" i="1"/>
  <c r="L1538" i="1"/>
  <c r="L1530" i="1"/>
  <c r="L1522" i="1"/>
  <c r="P1522" i="1" s="1"/>
  <c r="L1518" i="1"/>
  <c r="L1506" i="1"/>
  <c r="P1506" i="1" s="1"/>
  <c r="L1502" i="1"/>
  <c r="L1494" i="1"/>
  <c r="L1486" i="1"/>
  <c r="L1478" i="1"/>
  <c r="L1470" i="1"/>
  <c r="L1458" i="1"/>
  <c r="P1458" i="1" s="1"/>
  <c r="L1454" i="1"/>
  <c r="L1446" i="1"/>
  <c r="L1438" i="1"/>
  <c r="L1430" i="1"/>
  <c r="L1422" i="1"/>
  <c r="L1410" i="1"/>
  <c r="L1402" i="1"/>
  <c r="L1394" i="1"/>
  <c r="P1394" i="1" s="1"/>
  <c r="L1386" i="1"/>
  <c r="L1378" i="1"/>
  <c r="P1378" i="1" s="1"/>
  <c r="L1370" i="1"/>
  <c r="L1362" i="1"/>
  <c r="L1354" i="1"/>
  <c r="L1346" i="1"/>
  <c r="L1338" i="1"/>
  <c r="L1330" i="1"/>
  <c r="P1330" i="1" s="1"/>
  <c r="L1322" i="1"/>
  <c r="L1314" i="1"/>
  <c r="P1314" i="1" s="1"/>
  <c r="L1306" i="1"/>
  <c r="L1298" i="1"/>
  <c r="L1290" i="1"/>
  <c r="L1282" i="1"/>
  <c r="L1278" i="1"/>
  <c r="L1270" i="1"/>
  <c r="L1262" i="1"/>
  <c r="L1254" i="1"/>
  <c r="L1246" i="1"/>
  <c r="L1234" i="1"/>
  <c r="L1226" i="1"/>
  <c r="L1218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10" i="1"/>
  <c r="L1102" i="1"/>
  <c r="L1094" i="1"/>
  <c r="L1086" i="1"/>
  <c r="L1078" i="1"/>
  <c r="L1070" i="1"/>
  <c r="L1062" i="1"/>
  <c r="L1054" i="1"/>
  <c r="L1046" i="1"/>
  <c r="L1038" i="1"/>
  <c r="L1030" i="1"/>
  <c r="L1022" i="1"/>
  <c r="L1010" i="1"/>
  <c r="L1002" i="1"/>
  <c r="L994" i="1"/>
  <c r="L986" i="1"/>
  <c r="L978" i="1"/>
  <c r="L970" i="1"/>
  <c r="L966" i="1"/>
  <c r="L958" i="1"/>
  <c r="L950" i="1"/>
  <c r="L938" i="1"/>
  <c r="L930" i="1"/>
  <c r="L922" i="1"/>
  <c r="L914" i="1"/>
  <c r="L906" i="1"/>
  <c r="L902" i="1"/>
  <c r="L894" i="1"/>
  <c r="L886" i="1"/>
  <c r="L878" i="1"/>
  <c r="L870" i="1"/>
  <c r="L862" i="1"/>
  <c r="L854" i="1"/>
  <c r="L846" i="1"/>
  <c r="L838" i="1"/>
  <c r="L830" i="1"/>
  <c r="L818" i="1"/>
  <c r="L810" i="1"/>
  <c r="L802" i="1"/>
  <c r="L794" i="1"/>
  <c r="L786" i="1"/>
  <c r="L778" i="1"/>
  <c r="L774" i="1"/>
  <c r="L766" i="1"/>
  <c r="L754" i="1"/>
  <c r="L746" i="1"/>
  <c r="L742" i="1"/>
  <c r="L734" i="1"/>
  <c r="L726" i="1"/>
  <c r="L718" i="1"/>
  <c r="L710" i="1"/>
  <c r="L702" i="1"/>
  <c r="L690" i="1"/>
  <c r="L682" i="1"/>
  <c r="L678" i="1"/>
  <c r="L670" i="1"/>
  <c r="L658" i="1"/>
  <c r="L650" i="1"/>
  <c r="L642" i="1"/>
  <c r="L638" i="1"/>
  <c r="L626" i="1"/>
  <c r="L618" i="1"/>
  <c r="L610" i="1"/>
  <c r="L602" i="1"/>
  <c r="L598" i="1"/>
  <c r="L590" i="1"/>
  <c r="L582" i="1"/>
  <c r="L574" i="1"/>
  <c r="L566" i="1"/>
  <c r="L554" i="1"/>
  <c r="L546" i="1"/>
  <c r="L538" i="1"/>
  <c r="L530" i="1"/>
  <c r="L522" i="1"/>
  <c r="L514" i="1"/>
  <c r="L506" i="1"/>
  <c r="L498" i="1"/>
  <c r="L494" i="1"/>
  <c r="L482" i="1"/>
  <c r="L474" i="1"/>
  <c r="L470" i="1"/>
  <c r="L462" i="1"/>
  <c r="L450" i="1"/>
  <c r="L446" i="1"/>
  <c r="L438" i="1"/>
  <c r="L430" i="1"/>
  <c r="L418" i="1"/>
  <c r="L410" i="1"/>
  <c r="L402" i="1"/>
  <c r="L394" i="1"/>
  <c r="L386" i="1"/>
  <c r="L378" i="1"/>
  <c r="L370" i="1"/>
  <c r="L362" i="1"/>
  <c r="L354" i="1"/>
  <c r="L346" i="1"/>
  <c r="L338" i="1"/>
  <c r="L326" i="1"/>
  <c r="L318" i="1"/>
  <c r="L310" i="1"/>
  <c r="L302" i="1"/>
  <c r="L294" i="1"/>
  <c r="L286" i="1"/>
  <c r="L282" i="1"/>
  <c r="L274" i="1"/>
  <c r="L266" i="1"/>
  <c r="L258" i="1"/>
  <c r="L250" i="1"/>
  <c r="L246" i="1"/>
  <c r="L234" i="1"/>
  <c r="L230" i="1"/>
  <c r="L222" i="1"/>
  <c r="L214" i="1"/>
  <c r="L206" i="1"/>
  <c r="L198" i="1"/>
  <c r="L190" i="1"/>
  <c r="L182" i="1"/>
  <c r="L170" i="1"/>
  <c r="L162" i="1"/>
  <c r="L154" i="1"/>
  <c r="L146" i="1"/>
  <c r="L138" i="1"/>
  <c r="L130" i="1"/>
  <c r="L122" i="1"/>
  <c r="L114" i="1"/>
  <c r="L106" i="1"/>
  <c r="L98" i="1"/>
  <c r="L90" i="1"/>
  <c r="L82" i="1"/>
  <c r="L74" i="1"/>
  <c r="L66" i="1"/>
  <c r="L58" i="1"/>
  <c r="L50" i="1"/>
  <c r="L42" i="1"/>
  <c r="L33" i="1"/>
  <c r="L25" i="1"/>
  <c r="L13" i="1"/>
  <c r="L1805" i="1"/>
  <c r="L1797" i="1"/>
  <c r="L1789" i="1"/>
  <c r="L1781" i="1"/>
  <c r="L1773" i="1"/>
  <c r="L1765" i="1"/>
  <c r="L1757" i="1"/>
  <c r="L1749" i="1"/>
  <c r="L1741" i="1"/>
  <c r="L1733" i="1"/>
  <c r="L1725" i="1"/>
  <c r="L1717" i="1"/>
  <c r="L1709" i="1"/>
  <c r="L1705" i="1"/>
  <c r="L1697" i="1"/>
  <c r="L1689" i="1"/>
  <c r="L1681" i="1"/>
  <c r="L1673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89" i="1"/>
  <c r="L1481" i="1"/>
  <c r="L1473" i="1"/>
  <c r="L1469" i="1"/>
  <c r="L1461" i="1"/>
  <c r="L1453" i="1"/>
  <c r="L1441" i="1"/>
  <c r="L1433" i="1"/>
  <c r="L1425" i="1"/>
  <c r="L1417" i="1"/>
  <c r="L1409" i="1"/>
  <c r="L1401" i="1"/>
  <c r="L1393" i="1"/>
  <c r="L1385" i="1"/>
  <c r="L1381" i="1"/>
  <c r="L1373" i="1"/>
  <c r="L1365" i="1"/>
  <c r="L1357" i="1"/>
  <c r="L1349" i="1"/>
  <c r="L1341" i="1"/>
  <c r="L1333" i="1"/>
  <c r="L1325" i="1"/>
  <c r="L1317" i="1"/>
  <c r="L1309" i="1"/>
  <c r="L1301" i="1"/>
  <c r="L1289" i="1"/>
  <c r="L1285" i="1"/>
  <c r="L1277" i="1"/>
  <c r="L1265" i="1"/>
  <c r="L1257" i="1"/>
  <c r="L1249" i="1"/>
  <c r="L1241" i="1"/>
  <c r="L1233" i="1"/>
  <c r="L1225" i="1"/>
  <c r="L1217" i="1"/>
  <c r="L1205" i="1"/>
  <c r="L1197" i="1"/>
  <c r="L1189" i="1"/>
  <c r="L1181" i="1"/>
  <c r="L1173" i="1"/>
  <c r="L1161" i="1"/>
  <c r="L1157" i="1"/>
  <c r="L1149" i="1"/>
  <c r="L1141" i="1"/>
  <c r="L1133" i="1"/>
  <c r="L1125" i="1"/>
  <c r="L1117" i="1"/>
  <c r="L1109" i="1"/>
  <c r="L1101" i="1"/>
  <c r="L1093" i="1"/>
  <c r="L1081" i="1"/>
  <c r="L1073" i="1"/>
  <c r="L1065" i="1"/>
  <c r="L1057" i="1"/>
  <c r="L977" i="1"/>
  <c r="L969" i="1"/>
  <c r="L961" i="1"/>
  <c r="L953" i="1"/>
  <c r="L949" i="1"/>
  <c r="L941" i="1"/>
  <c r="L929" i="1"/>
  <c r="L925" i="1"/>
  <c r="L917" i="1"/>
  <c r="L909" i="1"/>
  <c r="L901" i="1"/>
  <c r="L893" i="1"/>
  <c r="L881" i="1"/>
  <c r="L873" i="1"/>
  <c r="M873" i="1" s="1"/>
  <c r="L865" i="1"/>
  <c r="L857" i="1"/>
  <c r="L849" i="1"/>
  <c r="L841" i="1"/>
  <c r="L837" i="1"/>
  <c r="L825" i="1"/>
  <c r="L817" i="1"/>
  <c r="L809" i="1"/>
  <c r="M809" i="1" s="1"/>
  <c r="L805" i="1"/>
  <c r="L797" i="1"/>
  <c r="L785" i="1"/>
  <c r="L777" i="1"/>
  <c r="L773" i="1"/>
  <c r="L765" i="1"/>
  <c r="L757" i="1"/>
  <c r="L745" i="1"/>
  <c r="L737" i="1"/>
  <c r="L729" i="1"/>
  <c r="L721" i="1"/>
  <c r="L713" i="1"/>
  <c r="L709" i="1"/>
  <c r="L701" i="1"/>
  <c r="L689" i="1"/>
  <c r="L681" i="1"/>
  <c r="M681" i="1" s="1"/>
  <c r="L673" i="1"/>
  <c r="L665" i="1"/>
  <c r="L657" i="1"/>
  <c r="L649" i="1"/>
  <c r="L641" i="1"/>
  <c r="L637" i="1"/>
  <c r="L629" i="1"/>
  <c r="L621" i="1"/>
  <c r="L613" i="1"/>
  <c r="L605" i="1"/>
  <c r="L597" i="1"/>
  <c r="L589" i="1"/>
  <c r="L581" i="1"/>
  <c r="L573" i="1"/>
  <c r="L561" i="1"/>
  <c r="L553" i="1"/>
  <c r="L545" i="1"/>
  <c r="L537" i="1"/>
  <c r="L533" i="1"/>
  <c r="L525" i="1"/>
  <c r="L517" i="1"/>
  <c r="L509" i="1"/>
  <c r="L501" i="1"/>
  <c r="L493" i="1"/>
  <c r="P493" i="1" s="1"/>
  <c r="L485" i="1"/>
  <c r="L477" i="1"/>
  <c r="L469" i="1"/>
  <c r="L461" i="1"/>
  <c r="L453" i="1"/>
  <c r="L445" i="1"/>
  <c r="L437" i="1"/>
  <c r="L429" i="1"/>
  <c r="M429" i="1" s="1"/>
  <c r="L421" i="1"/>
  <c r="L413" i="1"/>
  <c r="M413" i="1" s="1"/>
  <c r="L405" i="1"/>
  <c r="L397" i="1"/>
  <c r="L385" i="1"/>
  <c r="L377" i="1"/>
  <c r="L369" i="1"/>
  <c r="L361" i="1"/>
  <c r="L353" i="1"/>
  <c r="L345" i="1"/>
  <c r="L337" i="1"/>
  <c r="L329" i="1"/>
  <c r="L325" i="1"/>
  <c r="L317" i="1"/>
  <c r="L309" i="1"/>
  <c r="L301" i="1"/>
  <c r="M301" i="1" s="1"/>
  <c r="L289" i="1"/>
  <c r="L285" i="1"/>
  <c r="L277" i="1"/>
  <c r="L269" i="1"/>
  <c r="L265" i="1"/>
  <c r="L257" i="1"/>
  <c r="L245" i="1"/>
  <c r="L237" i="1"/>
  <c r="M237" i="1" s="1"/>
  <c r="L229" i="1"/>
  <c r="L221" i="1"/>
  <c r="L213" i="1"/>
  <c r="L201" i="1"/>
  <c r="L193" i="1"/>
  <c r="L185" i="1"/>
  <c r="L177" i="1"/>
  <c r="L169" i="1"/>
  <c r="L165" i="1"/>
  <c r="L157" i="1"/>
  <c r="L149" i="1"/>
  <c r="L141" i="1"/>
  <c r="L129" i="1"/>
  <c r="L121" i="1"/>
  <c r="L113" i="1"/>
  <c r="L109" i="1"/>
  <c r="L101" i="1"/>
  <c r="L93" i="1"/>
  <c r="L81" i="1"/>
  <c r="L73" i="1"/>
  <c r="L65" i="1"/>
  <c r="L57" i="1"/>
  <c r="L49" i="1"/>
  <c r="L41" i="1"/>
  <c r="L37" i="1"/>
  <c r="L31" i="1"/>
  <c r="L27" i="1"/>
  <c r="L23" i="1"/>
  <c r="L19" i="1"/>
  <c r="L15" i="1"/>
  <c r="L1811" i="1"/>
  <c r="L1807" i="1"/>
  <c r="L1803" i="1"/>
  <c r="L1799" i="1"/>
  <c r="L1795" i="1"/>
  <c r="L1791" i="1"/>
  <c r="L1787" i="1"/>
  <c r="L1783" i="1"/>
  <c r="L1779" i="1"/>
  <c r="L1775" i="1"/>
  <c r="L1771" i="1"/>
  <c r="L1767" i="1"/>
  <c r="L1763" i="1"/>
  <c r="L1759" i="1"/>
  <c r="L1755" i="1"/>
  <c r="L1751" i="1"/>
  <c r="L1747" i="1"/>
  <c r="L1743" i="1"/>
  <c r="L1739" i="1"/>
  <c r="L1735" i="1"/>
  <c r="L1731" i="1"/>
  <c r="L1727" i="1"/>
  <c r="L1723" i="1"/>
  <c r="L1719" i="1"/>
  <c r="L1715" i="1"/>
  <c r="L1711" i="1"/>
  <c r="L1707" i="1"/>
  <c r="L1703" i="1"/>
  <c r="L1699" i="1"/>
  <c r="L1695" i="1"/>
  <c r="L1691" i="1"/>
  <c r="L1687" i="1"/>
  <c r="L1683" i="1"/>
  <c r="L1679" i="1"/>
  <c r="L1675" i="1"/>
  <c r="L1671" i="1"/>
  <c r="L1667" i="1"/>
  <c r="L1663" i="1"/>
  <c r="L1659" i="1"/>
  <c r="L1655" i="1"/>
  <c r="L1651" i="1"/>
  <c r="L1647" i="1"/>
  <c r="L1643" i="1"/>
  <c r="L1639" i="1"/>
  <c r="L1635" i="1"/>
  <c r="L1631" i="1"/>
  <c r="L1627" i="1"/>
  <c r="L1623" i="1"/>
  <c r="L1619" i="1"/>
  <c r="L1615" i="1"/>
  <c r="L1611" i="1"/>
  <c r="L1607" i="1"/>
  <c r="L1603" i="1"/>
  <c r="L1599" i="1"/>
  <c r="L1595" i="1"/>
  <c r="L1591" i="1"/>
  <c r="L1587" i="1"/>
  <c r="L1583" i="1"/>
  <c r="L1579" i="1"/>
  <c r="L1575" i="1"/>
  <c r="L1571" i="1"/>
  <c r="L1567" i="1"/>
  <c r="L1563" i="1"/>
  <c r="L1559" i="1"/>
  <c r="L1555" i="1"/>
  <c r="L1551" i="1"/>
  <c r="L1547" i="1"/>
  <c r="L1543" i="1"/>
  <c r="L1539" i="1"/>
  <c r="L1535" i="1"/>
  <c r="L1531" i="1"/>
  <c r="L1527" i="1"/>
  <c r="L1523" i="1"/>
  <c r="L1519" i="1"/>
  <c r="L1515" i="1"/>
  <c r="L1511" i="1"/>
  <c r="L1507" i="1"/>
  <c r="L1503" i="1"/>
  <c r="L1499" i="1"/>
  <c r="L1495" i="1"/>
  <c r="L1491" i="1"/>
  <c r="L1487" i="1"/>
  <c r="L1483" i="1"/>
  <c r="L1479" i="1"/>
  <c r="L1475" i="1"/>
  <c r="L1471" i="1"/>
  <c r="L1467" i="1"/>
  <c r="L1463" i="1"/>
  <c r="L1459" i="1"/>
  <c r="L1455" i="1"/>
  <c r="L1451" i="1"/>
  <c r="L1447" i="1"/>
  <c r="L1443" i="1"/>
  <c r="L1439" i="1"/>
  <c r="L1435" i="1"/>
  <c r="L1431" i="1"/>
  <c r="L1427" i="1"/>
  <c r="L1423" i="1"/>
  <c r="L1419" i="1"/>
  <c r="L1415" i="1"/>
  <c r="L1411" i="1"/>
  <c r="L1407" i="1"/>
  <c r="L1403" i="1"/>
  <c r="L1399" i="1"/>
  <c r="L1395" i="1"/>
  <c r="L1391" i="1"/>
  <c r="L1387" i="1"/>
  <c r="L1383" i="1"/>
  <c r="L1379" i="1"/>
  <c r="L1375" i="1"/>
  <c r="L1371" i="1"/>
  <c r="L1367" i="1"/>
  <c r="L1363" i="1"/>
  <c r="L1359" i="1"/>
  <c r="L1355" i="1"/>
  <c r="L1351" i="1"/>
  <c r="L1347" i="1"/>
  <c r="L1343" i="1"/>
  <c r="L1339" i="1"/>
  <c r="L1335" i="1"/>
  <c r="L1331" i="1"/>
  <c r="L1327" i="1"/>
  <c r="L1323" i="1"/>
  <c r="L1319" i="1"/>
  <c r="L1315" i="1"/>
  <c r="L1311" i="1"/>
  <c r="L1307" i="1"/>
  <c r="L1303" i="1"/>
  <c r="L1299" i="1"/>
  <c r="L1295" i="1"/>
  <c r="L1291" i="1"/>
  <c r="L1287" i="1"/>
  <c r="L1283" i="1"/>
  <c r="L1279" i="1"/>
  <c r="L1275" i="1"/>
  <c r="L1271" i="1"/>
  <c r="L1267" i="1"/>
  <c r="L1263" i="1"/>
  <c r="L1259" i="1"/>
  <c r="L1255" i="1"/>
  <c r="L1251" i="1"/>
  <c r="L1247" i="1"/>
  <c r="L1243" i="1"/>
  <c r="L1239" i="1"/>
  <c r="L1235" i="1"/>
  <c r="L1231" i="1"/>
  <c r="L1227" i="1"/>
  <c r="L1223" i="1"/>
  <c r="L1219" i="1"/>
  <c r="L1215" i="1"/>
  <c r="L1211" i="1"/>
  <c r="L1207" i="1"/>
  <c r="L1203" i="1"/>
  <c r="L1199" i="1"/>
  <c r="L1195" i="1"/>
  <c r="L1191" i="1"/>
  <c r="L1187" i="1"/>
  <c r="L1183" i="1"/>
  <c r="L1179" i="1"/>
  <c r="L1175" i="1"/>
  <c r="L1171" i="1"/>
  <c r="L1167" i="1"/>
  <c r="L1163" i="1"/>
  <c r="L1159" i="1"/>
  <c r="L1155" i="1"/>
  <c r="L1151" i="1"/>
  <c r="L1147" i="1"/>
  <c r="L1143" i="1"/>
  <c r="L1139" i="1"/>
  <c r="L1135" i="1"/>
  <c r="L1131" i="1"/>
  <c r="L1127" i="1"/>
  <c r="L1123" i="1"/>
  <c r="L1119" i="1"/>
  <c r="L1115" i="1"/>
  <c r="L1111" i="1"/>
  <c r="L1107" i="1"/>
  <c r="L1103" i="1"/>
  <c r="L1099" i="1"/>
  <c r="L1095" i="1"/>
  <c r="L1091" i="1"/>
  <c r="L1087" i="1"/>
  <c r="L1083" i="1"/>
  <c r="L1079" i="1"/>
  <c r="L1075" i="1"/>
  <c r="L1071" i="1"/>
  <c r="L1067" i="1"/>
  <c r="L1063" i="1"/>
  <c r="L1059" i="1"/>
  <c r="L1055" i="1"/>
  <c r="L1051" i="1"/>
  <c r="L1047" i="1"/>
  <c r="L1043" i="1"/>
  <c r="L1039" i="1"/>
  <c r="L1035" i="1"/>
  <c r="L1031" i="1"/>
  <c r="L1027" i="1"/>
  <c r="L1023" i="1"/>
  <c r="L1019" i="1"/>
  <c r="L1015" i="1"/>
  <c r="L1011" i="1"/>
  <c r="L1007" i="1"/>
  <c r="L1003" i="1"/>
  <c r="L999" i="1"/>
  <c r="L995" i="1"/>
  <c r="L991" i="1"/>
  <c r="L987" i="1"/>
  <c r="L983" i="1"/>
  <c r="L979" i="1"/>
  <c r="L975" i="1"/>
  <c r="L971" i="1"/>
  <c r="L967" i="1"/>
  <c r="L963" i="1"/>
  <c r="L959" i="1"/>
  <c r="L955" i="1"/>
  <c r="L951" i="1"/>
  <c r="L947" i="1"/>
  <c r="L943" i="1"/>
  <c r="L939" i="1"/>
  <c r="L935" i="1"/>
  <c r="L931" i="1"/>
  <c r="L927" i="1"/>
  <c r="L923" i="1"/>
  <c r="L919" i="1"/>
  <c r="L915" i="1"/>
  <c r="L911" i="1"/>
  <c r="L907" i="1"/>
  <c r="L903" i="1"/>
  <c r="L899" i="1"/>
  <c r="L895" i="1"/>
  <c r="L891" i="1"/>
  <c r="L887" i="1"/>
  <c r="L883" i="1"/>
  <c r="L879" i="1"/>
  <c r="L875" i="1"/>
  <c r="L871" i="1"/>
  <c r="L867" i="1"/>
  <c r="L863" i="1"/>
  <c r="L859" i="1"/>
  <c r="L855" i="1"/>
  <c r="L851" i="1"/>
  <c r="L847" i="1"/>
  <c r="L843" i="1"/>
  <c r="L839" i="1"/>
  <c r="L835" i="1"/>
  <c r="L831" i="1"/>
  <c r="L827" i="1"/>
  <c r="L823" i="1"/>
  <c r="L819" i="1"/>
  <c r="L815" i="1"/>
  <c r="L811" i="1"/>
  <c r="L807" i="1"/>
  <c r="L803" i="1"/>
  <c r="L799" i="1"/>
  <c r="L795" i="1"/>
  <c r="L791" i="1"/>
  <c r="L787" i="1"/>
  <c r="L783" i="1"/>
  <c r="L779" i="1"/>
  <c r="L775" i="1"/>
  <c r="L771" i="1"/>
  <c r="L767" i="1"/>
  <c r="L763" i="1"/>
  <c r="L759" i="1"/>
  <c r="L755" i="1"/>
  <c r="L751" i="1"/>
  <c r="L747" i="1"/>
  <c r="L743" i="1"/>
  <c r="L739" i="1"/>
  <c r="L735" i="1"/>
  <c r="L731" i="1"/>
  <c r="L727" i="1"/>
  <c r="L723" i="1"/>
  <c r="L719" i="1"/>
  <c r="L715" i="1"/>
  <c r="L711" i="1"/>
  <c r="L707" i="1"/>
  <c r="L703" i="1"/>
  <c r="L699" i="1"/>
  <c r="L695" i="1"/>
  <c r="L691" i="1"/>
  <c r="L687" i="1"/>
  <c r="L683" i="1"/>
  <c r="L679" i="1"/>
  <c r="L675" i="1"/>
  <c r="L671" i="1"/>
  <c r="L667" i="1"/>
  <c r="L663" i="1"/>
  <c r="L659" i="1"/>
  <c r="L655" i="1"/>
  <c r="L651" i="1"/>
  <c r="L647" i="1"/>
  <c r="L643" i="1"/>
  <c r="L639" i="1"/>
  <c r="L635" i="1"/>
  <c r="L631" i="1"/>
  <c r="L627" i="1"/>
  <c r="L623" i="1"/>
  <c r="L619" i="1"/>
  <c r="L615" i="1"/>
  <c r="L611" i="1"/>
  <c r="L607" i="1"/>
  <c r="L603" i="1"/>
  <c r="L599" i="1"/>
  <c r="L595" i="1"/>
  <c r="L591" i="1"/>
  <c r="L587" i="1"/>
  <c r="L583" i="1"/>
  <c r="L579" i="1"/>
  <c r="L575" i="1"/>
  <c r="L571" i="1"/>
  <c r="L567" i="1"/>
  <c r="L563" i="1"/>
  <c r="L559" i="1"/>
  <c r="L555" i="1"/>
  <c r="L551" i="1"/>
  <c r="L547" i="1"/>
  <c r="L543" i="1"/>
  <c r="L539" i="1"/>
  <c r="L535" i="1"/>
  <c r="L531" i="1"/>
  <c r="L527" i="1"/>
  <c r="L523" i="1"/>
  <c r="L519" i="1"/>
  <c r="L515" i="1"/>
  <c r="L511" i="1"/>
  <c r="L507" i="1"/>
  <c r="L503" i="1"/>
  <c r="L499" i="1"/>
  <c r="L495" i="1"/>
  <c r="L491" i="1"/>
  <c r="L487" i="1"/>
  <c r="L483" i="1"/>
  <c r="L479" i="1"/>
  <c r="L475" i="1"/>
  <c r="L471" i="1"/>
  <c r="L467" i="1"/>
  <c r="L463" i="1"/>
  <c r="L459" i="1"/>
  <c r="L455" i="1"/>
  <c r="L451" i="1"/>
  <c r="L447" i="1"/>
  <c r="L443" i="1"/>
  <c r="L439" i="1"/>
  <c r="L435" i="1"/>
  <c r="L431" i="1"/>
  <c r="L427" i="1"/>
  <c r="L423" i="1"/>
  <c r="L419" i="1"/>
  <c r="L415" i="1"/>
  <c r="L411" i="1"/>
  <c r="L407" i="1"/>
  <c r="L403" i="1"/>
  <c r="L399" i="1"/>
  <c r="L395" i="1"/>
  <c r="L391" i="1"/>
  <c r="L387" i="1"/>
  <c r="L383" i="1"/>
  <c r="L379" i="1"/>
  <c r="L375" i="1"/>
  <c r="L371" i="1"/>
  <c r="L367" i="1"/>
  <c r="L363" i="1"/>
  <c r="L359" i="1"/>
  <c r="L355" i="1"/>
  <c r="L351" i="1"/>
  <c r="L347" i="1"/>
  <c r="L343" i="1"/>
  <c r="L339" i="1"/>
  <c r="L335" i="1"/>
  <c r="L331" i="1"/>
  <c r="L327" i="1"/>
  <c r="L323" i="1"/>
  <c r="L319" i="1"/>
  <c r="L315" i="1"/>
  <c r="L311" i="1"/>
  <c r="L307" i="1"/>
  <c r="L303" i="1"/>
  <c r="L299" i="1"/>
  <c r="L295" i="1"/>
  <c r="L291" i="1"/>
  <c r="L287" i="1"/>
  <c r="L283" i="1"/>
  <c r="L279" i="1"/>
  <c r="L275" i="1"/>
  <c r="L271" i="1"/>
  <c r="L267" i="1"/>
  <c r="L263" i="1"/>
  <c r="L259" i="1"/>
  <c r="L255" i="1"/>
  <c r="L251" i="1"/>
  <c r="L247" i="1"/>
  <c r="L243" i="1"/>
  <c r="L239" i="1"/>
  <c r="L235" i="1"/>
  <c r="L231" i="1"/>
  <c r="L227" i="1"/>
  <c r="L223" i="1"/>
  <c r="L219" i="1"/>
  <c r="L215" i="1"/>
  <c r="L211" i="1"/>
  <c r="L207" i="1"/>
  <c r="L203" i="1"/>
  <c r="L199" i="1"/>
  <c r="L195" i="1"/>
  <c r="L191" i="1"/>
  <c r="L187" i="1"/>
  <c r="L183" i="1"/>
  <c r="L179" i="1"/>
  <c r="L175" i="1"/>
  <c r="L171" i="1"/>
  <c r="L167" i="1"/>
  <c r="L163" i="1"/>
  <c r="L159" i="1"/>
  <c r="L155" i="1"/>
  <c r="L151" i="1"/>
  <c r="L147" i="1"/>
  <c r="L143" i="1"/>
  <c r="L139" i="1"/>
  <c r="L135" i="1"/>
  <c r="L131" i="1"/>
  <c r="L127" i="1"/>
  <c r="L123" i="1"/>
  <c r="L119" i="1"/>
  <c r="L115" i="1"/>
  <c r="L111" i="1"/>
  <c r="L107" i="1"/>
  <c r="L103" i="1"/>
  <c r="L99" i="1"/>
  <c r="L95" i="1"/>
  <c r="L91" i="1"/>
  <c r="L87" i="1"/>
  <c r="L83" i="1"/>
  <c r="L79" i="1"/>
  <c r="L75" i="1"/>
  <c r="L71" i="1"/>
  <c r="L67" i="1"/>
  <c r="L63" i="1"/>
  <c r="L59" i="1"/>
  <c r="L55" i="1"/>
  <c r="L51" i="1"/>
  <c r="L47" i="1"/>
  <c r="L43" i="1"/>
  <c r="L39" i="1"/>
  <c r="L35" i="1"/>
  <c r="P22" i="1"/>
  <c r="Q22" i="1" s="1"/>
  <c r="J1806" i="1"/>
  <c r="M1806" i="1" s="1"/>
  <c r="N1806" i="1" s="1"/>
  <c r="P573" i="1"/>
  <c r="Q573" i="1" s="1"/>
  <c r="P557" i="1"/>
  <c r="Q557" i="1" s="1"/>
  <c r="P541" i="1"/>
  <c r="P525" i="1"/>
  <c r="Q525" i="1" s="1"/>
  <c r="P509" i="1"/>
  <c r="Q509" i="1" s="1"/>
  <c r="J1742" i="1"/>
  <c r="M1742" i="1" s="1"/>
  <c r="N1742" i="1" s="1"/>
  <c r="J1790" i="1"/>
  <c r="M1790" i="1" s="1"/>
  <c r="N1790" i="1" s="1"/>
  <c r="J1726" i="1"/>
  <c r="J1774" i="1"/>
  <c r="J1710" i="1"/>
  <c r="M1710" i="1" s="1"/>
  <c r="N1710" i="1" s="1"/>
  <c r="P1806" i="1"/>
  <c r="Q1806" i="1" s="1"/>
  <c r="P1798" i="1"/>
  <c r="Q1798" i="1" s="1"/>
  <c r="P1790" i="1"/>
  <c r="P1782" i="1"/>
  <c r="P1766" i="1"/>
  <c r="Q1766" i="1" s="1"/>
  <c r="P1758" i="1"/>
  <c r="Q1758" i="1" s="1"/>
  <c r="P1750" i="1"/>
  <c r="P1742" i="1"/>
  <c r="Q1742" i="1" s="1"/>
  <c r="P1734" i="1"/>
  <c r="Q1734" i="1" s="1"/>
  <c r="P1718" i="1"/>
  <c r="Q1718" i="1" s="1"/>
  <c r="P1702" i="1"/>
  <c r="Q1702" i="1" s="1"/>
  <c r="P1694" i="1"/>
  <c r="P1686" i="1"/>
  <c r="P1674" i="1"/>
  <c r="Q1674" i="1" s="1"/>
  <c r="P1654" i="1"/>
  <c r="Q1654" i="1" s="1"/>
  <c r="P1642" i="1"/>
  <c r="Q1642" i="1" s="1"/>
  <c r="P1618" i="1"/>
  <c r="P1570" i="1"/>
  <c r="Q1570" i="1" s="1"/>
  <c r="P1554" i="1"/>
  <c r="Q1554" i="1" s="1"/>
  <c r="P1538" i="1"/>
  <c r="Q1538" i="1" s="1"/>
  <c r="P1490" i="1"/>
  <c r="P1474" i="1"/>
  <c r="P1442" i="1"/>
  <c r="Q1442" i="1" s="1"/>
  <c r="P1434" i="1"/>
  <c r="Q1434" i="1" s="1"/>
  <c r="P1426" i="1"/>
  <c r="Q1426" i="1" s="1"/>
  <c r="P1418" i="1"/>
  <c r="P1410" i="1"/>
  <c r="Q1410" i="1" s="1"/>
  <c r="P1402" i="1"/>
  <c r="Q1402" i="1" s="1"/>
  <c r="P1386" i="1"/>
  <c r="P1370" i="1"/>
  <c r="Q1370" i="1" s="1"/>
  <c r="P1362" i="1"/>
  <c r="P1354" i="1"/>
  <c r="P1346" i="1"/>
  <c r="Q1346" i="1" s="1"/>
  <c r="P1338" i="1"/>
  <c r="Q1338" i="1" s="1"/>
  <c r="P1322" i="1"/>
  <c r="P1306" i="1"/>
  <c r="Q1306" i="1" s="1"/>
  <c r="P1298" i="1"/>
  <c r="P1290" i="1"/>
  <c r="P1282" i="1"/>
  <c r="Q1282" i="1" s="1"/>
  <c r="P1266" i="1"/>
  <c r="Q1266" i="1" s="1"/>
  <c r="P1258" i="1"/>
  <c r="P1250" i="1"/>
  <c r="Q1250" i="1" s="1"/>
  <c r="J1758" i="1"/>
  <c r="J1694" i="1"/>
  <c r="M1694" i="1" s="1"/>
  <c r="K1665" i="1"/>
  <c r="P1665" i="1" s="1"/>
  <c r="J1665" i="1"/>
  <c r="K1633" i="1"/>
  <c r="P1633" i="1" s="1"/>
  <c r="Q1633" i="1" s="1"/>
  <c r="J1633" i="1"/>
  <c r="M1633" i="1" s="1"/>
  <c r="K1289" i="1"/>
  <c r="P1289" i="1" s="1"/>
  <c r="Q1289" i="1" s="1"/>
  <c r="J1289" i="1"/>
  <c r="K1281" i="1"/>
  <c r="J1281" i="1"/>
  <c r="K1273" i="1"/>
  <c r="P1273" i="1" s="1"/>
  <c r="Q1273" i="1" s="1"/>
  <c r="J1273" i="1"/>
  <c r="M1273" i="1" s="1"/>
  <c r="K1265" i="1"/>
  <c r="P1265" i="1" s="1"/>
  <c r="Q1265" i="1" s="1"/>
  <c r="J1265" i="1"/>
  <c r="M1265" i="1" s="1"/>
  <c r="K1257" i="1"/>
  <c r="P1257" i="1" s="1"/>
  <c r="J1257" i="1"/>
  <c r="K1249" i="1"/>
  <c r="P1249" i="1" s="1"/>
  <c r="Q1249" i="1" s="1"/>
  <c r="J1249" i="1"/>
  <c r="M1249" i="1" s="1"/>
  <c r="K1241" i="1"/>
  <c r="P1241" i="1" s="1"/>
  <c r="Q1241" i="1" s="1"/>
  <c r="J1241" i="1"/>
  <c r="K1233" i="1"/>
  <c r="P1233" i="1" s="1"/>
  <c r="Q1233" i="1" s="1"/>
  <c r="J1233" i="1"/>
  <c r="M1233" i="1" s="1"/>
  <c r="K1225" i="1"/>
  <c r="P1225" i="1" s="1"/>
  <c r="J1225" i="1"/>
  <c r="K1217" i="1"/>
  <c r="P1217" i="1" s="1"/>
  <c r="Q1217" i="1" s="1"/>
  <c r="J1217" i="1"/>
  <c r="M1217" i="1" s="1"/>
  <c r="K1209" i="1"/>
  <c r="P1209" i="1" s="1"/>
  <c r="J1209" i="1"/>
  <c r="K1201" i="1"/>
  <c r="P1201" i="1" s="1"/>
  <c r="Q1201" i="1" s="1"/>
  <c r="J1201" i="1"/>
  <c r="M1201" i="1" s="1"/>
  <c r="K1193" i="1"/>
  <c r="P1193" i="1" s="1"/>
  <c r="J1193" i="1"/>
  <c r="K1185" i="1"/>
  <c r="P1185" i="1" s="1"/>
  <c r="Q1185" i="1" s="1"/>
  <c r="J1185" i="1"/>
  <c r="M1185" i="1" s="1"/>
  <c r="K1177" i="1"/>
  <c r="P1177" i="1" s="1"/>
  <c r="J1177" i="1"/>
  <c r="K1169" i="1"/>
  <c r="P1169" i="1" s="1"/>
  <c r="Q1169" i="1" s="1"/>
  <c r="J1169" i="1"/>
  <c r="M1169" i="1" s="1"/>
  <c r="K1161" i="1"/>
  <c r="P1161" i="1" s="1"/>
  <c r="J1161" i="1"/>
  <c r="K1153" i="1"/>
  <c r="P1153" i="1" s="1"/>
  <c r="Q1153" i="1" s="1"/>
  <c r="J1153" i="1"/>
  <c r="M1153" i="1" s="1"/>
  <c r="K1145" i="1"/>
  <c r="P1145" i="1" s="1"/>
  <c r="J1145" i="1"/>
  <c r="K1137" i="1"/>
  <c r="P1137" i="1" s="1"/>
  <c r="Q1137" i="1" s="1"/>
  <c r="J1137" i="1"/>
  <c r="M1137" i="1" s="1"/>
  <c r="K1129" i="1"/>
  <c r="P1129" i="1" s="1"/>
  <c r="J1129" i="1"/>
  <c r="K1121" i="1"/>
  <c r="P1121" i="1" s="1"/>
  <c r="Q1121" i="1" s="1"/>
  <c r="J1121" i="1"/>
  <c r="M1121" i="1" s="1"/>
  <c r="K1113" i="1"/>
  <c r="P1113" i="1" s="1"/>
  <c r="Q1113" i="1" s="1"/>
  <c r="J1113" i="1"/>
  <c r="K1105" i="1"/>
  <c r="P1105" i="1" s="1"/>
  <c r="Q1105" i="1" s="1"/>
  <c r="J1105" i="1"/>
  <c r="M1105" i="1" s="1"/>
  <c r="K1097" i="1"/>
  <c r="P1097" i="1" s="1"/>
  <c r="Q1097" i="1" s="1"/>
  <c r="J1097" i="1"/>
  <c r="K1089" i="1"/>
  <c r="P1089" i="1" s="1"/>
  <c r="Q1089" i="1" s="1"/>
  <c r="J1089" i="1"/>
  <c r="M1089" i="1" s="1"/>
  <c r="K1081" i="1"/>
  <c r="P1081" i="1" s="1"/>
  <c r="J1081" i="1"/>
  <c r="M1081" i="1" s="1"/>
  <c r="K1073" i="1"/>
  <c r="J1073" i="1"/>
  <c r="K1065" i="1"/>
  <c r="P1065" i="1" s="1"/>
  <c r="J1065" i="1"/>
  <c r="K1057" i="1"/>
  <c r="J1057" i="1"/>
  <c r="M1057" i="1" s="1"/>
  <c r="K1049" i="1"/>
  <c r="P1049" i="1" s="1"/>
  <c r="J1049" i="1"/>
  <c r="K1041" i="1"/>
  <c r="P1041" i="1" s="1"/>
  <c r="Q1041" i="1" s="1"/>
  <c r="J1041" i="1"/>
  <c r="M1041" i="1" s="1"/>
  <c r="K1033" i="1"/>
  <c r="P1033" i="1" s="1"/>
  <c r="J1033" i="1"/>
  <c r="K1025" i="1"/>
  <c r="P1025" i="1" s="1"/>
  <c r="Q1025" i="1" s="1"/>
  <c r="J1025" i="1"/>
  <c r="M1025" i="1" s="1"/>
  <c r="K1017" i="1"/>
  <c r="P1017" i="1" s="1"/>
  <c r="J1017" i="1"/>
  <c r="M1017" i="1" s="1"/>
  <c r="K1009" i="1"/>
  <c r="P1009" i="1" s="1"/>
  <c r="Q1009" i="1" s="1"/>
  <c r="J1009" i="1"/>
  <c r="M1009" i="1" s="1"/>
  <c r="K1001" i="1"/>
  <c r="P1001" i="1" s="1"/>
  <c r="J1001" i="1"/>
  <c r="K993" i="1"/>
  <c r="P993" i="1" s="1"/>
  <c r="Q993" i="1" s="1"/>
  <c r="J993" i="1"/>
  <c r="M993" i="1" s="1"/>
  <c r="K985" i="1"/>
  <c r="P985" i="1" s="1"/>
  <c r="Q985" i="1" s="1"/>
  <c r="J985" i="1"/>
  <c r="K977" i="1"/>
  <c r="P977" i="1" s="1"/>
  <c r="Q977" i="1" s="1"/>
  <c r="J977" i="1"/>
  <c r="M977" i="1" s="1"/>
  <c r="K969" i="1"/>
  <c r="P969" i="1" s="1"/>
  <c r="J969" i="1"/>
  <c r="K961" i="1"/>
  <c r="P961" i="1" s="1"/>
  <c r="Q961" i="1" s="1"/>
  <c r="J961" i="1"/>
  <c r="M961" i="1" s="1"/>
  <c r="K953" i="1"/>
  <c r="P953" i="1" s="1"/>
  <c r="J953" i="1"/>
  <c r="M953" i="1" s="1"/>
  <c r="K945" i="1"/>
  <c r="P945" i="1" s="1"/>
  <c r="Q945" i="1" s="1"/>
  <c r="J945" i="1"/>
  <c r="M945" i="1" s="1"/>
  <c r="K937" i="1"/>
  <c r="P937" i="1" s="1"/>
  <c r="J937" i="1"/>
  <c r="K929" i="1"/>
  <c r="P929" i="1" s="1"/>
  <c r="Q929" i="1" s="1"/>
  <c r="J929" i="1"/>
  <c r="M929" i="1" s="1"/>
  <c r="K921" i="1"/>
  <c r="P921" i="1" s="1"/>
  <c r="J921" i="1"/>
  <c r="K913" i="1"/>
  <c r="J913" i="1"/>
  <c r="K905" i="1"/>
  <c r="P905" i="1" s="1"/>
  <c r="J905" i="1"/>
  <c r="K897" i="1"/>
  <c r="J897" i="1"/>
  <c r="M897" i="1" s="1"/>
  <c r="K889" i="1"/>
  <c r="P889" i="1" s="1"/>
  <c r="J889" i="1"/>
  <c r="M889" i="1" s="1"/>
  <c r="K881" i="1"/>
  <c r="P881" i="1" s="1"/>
  <c r="Q881" i="1" s="1"/>
  <c r="J881" i="1"/>
  <c r="M881" i="1" s="1"/>
  <c r="K873" i="1"/>
  <c r="P873" i="1" s="1"/>
  <c r="J873" i="1"/>
  <c r="K865" i="1"/>
  <c r="P865" i="1" s="1"/>
  <c r="Q865" i="1" s="1"/>
  <c r="J865" i="1"/>
  <c r="M865" i="1" s="1"/>
  <c r="K857" i="1"/>
  <c r="P857" i="1" s="1"/>
  <c r="Q857" i="1" s="1"/>
  <c r="J857" i="1"/>
  <c r="K849" i="1"/>
  <c r="P849" i="1" s="1"/>
  <c r="Q849" i="1" s="1"/>
  <c r="J849" i="1"/>
  <c r="M849" i="1" s="1"/>
  <c r="K841" i="1"/>
  <c r="P841" i="1" s="1"/>
  <c r="Q841" i="1" s="1"/>
  <c r="J841" i="1"/>
  <c r="K809" i="1"/>
  <c r="J809" i="1"/>
  <c r="K777" i="1"/>
  <c r="P777" i="1" s="1"/>
  <c r="J777" i="1"/>
  <c r="K745" i="1"/>
  <c r="J745" i="1"/>
  <c r="K713" i="1"/>
  <c r="P713" i="1" s="1"/>
  <c r="J713" i="1"/>
  <c r="K681" i="1"/>
  <c r="J681" i="1"/>
  <c r="K649" i="1"/>
  <c r="P649" i="1" s="1"/>
  <c r="J649" i="1"/>
  <c r="M649" i="1" s="1"/>
  <c r="N649" i="1" s="1"/>
  <c r="K617" i="1"/>
  <c r="P617" i="1" s="1"/>
  <c r="Q617" i="1" s="1"/>
  <c r="J617" i="1"/>
  <c r="M617" i="1" s="1"/>
  <c r="K585" i="1"/>
  <c r="P585" i="1" s="1"/>
  <c r="J585" i="1"/>
  <c r="K477" i="1"/>
  <c r="J477" i="1"/>
  <c r="K461" i="1"/>
  <c r="P461" i="1" s="1"/>
  <c r="J461" i="1"/>
  <c r="K445" i="1"/>
  <c r="P445" i="1" s="1"/>
  <c r="Q445" i="1" s="1"/>
  <c r="J445" i="1"/>
  <c r="M445" i="1" s="1"/>
  <c r="K429" i="1"/>
  <c r="P429" i="1" s="1"/>
  <c r="J429" i="1"/>
  <c r="K413" i="1"/>
  <c r="J413" i="1"/>
  <c r="K397" i="1"/>
  <c r="P397" i="1" s="1"/>
  <c r="J397" i="1"/>
  <c r="K381" i="1"/>
  <c r="P381" i="1" s="1"/>
  <c r="Q381" i="1" s="1"/>
  <c r="J381" i="1"/>
  <c r="M381" i="1" s="1"/>
  <c r="K365" i="1"/>
  <c r="P365" i="1" s="1"/>
  <c r="J365" i="1"/>
  <c r="K349" i="1"/>
  <c r="P349" i="1" s="1"/>
  <c r="Q349" i="1" s="1"/>
  <c r="J349" i="1"/>
  <c r="M349" i="1" s="1"/>
  <c r="K333" i="1"/>
  <c r="P333" i="1" s="1"/>
  <c r="J333" i="1"/>
  <c r="M333" i="1" s="1"/>
  <c r="K317" i="1"/>
  <c r="P317" i="1" s="1"/>
  <c r="Q317" i="1" s="1"/>
  <c r="J317" i="1"/>
  <c r="M317" i="1" s="1"/>
  <c r="K301" i="1"/>
  <c r="P301" i="1" s="1"/>
  <c r="J301" i="1"/>
  <c r="K285" i="1"/>
  <c r="J285" i="1"/>
  <c r="K269" i="1"/>
  <c r="P269" i="1" s="1"/>
  <c r="J269" i="1"/>
  <c r="K253" i="1"/>
  <c r="J253" i="1"/>
  <c r="M253" i="1" s="1"/>
  <c r="K237" i="1"/>
  <c r="P237" i="1" s="1"/>
  <c r="Q237" i="1" s="1"/>
  <c r="J237" i="1"/>
  <c r="K221" i="1"/>
  <c r="J221" i="1"/>
  <c r="M221" i="1" s="1"/>
  <c r="J131" i="1"/>
  <c r="M131" i="1" s="1"/>
  <c r="N131" i="1" s="1"/>
  <c r="K131" i="1"/>
  <c r="P131" i="1" s="1"/>
  <c r="Q131" i="1" s="1"/>
  <c r="M1758" i="1"/>
  <c r="N1758" i="1" s="1"/>
  <c r="M1726" i="1"/>
  <c r="N1726" i="1" s="1"/>
  <c r="J1674" i="1"/>
  <c r="M1674" i="1" s="1"/>
  <c r="J1642" i="1"/>
  <c r="M1642" i="1" s="1"/>
  <c r="J1434" i="1"/>
  <c r="M1434" i="1" s="1"/>
  <c r="N1434" i="1" s="1"/>
  <c r="J1418" i="1"/>
  <c r="M1418" i="1" s="1"/>
  <c r="N1418" i="1" s="1"/>
  <c r="J1402" i="1"/>
  <c r="M1402" i="1" s="1"/>
  <c r="J1386" i="1"/>
  <c r="M1386" i="1" s="1"/>
  <c r="N1386" i="1" s="1"/>
  <c r="J1370" i="1"/>
  <c r="M1370" i="1" s="1"/>
  <c r="N1370" i="1" s="1"/>
  <c r="J1354" i="1"/>
  <c r="M1354" i="1" s="1"/>
  <c r="J1338" i="1"/>
  <c r="M1338" i="1" s="1"/>
  <c r="J1322" i="1"/>
  <c r="M1322" i="1" s="1"/>
  <c r="J1306" i="1"/>
  <c r="M1306" i="1" s="1"/>
  <c r="N1306" i="1" s="1"/>
  <c r="J1290" i="1"/>
  <c r="M1290" i="1" s="1"/>
  <c r="J1274" i="1"/>
  <c r="J1258" i="1"/>
  <c r="M1258" i="1" s="1"/>
  <c r="J557" i="1"/>
  <c r="M557" i="1" s="1"/>
  <c r="J525" i="1"/>
  <c r="M525" i="1" s="1"/>
  <c r="J493" i="1"/>
  <c r="K183" i="1"/>
  <c r="P183" i="1" s="1"/>
  <c r="Q183" i="1" s="1"/>
  <c r="M1665" i="1"/>
  <c r="M1289" i="1"/>
  <c r="N1289" i="1" s="1"/>
  <c r="M1257" i="1"/>
  <c r="N1257" i="1" s="1"/>
  <c r="M1241" i="1"/>
  <c r="N1241" i="1" s="1"/>
  <c r="M1225" i="1"/>
  <c r="N1225" i="1" s="1"/>
  <c r="M1193" i="1"/>
  <c r="N1193" i="1" s="1"/>
  <c r="M1177" i="1"/>
  <c r="N1177" i="1" s="1"/>
  <c r="M1161" i="1"/>
  <c r="N1161" i="1" s="1"/>
  <c r="M1129" i="1"/>
  <c r="N1129" i="1" s="1"/>
  <c r="M1113" i="1"/>
  <c r="N1113" i="1" s="1"/>
  <c r="M1065" i="1"/>
  <c r="N1065" i="1" s="1"/>
  <c r="M1049" i="1"/>
  <c r="M1033" i="1"/>
  <c r="N1033" i="1" s="1"/>
  <c r="M1001" i="1"/>
  <c r="N1001" i="1" s="1"/>
  <c r="J22" i="1"/>
  <c r="M22" i="1" s="1"/>
  <c r="J1798" i="1"/>
  <c r="M1798" i="1" s="1"/>
  <c r="J1782" i="1"/>
  <c r="M1782" i="1" s="1"/>
  <c r="J1766" i="1"/>
  <c r="M1766" i="1" s="1"/>
  <c r="J1750" i="1"/>
  <c r="M1750" i="1" s="1"/>
  <c r="J1734" i="1"/>
  <c r="M1734" i="1" s="1"/>
  <c r="N1734" i="1" s="1"/>
  <c r="J1718" i="1"/>
  <c r="M1718" i="1" s="1"/>
  <c r="J1702" i="1"/>
  <c r="M1702" i="1" s="1"/>
  <c r="J1686" i="1"/>
  <c r="M1686" i="1" s="1"/>
  <c r="J1654" i="1"/>
  <c r="M1654" i="1" s="1"/>
  <c r="N1654" i="1" s="1"/>
  <c r="K830" i="1"/>
  <c r="P830" i="1" s="1"/>
  <c r="J830" i="1"/>
  <c r="M830" i="1" s="1"/>
  <c r="K820" i="1"/>
  <c r="P820" i="1" s="1"/>
  <c r="Q820" i="1" s="1"/>
  <c r="J820" i="1"/>
  <c r="M820" i="1" s="1"/>
  <c r="K798" i="1"/>
  <c r="P798" i="1" s="1"/>
  <c r="J798" i="1"/>
  <c r="M798" i="1" s="1"/>
  <c r="K788" i="1"/>
  <c r="P788" i="1" s="1"/>
  <c r="Q788" i="1" s="1"/>
  <c r="J788" i="1"/>
  <c r="M788" i="1" s="1"/>
  <c r="N788" i="1" s="1"/>
  <c r="K766" i="1"/>
  <c r="P766" i="1" s="1"/>
  <c r="Q766" i="1" s="1"/>
  <c r="J766" i="1"/>
  <c r="M766" i="1" s="1"/>
  <c r="K756" i="1"/>
  <c r="P756" i="1" s="1"/>
  <c r="Q756" i="1" s="1"/>
  <c r="J756" i="1"/>
  <c r="M756" i="1" s="1"/>
  <c r="N756" i="1" s="1"/>
  <c r="K734" i="1"/>
  <c r="P734" i="1" s="1"/>
  <c r="J734" i="1"/>
  <c r="M734" i="1" s="1"/>
  <c r="K724" i="1"/>
  <c r="P724" i="1" s="1"/>
  <c r="Q724" i="1" s="1"/>
  <c r="J724" i="1"/>
  <c r="M724" i="1" s="1"/>
  <c r="K702" i="1"/>
  <c r="P702" i="1" s="1"/>
  <c r="J702" i="1"/>
  <c r="M702" i="1" s="1"/>
  <c r="K692" i="1"/>
  <c r="P692" i="1" s="1"/>
  <c r="Q692" i="1" s="1"/>
  <c r="J692" i="1"/>
  <c r="M692" i="1" s="1"/>
  <c r="K670" i="1"/>
  <c r="P670" i="1" s="1"/>
  <c r="J670" i="1"/>
  <c r="M670" i="1" s="1"/>
  <c r="K660" i="1"/>
  <c r="P660" i="1" s="1"/>
  <c r="Q660" i="1" s="1"/>
  <c r="J660" i="1"/>
  <c r="M660" i="1" s="1"/>
  <c r="K638" i="1"/>
  <c r="P638" i="1" s="1"/>
  <c r="Q638" i="1" s="1"/>
  <c r="J638" i="1"/>
  <c r="M638" i="1" s="1"/>
  <c r="N638" i="1" s="1"/>
  <c r="K628" i="1"/>
  <c r="P628" i="1" s="1"/>
  <c r="Q628" i="1" s="1"/>
  <c r="J628" i="1"/>
  <c r="M628" i="1" s="1"/>
  <c r="K606" i="1"/>
  <c r="P606" i="1" s="1"/>
  <c r="J606" i="1"/>
  <c r="M606" i="1" s="1"/>
  <c r="K596" i="1"/>
  <c r="P596" i="1" s="1"/>
  <c r="Q596" i="1" s="1"/>
  <c r="J596" i="1"/>
  <c r="M596" i="1" s="1"/>
  <c r="N596" i="1" s="1"/>
  <c r="J204" i="1"/>
  <c r="K204" i="1"/>
  <c r="P204" i="1" s="1"/>
  <c r="Q204" i="1" s="1"/>
  <c r="J162" i="1"/>
  <c r="M162" i="1" s="1"/>
  <c r="K162" i="1"/>
  <c r="K88" i="1"/>
  <c r="P88" i="1" s="1"/>
  <c r="J88" i="1"/>
  <c r="K46" i="1"/>
  <c r="P46" i="1" s="1"/>
  <c r="Q46" i="1" s="1"/>
  <c r="J46" i="1"/>
  <c r="J1618" i="1"/>
  <c r="M1618" i="1" s="1"/>
  <c r="J1602" i="1"/>
  <c r="J1570" i="1"/>
  <c r="M1570" i="1" s="1"/>
  <c r="J1554" i="1"/>
  <c r="M1554" i="1" s="1"/>
  <c r="J1538" i="1"/>
  <c r="M1538" i="1" s="1"/>
  <c r="J1522" i="1"/>
  <c r="J1506" i="1"/>
  <c r="M1506" i="1" s="1"/>
  <c r="J1490" i="1"/>
  <c r="M1490" i="1" s="1"/>
  <c r="N1490" i="1" s="1"/>
  <c r="J1474" i="1"/>
  <c r="M1474" i="1" s="1"/>
  <c r="J1458" i="1"/>
  <c r="J1442" i="1"/>
  <c r="M1442" i="1" s="1"/>
  <c r="J1426" i="1"/>
  <c r="M1426" i="1" s="1"/>
  <c r="N1426" i="1" s="1"/>
  <c r="J1410" i="1"/>
  <c r="M1410" i="1" s="1"/>
  <c r="N1410" i="1" s="1"/>
  <c r="J1394" i="1"/>
  <c r="J1378" i="1"/>
  <c r="M1378" i="1" s="1"/>
  <c r="J1362" i="1"/>
  <c r="M1362" i="1" s="1"/>
  <c r="J1346" i="1"/>
  <c r="M1346" i="1" s="1"/>
  <c r="J1330" i="1"/>
  <c r="J1314" i="1"/>
  <c r="M1314" i="1" s="1"/>
  <c r="J1298" i="1"/>
  <c r="M1298" i="1" s="1"/>
  <c r="N1298" i="1" s="1"/>
  <c r="J1282" i="1"/>
  <c r="M1282" i="1" s="1"/>
  <c r="N1282" i="1" s="1"/>
  <c r="J1266" i="1"/>
  <c r="M1266" i="1" s="1"/>
  <c r="J1250" i="1"/>
  <c r="M1250" i="1" s="1"/>
  <c r="N1250" i="1" s="1"/>
  <c r="J573" i="1"/>
  <c r="J541" i="1"/>
  <c r="M541" i="1" s="1"/>
  <c r="J509" i="1"/>
  <c r="M509" i="1" s="1"/>
  <c r="M985" i="1"/>
  <c r="M969" i="1"/>
  <c r="N969" i="1" s="1"/>
  <c r="M937" i="1"/>
  <c r="N937" i="1" s="1"/>
  <c r="M921" i="1"/>
  <c r="N921" i="1" s="1"/>
  <c r="M905" i="1"/>
  <c r="N905" i="1" s="1"/>
  <c r="M857" i="1"/>
  <c r="N857" i="1" s="1"/>
  <c r="M841" i="1"/>
  <c r="N841" i="1" s="1"/>
  <c r="M777" i="1"/>
  <c r="N777" i="1" s="1"/>
  <c r="M713" i="1"/>
  <c r="N713" i="1" s="1"/>
  <c r="M585" i="1"/>
  <c r="N585" i="1" s="1"/>
  <c r="M573" i="1"/>
  <c r="M477" i="1"/>
  <c r="M461" i="1"/>
  <c r="M397" i="1"/>
  <c r="M365" i="1"/>
  <c r="M285" i="1"/>
  <c r="M269" i="1"/>
  <c r="M204" i="1"/>
  <c r="M88" i="1"/>
  <c r="M183" i="1"/>
  <c r="I1586" i="1"/>
  <c r="O1734" i="1"/>
  <c r="O1434" i="1"/>
  <c r="O777" i="1"/>
  <c r="O937" i="1"/>
  <c r="O1129" i="1"/>
  <c r="O1257" i="1"/>
  <c r="O1370" i="1"/>
  <c r="R1410" i="1"/>
  <c r="R1282" i="1"/>
  <c r="R1266" i="1"/>
  <c r="R756" i="1"/>
  <c r="R1346" i="1"/>
  <c r="R1442" i="1"/>
  <c r="I11" i="1"/>
  <c r="I21" i="1"/>
  <c r="I19" i="1"/>
  <c r="I15" i="1"/>
  <c r="R22" i="1"/>
  <c r="I1811" i="1"/>
  <c r="I1809" i="1"/>
  <c r="I1807" i="1"/>
  <c r="I1805" i="1"/>
  <c r="I1803" i="1"/>
  <c r="I1801" i="1"/>
  <c r="I1799" i="1"/>
  <c r="I1797" i="1"/>
  <c r="I1795" i="1"/>
  <c r="I1793" i="1"/>
  <c r="I1791" i="1"/>
  <c r="I1789" i="1"/>
  <c r="I1787" i="1"/>
  <c r="I1785" i="1"/>
  <c r="I1783" i="1"/>
  <c r="I1781" i="1"/>
  <c r="I1779" i="1"/>
  <c r="I1777" i="1"/>
  <c r="I1775" i="1"/>
  <c r="I1773" i="1"/>
  <c r="I1771" i="1"/>
  <c r="I1769" i="1"/>
  <c r="I1767" i="1"/>
  <c r="I1765" i="1"/>
  <c r="I1763" i="1"/>
  <c r="I1761" i="1"/>
  <c r="I1759" i="1"/>
  <c r="I1757" i="1"/>
  <c r="I1755" i="1"/>
  <c r="I1753" i="1"/>
  <c r="I1751" i="1"/>
  <c r="I1749" i="1"/>
  <c r="I1747" i="1"/>
  <c r="I1745" i="1"/>
  <c r="I1743" i="1"/>
  <c r="I1741" i="1"/>
  <c r="I1739" i="1"/>
  <c r="I1737" i="1"/>
  <c r="I1735" i="1"/>
  <c r="I1733" i="1"/>
  <c r="I1731" i="1"/>
  <c r="I1729" i="1"/>
  <c r="I1727" i="1"/>
  <c r="I1725" i="1"/>
  <c r="I1723" i="1"/>
  <c r="I1721" i="1"/>
  <c r="I1719" i="1"/>
  <c r="I1717" i="1"/>
  <c r="I1715" i="1"/>
  <c r="I1713" i="1"/>
  <c r="I1711" i="1"/>
  <c r="I1709" i="1"/>
  <c r="I1707" i="1"/>
  <c r="I1705" i="1"/>
  <c r="I1703" i="1"/>
  <c r="I1701" i="1"/>
  <c r="I1699" i="1"/>
  <c r="I1697" i="1"/>
  <c r="I1695" i="1"/>
  <c r="I1693" i="1"/>
  <c r="I1691" i="1"/>
  <c r="I1689" i="1"/>
  <c r="I1687" i="1"/>
  <c r="I1685" i="1"/>
  <c r="I1683" i="1"/>
  <c r="I1681" i="1"/>
  <c r="I1679" i="1"/>
  <c r="I1677" i="1"/>
  <c r="I1675" i="1"/>
  <c r="I1673" i="1"/>
  <c r="I1671" i="1"/>
  <c r="I1669" i="1"/>
  <c r="I1667" i="1"/>
  <c r="I1663" i="1"/>
  <c r="I1661" i="1"/>
  <c r="I1659" i="1"/>
  <c r="I1657" i="1"/>
  <c r="I1655" i="1"/>
  <c r="I1653" i="1"/>
  <c r="I1651" i="1"/>
  <c r="I1649" i="1"/>
  <c r="I1647" i="1"/>
  <c r="I1645" i="1"/>
  <c r="I1643" i="1"/>
  <c r="I1641" i="1"/>
  <c r="I1639" i="1"/>
  <c r="I1637" i="1"/>
  <c r="I1635" i="1"/>
  <c r="I1631" i="1"/>
  <c r="I1629" i="1"/>
  <c r="I1627" i="1"/>
  <c r="I1625" i="1"/>
  <c r="I1623" i="1"/>
  <c r="I1621" i="1"/>
  <c r="I1619" i="1"/>
  <c r="I1617" i="1"/>
  <c r="I1615" i="1"/>
  <c r="I1613" i="1"/>
  <c r="I1611" i="1"/>
  <c r="I1609" i="1"/>
  <c r="I1607" i="1"/>
  <c r="I1605" i="1"/>
  <c r="I1603" i="1"/>
  <c r="I1601" i="1"/>
  <c r="I1599" i="1"/>
  <c r="I1597" i="1"/>
  <c r="I1595" i="1"/>
  <c r="I1593" i="1"/>
  <c r="I1591" i="1"/>
  <c r="I1589" i="1"/>
  <c r="I1587" i="1"/>
  <c r="I1585" i="1"/>
  <c r="I1583" i="1"/>
  <c r="I1581" i="1"/>
  <c r="I1579" i="1"/>
  <c r="I1577" i="1"/>
  <c r="I1575" i="1"/>
  <c r="I1573" i="1"/>
  <c r="I1571" i="1"/>
  <c r="I1569" i="1"/>
  <c r="I1567" i="1"/>
  <c r="I1565" i="1"/>
  <c r="I1563" i="1"/>
  <c r="I1561" i="1"/>
  <c r="I1559" i="1"/>
  <c r="I1557" i="1"/>
  <c r="I1555" i="1"/>
  <c r="I1553" i="1"/>
  <c r="I1551" i="1"/>
  <c r="I1549" i="1"/>
  <c r="I1547" i="1"/>
  <c r="I1545" i="1"/>
  <c r="I1543" i="1"/>
  <c r="I1541" i="1"/>
  <c r="I1539" i="1"/>
  <c r="I1537" i="1"/>
  <c r="I1535" i="1"/>
  <c r="I1533" i="1"/>
  <c r="I1531" i="1"/>
  <c r="I1529" i="1"/>
  <c r="I1527" i="1"/>
  <c r="I1525" i="1"/>
  <c r="I1523" i="1"/>
  <c r="I1521" i="1"/>
  <c r="I1519" i="1"/>
  <c r="I1517" i="1"/>
  <c r="I1515" i="1"/>
  <c r="I1513" i="1"/>
  <c r="I1511" i="1"/>
  <c r="I1509" i="1"/>
  <c r="I1507" i="1"/>
  <c r="I1505" i="1"/>
  <c r="I1503" i="1"/>
  <c r="I1501" i="1"/>
  <c r="I1499" i="1"/>
  <c r="I1497" i="1"/>
  <c r="I1495" i="1"/>
  <c r="I1493" i="1"/>
  <c r="I1491" i="1"/>
  <c r="I1489" i="1"/>
  <c r="I1487" i="1"/>
  <c r="I1485" i="1"/>
  <c r="I1483" i="1"/>
  <c r="I1481" i="1"/>
  <c r="I1479" i="1"/>
  <c r="I1477" i="1"/>
  <c r="I1475" i="1"/>
  <c r="I1473" i="1"/>
  <c r="I1471" i="1"/>
  <c r="I1469" i="1"/>
  <c r="I1467" i="1"/>
  <c r="I1465" i="1"/>
  <c r="I1463" i="1"/>
  <c r="I1461" i="1"/>
  <c r="I1459" i="1"/>
  <c r="I1457" i="1"/>
  <c r="I1455" i="1"/>
  <c r="I1453" i="1"/>
  <c r="I1451" i="1"/>
  <c r="I1449" i="1"/>
  <c r="I1447" i="1"/>
  <c r="I1445" i="1"/>
  <c r="I1443" i="1"/>
  <c r="I1441" i="1"/>
  <c r="I1439" i="1"/>
  <c r="I1437" i="1"/>
  <c r="I1435" i="1"/>
  <c r="I1433" i="1"/>
  <c r="I1431" i="1"/>
  <c r="I1429" i="1"/>
  <c r="I1427" i="1"/>
  <c r="I1425" i="1"/>
  <c r="I1423" i="1"/>
  <c r="I1421" i="1"/>
  <c r="I1419" i="1"/>
  <c r="I1417" i="1"/>
  <c r="I1415" i="1"/>
  <c r="I1413" i="1"/>
  <c r="I1411" i="1"/>
  <c r="I1409" i="1"/>
  <c r="I1407" i="1"/>
  <c r="I1405" i="1"/>
  <c r="I1403" i="1"/>
  <c r="I1401" i="1"/>
  <c r="I1399" i="1"/>
  <c r="I1397" i="1"/>
  <c r="I1395" i="1"/>
  <c r="I1393" i="1"/>
  <c r="I1391" i="1"/>
  <c r="I1389" i="1"/>
  <c r="I1387" i="1"/>
  <c r="I1385" i="1"/>
  <c r="I1383" i="1"/>
  <c r="I1381" i="1"/>
  <c r="I1379" i="1"/>
  <c r="I1377" i="1"/>
  <c r="I1375" i="1"/>
  <c r="I1373" i="1"/>
  <c r="I1371" i="1"/>
  <c r="I1369" i="1"/>
  <c r="I1367" i="1"/>
  <c r="I1365" i="1"/>
  <c r="I1363" i="1"/>
  <c r="I1361" i="1"/>
  <c r="I1359" i="1"/>
  <c r="I1357" i="1"/>
  <c r="I1355" i="1"/>
  <c r="I1353" i="1"/>
  <c r="I1351" i="1"/>
  <c r="I1349" i="1"/>
  <c r="I1347" i="1"/>
  <c r="I1345" i="1"/>
  <c r="I1343" i="1"/>
  <c r="I1341" i="1"/>
  <c r="I1339" i="1"/>
  <c r="I1337" i="1"/>
  <c r="I1335" i="1"/>
  <c r="I1333" i="1"/>
  <c r="I1331" i="1"/>
  <c r="I1329" i="1"/>
  <c r="I1327" i="1"/>
  <c r="I1325" i="1"/>
  <c r="I1323" i="1"/>
  <c r="I1321" i="1"/>
  <c r="I1319" i="1"/>
  <c r="I1317" i="1"/>
  <c r="I1315" i="1"/>
  <c r="I1313" i="1"/>
  <c r="I1311" i="1"/>
  <c r="I1309" i="1"/>
  <c r="I1307" i="1"/>
  <c r="I1305" i="1"/>
  <c r="I1303" i="1"/>
  <c r="I1301" i="1"/>
  <c r="I1299" i="1"/>
  <c r="I1297" i="1"/>
  <c r="I1295" i="1"/>
  <c r="I1293" i="1"/>
  <c r="R1806" i="1"/>
  <c r="R1742" i="1"/>
  <c r="R1674" i="1"/>
  <c r="R1633" i="1"/>
  <c r="R1570" i="1"/>
  <c r="I17" i="1"/>
  <c r="I13" i="1"/>
  <c r="I12" i="1"/>
  <c r="R1798" i="1"/>
  <c r="R1766" i="1"/>
  <c r="R1734" i="1"/>
  <c r="R1702" i="1"/>
  <c r="I1810" i="1"/>
  <c r="I1808" i="1"/>
  <c r="I1804" i="1"/>
  <c r="I1802" i="1"/>
  <c r="I1800" i="1"/>
  <c r="I1796" i="1"/>
  <c r="I1794" i="1"/>
  <c r="I1792" i="1"/>
  <c r="I1788" i="1"/>
  <c r="I1786" i="1"/>
  <c r="I1784" i="1"/>
  <c r="I1780" i="1"/>
  <c r="I1778" i="1"/>
  <c r="I1776" i="1"/>
  <c r="I1772" i="1"/>
  <c r="I1770" i="1"/>
  <c r="I1768" i="1"/>
  <c r="I1764" i="1"/>
  <c r="I1762" i="1"/>
  <c r="I1760" i="1"/>
  <c r="I1756" i="1"/>
  <c r="I1754" i="1"/>
  <c r="I1752" i="1"/>
  <c r="I1748" i="1"/>
  <c r="I1746" i="1"/>
  <c r="I1744" i="1"/>
  <c r="I1740" i="1"/>
  <c r="I1738" i="1"/>
  <c r="I1736" i="1"/>
  <c r="I1732" i="1"/>
  <c r="I1730" i="1"/>
  <c r="I1728" i="1"/>
  <c r="I1724" i="1"/>
  <c r="I1722" i="1"/>
  <c r="I1720" i="1"/>
  <c r="I1716" i="1"/>
  <c r="I1714" i="1"/>
  <c r="I1712" i="1"/>
  <c r="I1708" i="1"/>
  <c r="I1706" i="1"/>
  <c r="I1704" i="1"/>
  <c r="I1700" i="1"/>
  <c r="I1698" i="1"/>
  <c r="I1696" i="1"/>
  <c r="I1692" i="1"/>
  <c r="I1690" i="1"/>
  <c r="I1688" i="1"/>
  <c r="I1684" i="1"/>
  <c r="I1682" i="1"/>
  <c r="I1680" i="1"/>
  <c r="I1678" i="1"/>
  <c r="I1676" i="1"/>
  <c r="I1672" i="1"/>
  <c r="I1670" i="1"/>
  <c r="I1668" i="1"/>
  <c r="I1666" i="1"/>
  <c r="I1664" i="1"/>
  <c r="I1662" i="1"/>
  <c r="I1660" i="1"/>
  <c r="I1658" i="1"/>
  <c r="I1656" i="1"/>
  <c r="I1652" i="1"/>
  <c r="I1650" i="1"/>
  <c r="I1648" i="1"/>
  <c r="I1646" i="1"/>
  <c r="I1644" i="1"/>
  <c r="I1640" i="1"/>
  <c r="I1638" i="1"/>
  <c r="I1636" i="1"/>
  <c r="I1634" i="1"/>
  <c r="I1632" i="1"/>
  <c r="I1630" i="1"/>
  <c r="I1628" i="1"/>
  <c r="I1626" i="1"/>
  <c r="I1624" i="1"/>
  <c r="I1622" i="1"/>
  <c r="I1620" i="1"/>
  <c r="I1616" i="1"/>
  <c r="I1614" i="1"/>
  <c r="I1612" i="1"/>
  <c r="I1610" i="1"/>
  <c r="I1608" i="1"/>
  <c r="I1606" i="1"/>
  <c r="I1604" i="1"/>
  <c r="I1600" i="1"/>
  <c r="I1598" i="1"/>
  <c r="I1596" i="1"/>
  <c r="I1594" i="1"/>
  <c r="I1592" i="1"/>
  <c r="I1590" i="1"/>
  <c r="I1588" i="1"/>
  <c r="I1584" i="1"/>
  <c r="I1582" i="1"/>
  <c r="I1580" i="1"/>
  <c r="I1578" i="1"/>
  <c r="I1576" i="1"/>
  <c r="I1574" i="1"/>
  <c r="I1572" i="1"/>
  <c r="I1568" i="1"/>
  <c r="I1566" i="1"/>
  <c r="I1564" i="1"/>
  <c r="I1562" i="1"/>
  <c r="I1560" i="1"/>
  <c r="I1558" i="1"/>
  <c r="I1556" i="1"/>
  <c r="I1552" i="1"/>
  <c r="I1550" i="1"/>
  <c r="I1548" i="1"/>
  <c r="I1546" i="1"/>
  <c r="I1544" i="1"/>
  <c r="I1542" i="1"/>
  <c r="I1540" i="1"/>
  <c r="I1536" i="1"/>
  <c r="I1534" i="1"/>
  <c r="I1532" i="1"/>
  <c r="I1530" i="1"/>
  <c r="I1528" i="1"/>
  <c r="I1526" i="1"/>
  <c r="I1524" i="1"/>
  <c r="I1520" i="1"/>
  <c r="I1518" i="1"/>
  <c r="I1516" i="1"/>
  <c r="I1514" i="1"/>
  <c r="I1512" i="1"/>
  <c r="I1510" i="1"/>
  <c r="I1508" i="1"/>
  <c r="I1504" i="1"/>
  <c r="I1502" i="1"/>
  <c r="I1500" i="1"/>
  <c r="I1498" i="1"/>
  <c r="I1496" i="1"/>
  <c r="I1494" i="1"/>
  <c r="I1492" i="1"/>
  <c r="I1488" i="1"/>
  <c r="I1486" i="1"/>
  <c r="I1484" i="1"/>
  <c r="I1482" i="1"/>
  <c r="I1480" i="1"/>
  <c r="I1478" i="1"/>
  <c r="I1476" i="1"/>
  <c r="I1472" i="1"/>
  <c r="I1470" i="1"/>
  <c r="I1468" i="1"/>
  <c r="I1466" i="1"/>
  <c r="I1464" i="1"/>
  <c r="I1462" i="1"/>
  <c r="I1460" i="1"/>
  <c r="I1456" i="1"/>
  <c r="I1454" i="1"/>
  <c r="I1452" i="1"/>
  <c r="I1450" i="1"/>
  <c r="I1448" i="1"/>
  <c r="I1446" i="1"/>
  <c r="R1758" i="1"/>
  <c r="R1654" i="1"/>
  <c r="I1291" i="1"/>
  <c r="I1287" i="1"/>
  <c r="I1285" i="1"/>
  <c r="I1283" i="1"/>
  <c r="I1279" i="1"/>
  <c r="I1277" i="1"/>
  <c r="I1275" i="1"/>
  <c r="I1271" i="1"/>
  <c r="I1269" i="1"/>
  <c r="I1267" i="1"/>
  <c r="I1263" i="1"/>
  <c r="I1261" i="1"/>
  <c r="I1259" i="1"/>
  <c r="I1255" i="1"/>
  <c r="I1253" i="1"/>
  <c r="I1251" i="1"/>
  <c r="I1247" i="1"/>
  <c r="I1245" i="1"/>
  <c r="I1243" i="1"/>
  <c r="I1239" i="1"/>
  <c r="I1237" i="1"/>
  <c r="I1235" i="1"/>
  <c r="I1231" i="1"/>
  <c r="I1229" i="1"/>
  <c r="I1227" i="1"/>
  <c r="I1223" i="1"/>
  <c r="I1221" i="1"/>
  <c r="I1219" i="1"/>
  <c r="I1215" i="1"/>
  <c r="I1213" i="1"/>
  <c r="I1211" i="1"/>
  <c r="I1207" i="1"/>
  <c r="I1205" i="1"/>
  <c r="I1203" i="1"/>
  <c r="I1199" i="1"/>
  <c r="I1197" i="1"/>
  <c r="I1195" i="1"/>
  <c r="I1191" i="1"/>
  <c r="I1189" i="1"/>
  <c r="I1187" i="1"/>
  <c r="I1183" i="1"/>
  <c r="I1181" i="1"/>
  <c r="I1179" i="1"/>
  <c r="I1175" i="1"/>
  <c r="I1173" i="1"/>
  <c r="I1171" i="1"/>
  <c r="I1167" i="1"/>
  <c r="I1165" i="1"/>
  <c r="I1163" i="1"/>
  <c r="I1159" i="1"/>
  <c r="I1157" i="1"/>
  <c r="I1155" i="1"/>
  <c r="I1151" i="1"/>
  <c r="I1149" i="1"/>
  <c r="I1147" i="1"/>
  <c r="I1143" i="1"/>
  <c r="I1141" i="1"/>
  <c r="I1139" i="1"/>
  <c r="I1135" i="1"/>
  <c r="I1133" i="1"/>
  <c r="I1131" i="1"/>
  <c r="I1127" i="1"/>
  <c r="I1125" i="1"/>
  <c r="I1123" i="1"/>
  <c r="I1119" i="1"/>
  <c r="I1117" i="1"/>
  <c r="I1115" i="1"/>
  <c r="I1111" i="1"/>
  <c r="I1109" i="1"/>
  <c r="I1107" i="1"/>
  <c r="I1103" i="1"/>
  <c r="I1101" i="1"/>
  <c r="I1099" i="1"/>
  <c r="I1095" i="1"/>
  <c r="I1093" i="1"/>
  <c r="I1091" i="1"/>
  <c r="I1087" i="1"/>
  <c r="I1085" i="1"/>
  <c r="I1083" i="1"/>
  <c r="I1079" i="1"/>
  <c r="I1077" i="1"/>
  <c r="I1075" i="1"/>
  <c r="I1071" i="1"/>
  <c r="I1069" i="1"/>
  <c r="I1067" i="1"/>
  <c r="I1063" i="1"/>
  <c r="I1061" i="1"/>
  <c r="I1059" i="1"/>
  <c r="I1055" i="1"/>
  <c r="I1053" i="1"/>
  <c r="I1051" i="1"/>
  <c r="I1047" i="1"/>
  <c r="I1045" i="1"/>
  <c r="I1043" i="1"/>
  <c r="I1039" i="1"/>
  <c r="I1037" i="1"/>
  <c r="I1035" i="1"/>
  <c r="I1031" i="1"/>
  <c r="I1029" i="1"/>
  <c r="I1027" i="1"/>
  <c r="I1023" i="1"/>
  <c r="I1021" i="1"/>
  <c r="I1019" i="1"/>
  <c r="I1015" i="1"/>
  <c r="I1013" i="1"/>
  <c r="I1011" i="1"/>
  <c r="I1007" i="1"/>
  <c r="I1005" i="1"/>
  <c r="I1003" i="1"/>
  <c r="I999" i="1"/>
  <c r="I997" i="1"/>
  <c r="I995" i="1"/>
  <c r="I991" i="1"/>
  <c r="I989" i="1"/>
  <c r="I987" i="1"/>
  <c r="I983" i="1"/>
  <c r="I981" i="1"/>
  <c r="I979" i="1"/>
  <c r="I975" i="1"/>
  <c r="I973" i="1"/>
  <c r="I971" i="1"/>
  <c r="I967" i="1"/>
  <c r="I965" i="1"/>
  <c r="I963" i="1"/>
  <c r="I959" i="1"/>
  <c r="I957" i="1"/>
  <c r="I955" i="1"/>
  <c r="I951" i="1"/>
  <c r="I949" i="1"/>
  <c r="I947" i="1"/>
  <c r="I943" i="1"/>
  <c r="I941" i="1"/>
  <c r="I939" i="1"/>
  <c r="I935" i="1"/>
  <c r="I933" i="1"/>
  <c r="I931" i="1"/>
  <c r="I927" i="1"/>
  <c r="I925" i="1"/>
  <c r="I923" i="1"/>
  <c r="I919" i="1"/>
  <c r="I917" i="1"/>
  <c r="I915" i="1"/>
  <c r="I911" i="1"/>
  <c r="I909" i="1"/>
  <c r="I907" i="1"/>
  <c r="I903" i="1"/>
  <c r="I901" i="1"/>
  <c r="I899" i="1"/>
  <c r="I895" i="1"/>
  <c r="I893" i="1"/>
  <c r="I891" i="1"/>
  <c r="I887" i="1"/>
  <c r="I885" i="1"/>
  <c r="I883" i="1"/>
  <c r="I879" i="1"/>
  <c r="I877" i="1"/>
  <c r="I875" i="1"/>
  <c r="I871" i="1"/>
  <c r="I869" i="1"/>
  <c r="I867" i="1"/>
  <c r="I863" i="1"/>
  <c r="I861" i="1"/>
  <c r="I859" i="1"/>
  <c r="I855" i="1"/>
  <c r="I853" i="1"/>
  <c r="I851" i="1"/>
  <c r="I847" i="1"/>
  <c r="I845" i="1"/>
  <c r="I843" i="1"/>
  <c r="I839" i="1"/>
  <c r="I837" i="1"/>
  <c r="I835" i="1"/>
  <c r="I833" i="1"/>
  <c r="I831" i="1"/>
  <c r="I829" i="1"/>
  <c r="I827" i="1"/>
  <c r="I825" i="1"/>
  <c r="I823" i="1"/>
  <c r="I821" i="1"/>
  <c r="I819" i="1"/>
  <c r="I817" i="1"/>
  <c r="I815" i="1"/>
  <c r="I813" i="1"/>
  <c r="I811" i="1"/>
  <c r="I807" i="1"/>
  <c r="I805" i="1"/>
  <c r="I803" i="1"/>
  <c r="I801" i="1"/>
  <c r="I799" i="1"/>
  <c r="I797" i="1"/>
  <c r="I795" i="1"/>
  <c r="I793" i="1"/>
  <c r="I791" i="1"/>
  <c r="I789" i="1"/>
  <c r="I787" i="1"/>
  <c r="I785" i="1"/>
  <c r="I783" i="1"/>
  <c r="I781" i="1"/>
  <c r="I779" i="1"/>
  <c r="I775" i="1"/>
  <c r="I773" i="1"/>
  <c r="I771" i="1"/>
  <c r="I769" i="1"/>
  <c r="I767" i="1"/>
  <c r="I765" i="1"/>
  <c r="I763" i="1"/>
  <c r="I761" i="1"/>
  <c r="I759" i="1"/>
  <c r="I757" i="1"/>
  <c r="I755" i="1"/>
  <c r="I753" i="1"/>
  <c r="I751" i="1"/>
  <c r="I749" i="1"/>
  <c r="I747" i="1"/>
  <c r="I743" i="1"/>
  <c r="I741" i="1"/>
  <c r="I739" i="1"/>
  <c r="I737" i="1"/>
  <c r="I735" i="1"/>
  <c r="I733" i="1"/>
  <c r="I731" i="1"/>
  <c r="I729" i="1"/>
  <c r="I727" i="1"/>
  <c r="I725" i="1"/>
  <c r="I723" i="1"/>
  <c r="I721" i="1"/>
  <c r="I719" i="1"/>
  <c r="I717" i="1"/>
  <c r="I715" i="1"/>
  <c r="I711" i="1"/>
  <c r="I709" i="1"/>
  <c r="I707" i="1"/>
  <c r="I705" i="1"/>
  <c r="I703" i="1"/>
  <c r="I701" i="1"/>
  <c r="I699" i="1"/>
  <c r="I697" i="1"/>
  <c r="I695" i="1"/>
  <c r="I693" i="1"/>
  <c r="I691" i="1"/>
  <c r="I689" i="1"/>
  <c r="I687" i="1"/>
  <c r="I685" i="1"/>
  <c r="I683" i="1"/>
  <c r="I679" i="1"/>
  <c r="I677" i="1"/>
  <c r="I675" i="1"/>
  <c r="I673" i="1"/>
  <c r="I671" i="1"/>
  <c r="I669" i="1"/>
  <c r="I667" i="1"/>
  <c r="I665" i="1"/>
  <c r="I663" i="1"/>
  <c r="I661" i="1"/>
  <c r="I659" i="1"/>
  <c r="I657" i="1"/>
  <c r="I655" i="1"/>
  <c r="I653" i="1"/>
  <c r="I651" i="1"/>
  <c r="I647" i="1"/>
  <c r="I645" i="1"/>
  <c r="I643" i="1"/>
  <c r="I641" i="1"/>
  <c r="I639" i="1"/>
  <c r="I637" i="1"/>
  <c r="I635" i="1"/>
  <c r="I633" i="1"/>
  <c r="I631" i="1"/>
  <c r="I629" i="1"/>
  <c r="I627" i="1"/>
  <c r="I625" i="1"/>
  <c r="I623" i="1"/>
  <c r="I621" i="1"/>
  <c r="I619" i="1"/>
  <c r="I615" i="1"/>
  <c r="I613" i="1"/>
  <c r="I611" i="1"/>
  <c r="I609" i="1"/>
  <c r="I607" i="1"/>
  <c r="I605" i="1"/>
  <c r="I603" i="1"/>
  <c r="I601" i="1"/>
  <c r="I599" i="1"/>
  <c r="I597" i="1"/>
  <c r="I595" i="1"/>
  <c r="I593" i="1"/>
  <c r="I591" i="1"/>
  <c r="I589" i="1"/>
  <c r="I587" i="1"/>
  <c r="I583" i="1"/>
  <c r="I581" i="1"/>
  <c r="I579" i="1"/>
  <c r="I577" i="1"/>
  <c r="I575" i="1"/>
  <c r="I571" i="1"/>
  <c r="I569" i="1"/>
  <c r="I567" i="1"/>
  <c r="I565" i="1"/>
  <c r="I563" i="1"/>
  <c r="I561" i="1"/>
  <c r="I559" i="1"/>
  <c r="I555" i="1"/>
  <c r="I553" i="1"/>
  <c r="I551" i="1"/>
  <c r="I549" i="1"/>
  <c r="I547" i="1"/>
  <c r="I545" i="1"/>
  <c r="I543" i="1"/>
  <c r="I539" i="1"/>
  <c r="I537" i="1"/>
  <c r="I535" i="1"/>
  <c r="I533" i="1"/>
  <c r="I531" i="1"/>
  <c r="I529" i="1"/>
  <c r="I527" i="1"/>
  <c r="I523" i="1"/>
  <c r="I521" i="1"/>
  <c r="I519" i="1"/>
  <c r="I517" i="1"/>
  <c r="I515" i="1"/>
  <c r="I513" i="1"/>
  <c r="I511" i="1"/>
  <c r="I507" i="1"/>
  <c r="I505" i="1"/>
  <c r="I503" i="1"/>
  <c r="I501" i="1"/>
  <c r="I499" i="1"/>
  <c r="I497" i="1"/>
  <c r="I495" i="1"/>
  <c r="I491" i="1"/>
  <c r="I489" i="1"/>
  <c r="I487" i="1"/>
  <c r="I485" i="1"/>
  <c r="I483" i="1"/>
  <c r="I481" i="1"/>
  <c r="I479" i="1"/>
  <c r="I475" i="1"/>
  <c r="I473" i="1"/>
  <c r="I471" i="1"/>
  <c r="I469" i="1"/>
  <c r="I467" i="1"/>
  <c r="I465" i="1"/>
  <c r="I463" i="1"/>
  <c r="I459" i="1"/>
  <c r="I457" i="1"/>
  <c r="I455" i="1"/>
  <c r="I453" i="1"/>
  <c r="I451" i="1"/>
  <c r="I449" i="1"/>
  <c r="I447" i="1"/>
  <c r="I443" i="1"/>
  <c r="I441" i="1"/>
  <c r="I439" i="1"/>
  <c r="I437" i="1"/>
  <c r="I435" i="1"/>
  <c r="I433" i="1"/>
  <c r="I431" i="1"/>
  <c r="I427" i="1"/>
  <c r="I425" i="1"/>
  <c r="I423" i="1"/>
  <c r="I421" i="1"/>
  <c r="I419" i="1"/>
  <c r="I417" i="1"/>
  <c r="I415" i="1"/>
  <c r="I411" i="1"/>
  <c r="I409" i="1"/>
  <c r="I407" i="1"/>
  <c r="I405" i="1"/>
  <c r="I403" i="1"/>
  <c r="I401" i="1"/>
  <c r="I399" i="1"/>
  <c r="I395" i="1"/>
  <c r="I393" i="1"/>
  <c r="I391" i="1"/>
  <c r="I389" i="1"/>
  <c r="I387" i="1"/>
  <c r="I385" i="1"/>
  <c r="I383" i="1"/>
  <c r="I379" i="1"/>
  <c r="I377" i="1"/>
  <c r="I375" i="1"/>
  <c r="I373" i="1"/>
  <c r="I371" i="1"/>
  <c r="I369" i="1"/>
  <c r="I367" i="1"/>
  <c r="I363" i="1"/>
  <c r="I361" i="1"/>
  <c r="I359" i="1"/>
  <c r="I357" i="1"/>
  <c r="I355" i="1"/>
  <c r="I353" i="1"/>
  <c r="I351" i="1"/>
  <c r="I347" i="1"/>
  <c r="I345" i="1"/>
  <c r="I343" i="1"/>
  <c r="I341" i="1"/>
  <c r="I339" i="1"/>
  <c r="I337" i="1"/>
  <c r="I335" i="1"/>
  <c r="I331" i="1"/>
  <c r="I329" i="1"/>
  <c r="I327" i="1"/>
  <c r="I325" i="1"/>
  <c r="I323" i="1"/>
  <c r="I321" i="1"/>
  <c r="I319" i="1"/>
  <c r="I315" i="1"/>
  <c r="I313" i="1"/>
  <c r="I311" i="1"/>
  <c r="I309" i="1"/>
  <c r="I307" i="1"/>
  <c r="I305" i="1"/>
  <c r="I303" i="1"/>
  <c r="I299" i="1"/>
  <c r="I297" i="1"/>
  <c r="I295" i="1"/>
  <c r="I293" i="1"/>
  <c r="I291" i="1"/>
  <c r="I289" i="1"/>
  <c r="I287" i="1"/>
  <c r="I283" i="1"/>
  <c r="I281" i="1"/>
  <c r="I279" i="1"/>
  <c r="I277" i="1"/>
  <c r="I275" i="1"/>
  <c r="I273" i="1"/>
  <c r="I271" i="1"/>
  <c r="I267" i="1"/>
  <c r="I265" i="1"/>
  <c r="I263" i="1"/>
  <c r="I261" i="1"/>
  <c r="I259" i="1"/>
  <c r="I257" i="1"/>
  <c r="I255" i="1"/>
  <c r="I251" i="1"/>
  <c r="I249" i="1"/>
  <c r="I247" i="1"/>
  <c r="I245" i="1"/>
  <c r="I243" i="1"/>
  <c r="I241" i="1"/>
  <c r="I239" i="1"/>
  <c r="I235" i="1"/>
  <c r="I233" i="1"/>
  <c r="I231" i="1"/>
  <c r="I229" i="1"/>
  <c r="I227" i="1"/>
  <c r="I225" i="1"/>
  <c r="I223" i="1"/>
  <c r="I219" i="1"/>
  <c r="I217" i="1"/>
  <c r="I215" i="1"/>
  <c r="I213" i="1"/>
  <c r="I211" i="1"/>
  <c r="I209" i="1"/>
  <c r="I207" i="1"/>
  <c r="I205" i="1"/>
  <c r="I203" i="1"/>
  <c r="I201" i="1"/>
  <c r="I199" i="1"/>
  <c r="I197" i="1"/>
  <c r="I195" i="1"/>
  <c r="I193" i="1"/>
  <c r="I191" i="1"/>
  <c r="I189" i="1"/>
  <c r="I187" i="1"/>
  <c r="I185" i="1"/>
  <c r="I181" i="1"/>
  <c r="I179" i="1"/>
  <c r="I177" i="1"/>
  <c r="I175" i="1"/>
  <c r="I173" i="1"/>
  <c r="I171" i="1"/>
  <c r="I169" i="1"/>
  <c r="I167" i="1"/>
  <c r="I165" i="1"/>
  <c r="I163" i="1"/>
  <c r="I161" i="1"/>
  <c r="I159" i="1"/>
  <c r="I157" i="1"/>
  <c r="I155" i="1"/>
  <c r="I153" i="1"/>
  <c r="I151" i="1"/>
  <c r="I149" i="1"/>
  <c r="I147" i="1"/>
  <c r="I145" i="1"/>
  <c r="I143" i="1"/>
  <c r="I141" i="1"/>
  <c r="I139" i="1"/>
  <c r="I137" i="1"/>
  <c r="I135" i="1"/>
  <c r="I133" i="1"/>
  <c r="I129" i="1"/>
  <c r="I127" i="1"/>
  <c r="I125" i="1"/>
  <c r="I123" i="1"/>
  <c r="I121" i="1"/>
  <c r="I119" i="1"/>
  <c r="I117" i="1"/>
  <c r="I115" i="1"/>
  <c r="I113" i="1"/>
  <c r="I111" i="1"/>
  <c r="I109" i="1"/>
  <c r="I107" i="1"/>
  <c r="I105" i="1"/>
  <c r="I103" i="1"/>
  <c r="I101" i="1"/>
  <c r="I99" i="1"/>
  <c r="I97" i="1"/>
  <c r="I95" i="1"/>
  <c r="I93" i="1"/>
  <c r="I91" i="1"/>
  <c r="I89" i="1"/>
  <c r="I87" i="1"/>
  <c r="I85" i="1"/>
  <c r="I83" i="1"/>
  <c r="I81" i="1"/>
  <c r="I79" i="1"/>
  <c r="I77" i="1"/>
  <c r="I75" i="1"/>
  <c r="I73" i="1"/>
  <c r="I71" i="1"/>
  <c r="I69" i="1"/>
  <c r="I67" i="1"/>
  <c r="I65" i="1"/>
  <c r="I63" i="1"/>
  <c r="I61" i="1"/>
  <c r="I59" i="1"/>
  <c r="I57" i="1"/>
  <c r="I55" i="1"/>
  <c r="I53" i="1"/>
  <c r="I51" i="1"/>
  <c r="I49" i="1"/>
  <c r="I47" i="1"/>
  <c r="I45" i="1"/>
  <c r="I43" i="1"/>
  <c r="I41" i="1"/>
  <c r="I39" i="1"/>
  <c r="I37" i="1"/>
  <c r="I35" i="1"/>
  <c r="I33" i="1"/>
  <c r="I31" i="1"/>
  <c r="I29" i="1"/>
  <c r="I27" i="1"/>
  <c r="I25" i="1"/>
  <c r="I23" i="1"/>
  <c r="R1265" i="1"/>
  <c r="R1249" i="1"/>
  <c r="R1217" i="1"/>
  <c r="R1185" i="1"/>
  <c r="R1153" i="1"/>
  <c r="R1121" i="1"/>
  <c r="R1089" i="1"/>
  <c r="R1025" i="1"/>
  <c r="R993" i="1"/>
  <c r="R961" i="1"/>
  <c r="R929" i="1"/>
  <c r="R865" i="1"/>
  <c r="R788" i="1"/>
  <c r="R617" i="1"/>
  <c r="R573" i="1"/>
  <c r="R509" i="1"/>
  <c r="R445" i="1"/>
  <c r="R381" i="1"/>
  <c r="R317" i="1"/>
  <c r="I20" i="1"/>
  <c r="I18" i="1"/>
  <c r="I16" i="1"/>
  <c r="I14" i="1"/>
  <c r="R1434" i="1"/>
  <c r="R1402" i="1"/>
  <c r="R1370" i="1"/>
  <c r="R1338" i="1"/>
  <c r="R1306" i="1"/>
  <c r="R692" i="1"/>
  <c r="R557" i="1"/>
  <c r="I1444" i="1"/>
  <c r="I1440" i="1"/>
  <c r="I1438" i="1"/>
  <c r="I1436" i="1"/>
  <c r="I1432" i="1"/>
  <c r="I1430" i="1"/>
  <c r="I1428" i="1"/>
  <c r="I1424" i="1"/>
  <c r="I1422" i="1"/>
  <c r="I1420" i="1"/>
  <c r="I1416" i="1"/>
  <c r="I1414" i="1"/>
  <c r="I1412" i="1"/>
  <c r="I1408" i="1"/>
  <c r="I1406" i="1"/>
  <c r="I1404" i="1"/>
  <c r="I1400" i="1"/>
  <c r="I1398" i="1"/>
  <c r="I1396" i="1"/>
  <c r="I1392" i="1"/>
  <c r="I1390" i="1"/>
  <c r="I1388" i="1"/>
  <c r="I1384" i="1"/>
  <c r="I1382" i="1"/>
  <c r="I1380" i="1"/>
  <c r="I1376" i="1"/>
  <c r="I1374" i="1"/>
  <c r="I1372" i="1"/>
  <c r="I1368" i="1"/>
  <c r="I1366" i="1"/>
  <c r="I1364" i="1"/>
  <c r="I1360" i="1"/>
  <c r="I1358" i="1"/>
  <c r="I1356" i="1"/>
  <c r="I1352" i="1"/>
  <c r="I1350" i="1"/>
  <c r="I1348" i="1"/>
  <c r="I1344" i="1"/>
  <c r="I1342" i="1"/>
  <c r="I1340" i="1"/>
  <c r="I1336" i="1"/>
  <c r="I1334" i="1"/>
  <c r="I1332" i="1"/>
  <c r="I1328" i="1"/>
  <c r="I1326" i="1"/>
  <c r="I1324" i="1"/>
  <c r="I1320" i="1"/>
  <c r="I1318" i="1"/>
  <c r="I1316" i="1"/>
  <c r="I1312" i="1"/>
  <c r="I1310" i="1"/>
  <c r="I1308" i="1"/>
  <c r="I1304" i="1"/>
  <c r="I1302" i="1"/>
  <c r="I1300" i="1"/>
  <c r="I1296" i="1"/>
  <c r="I1294" i="1"/>
  <c r="I1292" i="1"/>
  <c r="I1288" i="1"/>
  <c r="I1286" i="1"/>
  <c r="I1284" i="1"/>
  <c r="I1280" i="1"/>
  <c r="I1278" i="1"/>
  <c r="I1276" i="1"/>
  <c r="I1272" i="1"/>
  <c r="I1270" i="1"/>
  <c r="I1268" i="1"/>
  <c r="I1264" i="1"/>
  <c r="I1262" i="1"/>
  <c r="I1260" i="1"/>
  <c r="I1256" i="1"/>
  <c r="I1254" i="1"/>
  <c r="I1252" i="1"/>
  <c r="I1248" i="1"/>
  <c r="I1246" i="1"/>
  <c r="I1244" i="1"/>
  <c r="I1242" i="1"/>
  <c r="I1240" i="1"/>
  <c r="I1238" i="1"/>
  <c r="I1236" i="1"/>
  <c r="I1234" i="1"/>
  <c r="I1232" i="1"/>
  <c r="I1230" i="1"/>
  <c r="I1228" i="1"/>
  <c r="I1226" i="1"/>
  <c r="I1224" i="1"/>
  <c r="I1222" i="1"/>
  <c r="I1220" i="1"/>
  <c r="I1218" i="1"/>
  <c r="I1216" i="1"/>
  <c r="I1214" i="1"/>
  <c r="I1212" i="1"/>
  <c r="I1210" i="1"/>
  <c r="I1208" i="1"/>
  <c r="I1206" i="1"/>
  <c r="I1204" i="1"/>
  <c r="I1202" i="1"/>
  <c r="I1200" i="1"/>
  <c r="I1198" i="1"/>
  <c r="I1196" i="1"/>
  <c r="I1194" i="1"/>
  <c r="I1192" i="1"/>
  <c r="I1190" i="1"/>
  <c r="I1188" i="1"/>
  <c r="I1186" i="1"/>
  <c r="I1184" i="1"/>
  <c r="I1182" i="1"/>
  <c r="I1180" i="1"/>
  <c r="I1178" i="1"/>
  <c r="I1176" i="1"/>
  <c r="I1174" i="1"/>
  <c r="I1172" i="1"/>
  <c r="I1170" i="1"/>
  <c r="I1168" i="1"/>
  <c r="I1166" i="1"/>
  <c r="I1164" i="1"/>
  <c r="I1162" i="1"/>
  <c r="I1160" i="1"/>
  <c r="I1158" i="1"/>
  <c r="I1156" i="1"/>
  <c r="I1154" i="1"/>
  <c r="I1152" i="1"/>
  <c r="I1150" i="1"/>
  <c r="I1148" i="1"/>
  <c r="I1146" i="1"/>
  <c r="I1144" i="1"/>
  <c r="I1142" i="1"/>
  <c r="I1140" i="1"/>
  <c r="I1138" i="1"/>
  <c r="I1136" i="1"/>
  <c r="I1134" i="1"/>
  <c r="I1132" i="1"/>
  <c r="I1130" i="1"/>
  <c r="I1128" i="1"/>
  <c r="I1126" i="1"/>
  <c r="I1124" i="1"/>
  <c r="I1122" i="1"/>
  <c r="I1120" i="1"/>
  <c r="I1118" i="1"/>
  <c r="I1116" i="1"/>
  <c r="I1114" i="1"/>
  <c r="I1112" i="1"/>
  <c r="I1110" i="1"/>
  <c r="I1108" i="1"/>
  <c r="I1106" i="1"/>
  <c r="I1104" i="1"/>
  <c r="I1102" i="1"/>
  <c r="I1100" i="1"/>
  <c r="I1098" i="1"/>
  <c r="I1096" i="1"/>
  <c r="I1094" i="1"/>
  <c r="I1092" i="1"/>
  <c r="I1090" i="1"/>
  <c r="I1088" i="1"/>
  <c r="I1086" i="1"/>
  <c r="I1084" i="1"/>
  <c r="I1082" i="1"/>
  <c r="I1080" i="1"/>
  <c r="I1078" i="1"/>
  <c r="I1076" i="1"/>
  <c r="I1074" i="1"/>
  <c r="I1072" i="1"/>
  <c r="I1070" i="1"/>
  <c r="I1068" i="1"/>
  <c r="I1066" i="1"/>
  <c r="I1064" i="1"/>
  <c r="I1062" i="1"/>
  <c r="I1060" i="1"/>
  <c r="I1058" i="1"/>
  <c r="I1056" i="1"/>
  <c r="I1054" i="1"/>
  <c r="I1052" i="1"/>
  <c r="I1050" i="1"/>
  <c r="I1048" i="1"/>
  <c r="I1046" i="1"/>
  <c r="I1044" i="1"/>
  <c r="I1042" i="1"/>
  <c r="I1040" i="1"/>
  <c r="I1038" i="1"/>
  <c r="I1036" i="1"/>
  <c r="I1034" i="1"/>
  <c r="I1032" i="1"/>
  <c r="I1030" i="1"/>
  <c r="I1028" i="1"/>
  <c r="I1026" i="1"/>
  <c r="I1024" i="1"/>
  <c r="I1022" i="1"/>
  <c r="I1020" i="1"/>
  <c r="I1018" i="1"/>
  <c r="I1016" i="1"/>
  <c r="I1014" i="1"/>
  <c r="I1012" i="1"/>
  <c r="I1010" i="1"/>
  <c r="I1008" i="1"/>
  <c r="I1006" i="1"/>
  <c r="I1004" i="1"/>
  <c r="I1002" i="1"/>
  <c r="I1000" i="1"/>
  <c r="I998" i="1"/>
  <c r="I996" i="1"/>
  <c r="I994" i="1"/>
  <c r="I992" i="1"/>
  <c r="I990" i="1"/>
  <c r="I988" i="1"/>
  <c r="I986" i="1"/>
  <c r="I984" i="1"/>
  <c r="I982" i="1"/>
  <c r="I980" i="1"/>
  <c r="I978" i="1"/>
  <c r="I976" i="1"/>
  <c r="I974" i="1"/>
  <c r="I972" i="1"/>
  <c r="I970" i="1"/>
  <c r="I968" i="1"/>
  <c r="I966" i="1"/>
  <c r="I964" i="1"/>
  <c r="I962" i="1"/>
  <c r="I960" i="1"/>
  <c r="I958" i="1"/>
  <c r="I956" i="1"/>
  <c r="I954" i="1"/>
  <c r="I952" i="1"/>
  <c r="I950" i="1"/>
  <c r="I948" i="1"/>
  <c r="I946" i="1"/>
  <c r="I944" i="1"/>
  <c r="I942" i="1"/>
  <c r="I940" i="1"/>
  <c r="I938" i="1"/>
  <c r="I936" i="1"/>
  <c r="I934" i="1"/>
  <c r="I932" i="1"/>
  <c r="I930" i="1"/>
  <c r="I928" i="1"/>
  <c r="I926" i="1"/>
  <c r="I924" i="1"/>
  <c r="I922" i="1"/>
  <c r="I920" i="1"/>
  <c r="I918" i="1"/>
  <c r="I916" i="1"/>
  <c r="I914" i="1"/>
  <c r="I912" i="1"/>
  <c r="I910" i="1"/>
  <c r="I908" i="1"/>
  <c r="I906" i="1"/>
  <c r="I904" i="1"/>
  <c r="I902" i="1"/>
  <c r="I900" i="1"/>
  <c r="I898" i="1"/>
  <c r="I896" i="1"/>
  <c r="I894" i="1"/>
  <c r="I892" i="1"/>
  <c r="I890" i="1"/>
  <c r="I888" i="1"/>
  <c r="I886" i="1"/>
  <c r="I884" i="1"/>
  <c r="I882" i="1"/>
  <c r="I880" i="1"/>
  <c r="I878" i="1"/>
  <c r="I876" i="1"/>
  <c r="I874" i="1"/>
  <c r="I872" i="1"/>
  <c r="I870" i="1"/>
  <c r="I868" i="1"/>
  <c r="I866" i="1"/>
  <c r="I864" i="1"/>
  <c r="I862" i="1"/>
  <c r="I860" i="1"/>
  <c r="I858" i="1"/>
  <c r="I856" i="1"/>
  <c r="I854" i="1"/>
  <c r="I852" i="1"/>
  <c r="I850" i="1"/>
  <c r="I848" i="1"/>
  <c r="I846" i="1"/>
  <c r="I844" i="1"/>
  <c r="I842" i="1"/>
  <c r="I840" i="1"/>
  <c r="I838" i="1"/>
  <c r="I836" i="1"/>
  <c r="I834" i="1"/>
  <c r="I832" i="1"/>
  <c r="I828" i="1"/>
  <c r="I826" i="1"/>
  <c r="I824" i="1"/>
  <c r="I822" i="1"/>
  <c r="I818" i="1"/>
  <c r="I816" i="1"/>
  <c r="I814" i="1"/>
  <c r="I812" i="1"/>
  <c r="I810" i="1"/>
  <c r="I808" i="1"/>
  <c r="I806" i="1"/>
  <c r="I804" i="1"/>
  <c r="I802" i="1"/>
  <c r="I800" i="1"/>
  <c r="I796" i="1"/>
  <c r="I794" i="1"/>
  <c r="I792" i="1"/>
  <c r="I790" i="1"/>
  <c r="I786" i="1"/>
  <c r="I784" i="1"/>
  <c r="I782" i="1"/>
  <c r="I780" i="1"/>
  <c r="I778" i="1"/>
  <c r="I776" i="1"/>
  <c r="I774" i="1"/>
  <c r="I772" i="1"/>
  <c r="I770" i="1"/>
  <c r="I768" i="1"/>
  <c r="I764" i="1"/>
  <c r="I762" i="1"/>
  <c r="I760" i="1"/>
  <c r="I758" i="1"/>
  <c r="I754" i="1"/>
  <c r="I752" i="1"/>
  <c r="I750" i="1"/>
  <c r="I748" i="1"/>
  <c r="I746" i="1"/>
  <c r="I744" i="1"/>
  <c r="I742" i="1"/>
  <c r="I740" i="1"/>
  <c r="I738" i="1"/>
  <c r="I736" i="1"/>
  <c r="I732" i="1"/>
  <c r="I730" i="1"/>
  <c r="I728" i="1"/>
  <c r="I726" i="1"/>
  <c r="I722" i="1"/>
  <c r="I720" i="1"/>
  <c r="I718" i="1"/>
  <c r="I716" i="1"/>
  <c r="I714" i="1"/>
  <c r="I712" i="1"/>
  <c r="I710" i="1"/>
  <c r="I708" i="1"/>
  <c r="I706" i="1"/>
  <c r="I704" i="1"/>
  <c r="I700" i="1"/>
  <c r="I698" i="1"/>
  <c r="I696" i="1"/>
  <c r="I694" i="1"/>
  <c r="I690" i="1"/>
  <c r="I688" i="1"/>
  <c r="I686" i="1"/>
  <c r="I684" i="1"/>
  <c r="I682" i="1"/>
  <c r="I680" i="1"/>
  <c r="I678" i="1"/>
  <c r="I676" i="1"/>
  <c r="I674" i="1"/>
  <c r="I672" i="1"/>
  <c r="I668" i="1"/>
  <c r="I666" i="1"/>
  <c r="I664" i="1"/>
  <c r="I662" i="1"/>
  <c r="I658" i="1"/>
  <c r="I656" i="1"/>
  <c r="I654" i="1"/>
  <c r="I652" i="1"/>
  <c r="I650" i="1"/>
  <c r="I648" i="1"/>
  <c r="I646" i="1"/>
  <c r="I644" i="1"/>
  <c r="I642" i="1"/>
  <c r="I640" i="1"/>
  <c r="I636" i="1"/>
  <c r="I634" i="1"/>
  <c r="I632" i="1"/>
  <c r="I630" i="1"/>
  <c r="I626" i="1"/>
  <c r="I624" i="1"/>
  <c r="I622" i="1"/>
  <c r="I620" i="1"/>
  <c r="I618" i="1"/>
  <c r="I616" i="1"/>
  <c r="I614" i="1"/>
  <c r="I612" i="1"/>
  <c r="I610" i="1"/>
  <c r="I608" i="1"/>
  <c r="I604" i="1"/>
  <c r="I602" i="1"/>
  <c r="I600" i="1"/>
  <c r="I598" i="1"/>
  <c r="I594" i="1"/>
  <c r="I592" i="1"/>
  <c r="I590" i="1"/>
  <c r="I588" i="1"/>
  <c r="I586" i="1"/>
  <c r="I584" i="1"/>
  <c r="I582" i="1"/>
  <c r="I580" i="1"/>
  <c r="I578" i="1"/>
  <c r="I576" i="1"/>
  <c r="I574" i="1"/>
  <c r="I572" i="1"/>
  <c r="I570" i="1"/>
  <c r="I568" i="1"/>
  <c r="I566" i="1"/>
  <c r="I564" i="1"/>
  <c r="I562" i="1"/>
  <c r="I560" i="1"/>
  <c r="I558" i="1"/>
  <c r="I556" i="1"/>
  <c r="I554" i="1"/>
  <c r="I552" i="1"/>
  <c r="I550" i="1"/>
  <c r="I548" i="1"/>
  <c r="I546" i="1"/>
  <c r="I544" i="1"/>
  <c r="I542" i="1"/>
  <c r="I540" i="1"/>
  <c r="I538" i="1"/>
  <c r="I536" i="1"/>
  <c r="I534" i="1"/>
  <c r="I532" i="1"/>
  <c r="I530" i="1"/>
  <c r="I528" i="1"/>
  <c r="I526" i="1"/>
  <c r="I524" i="1"/>
  <c r="I522" i="1"/>
  <c r="I520" i="1"/>
  <c r="I518" i="1"/>
  <c r="I516" i="1"/>
  <c r="I514" i="1"/>
  <c r="I512" i="1"/>
  <c r="I510" i="1"/>
  <c r="I508" i="1"/>
  <c r="I506" i="1"/>
  <c r="I504" i="1"/>
  <c r="I502" i="1"/>
  <c r="I500" i="1"/>
  <c r="I498" i="1"/>
  <c r="I496" i="1"/>
  <c r="I494" i="1"/>
  <c r="I492" i="1"/>
  <c r="I490" i="1"/>
  <c r="I488" i="1"/>
  <c r="I486" i="1"/>
  <c r="I484" i="1"/>
  <c r="I482" i="1"/>
  <c r="I480" i="1"/>
  <c r="I478" i="1"/>
  <c r="I476" i="1"/>
  <c r="I474" i="1"/>
  <c r="I472" i="1"/>
  <c r="I470" i="1"/>
  <c r="I468" i="1"/>
  <c r="I466" i="1"/>
  <c r="I464" i="1"/>
  <c r="I462" i="1"/>
  <c r="I460" i="1"/>
  <c r="I458" i="1"/>
  <c r="I456" i="1"/>
  <c r="I454" i="1"/>
  <c r="I452" i="1"/>
  <c r="I450" i="1"/>
  <c r="I448" i="1"/>
  <c r="I446" i="1"/>
  <c r="I444" i="1"/>
  <c r="I442" i="1"/>
  <c r="I440" i="1"/>
  <c r="I438" i="1"/>
  <c r="I436" i="1"/>
  <c r="I434" i="1"/>
  <c r="I432" i="1"/>
  <c r="I430" i="1"/>
  <c r="I428" i="1"/>
  <c r="I426" i="1"/>
  <c r="I424" i="1"/>
  <c r="I422" i="1"/>
  <c r="I420" i="1"/>
  <c r="I418" i="1"/>
  <c r="I416" i="1"/>
  <c r="I414" i="1"/>
  <c r="I412" i="1"/>
  <c r="I410" i="1"/>
  <c r="I408" i="1"/>
  <c r="I406" i="1"/>
  <c r="I404" i="1"/>
  <c r="I402" i="1"/>
  <c r="I400" i="1"/>
  <c r="I398" i="1"/>
  <c r="I396" i="1"/>
  <c r="I394" i="1"/>
  <c r="I392" i="1"/>
  <c r="I390" i="1"/>
  <c r="I388" i="1"/>
  <c r="I386" i="1"/>
  <c r="I384" i="1"/>
  <c r="I382" i="1"/>
  <c r="I380" i="1"/>
  <c r="I378" i="1"/>
  <c r="I376" i="1"/>
  <c r="I374" i="1"/>
  <c r="I372" i="1"/>
  <c r="I370" i="1"/>
  <c r="I368" i="1"/>
  <c r="I366" i="1"/>
  <c r="I364" i="1"/>
  <c r="I362" i="1"/>
  <c r="I360" i="1"/>
  <c r="I358" i="1"/>
  <c r="I356" i="1"/>
  <c r="I354" i="1"/>
  <c r="I352" i="1"/>
  <c r="I350" i="1"/>
  <c r="I348" i="1"/>
  <c r="I346" i="1"/>
  <c r="I344" i="1"/>
  <c r="I342" i="1"/>
  <c r="I340" i="1"/>
  <c r="I338" i="1"/>
  <c r="I336" i="1"/>
  <c r="I334" i="1"/>
  <c r="I332" i="1"/>
  <c r="I330" i="1"/>
  <c r="I328" i="1"/>
  <c r="I326" i="1"/>
  <c r="I324" i="1"/>
  <c r="I322" i="1"/>
  <c r="I320" i="1"/>
  <c r="I318" i="1"/>
  <c r="I316" i="1"/>
  <c r="I314" i="1"/>
  <c r="I312" i="1"/>
  <c r="I310" i="1"/>
  <c r="I308" i="1"/>
  <c r="I306" i="1"/>
  <c r="I304" i="1"/>
  <c r="I302" i="1"/>
  <c r="I300" i="1"/>
  <c r="I298" i="1"/>
  <c r="I296" i="1"/>
  <c r="I294" i="1"/>
  <c r="I292" i="1"/>
  <c r="I290" i="1"/>
  <c r="I288" i="1"/>
  <c r="I286" i="1"/>
  <c r="I284" i="1"/>
  <c r="I282" i="1"/>
  <c r="I280" i="1"/>
  <c r="I278" i="1"/>
  <c r="I276" i="1"/>
  <c r="I274" i="1"/>
  <c r="I272" i="1"/>
  <c r="I270" i="1"/>
  <c r="I268" i="1"/>
  <c r="I266" i="1"/>
  <c r="I264" i="1"/>
  <c r="I262" i="1"/>
  <c r="I260" i="1"/>
  <c r="I258" i="1"/>
  <c r="I256" i="1"/>
  <c r="I254" i="1"/>
  <c r="I252" i="1"/>
  <c r="I250" i="1"/>
  <c r="I248" i="1"/>
  <c r="I246" i="1"/>
  <c r="I244" i="1"/>
  <c r="I242" i="1"/>
  <c r="I240" i="1"/>
  <c r="I238" i="1"/>
  <c r="I236" i="1"/>
  <c r="I234" i="1"/>
  <c r="I232" i="1"/>
  <c r="I230" i="1"/>
  <c r="I228" i="1"/>
  <c r="I226" i="1"/>
  <c r="I224" i="1"/>
  <c r="I222" i="1"/>
  <c r="I220" i="1"/>
  <c r="I218" i="1"/>
  <c r="I216" i="1"/>
  <c r="I214" i="1"/>
  <c r="I212" i="1"/>
  <c r="I210" i="1"/>
  <c r="I208" i="1"/>
  <c r="I206" i="1"/>
  <c r="I202" i="1"/>
  <c r="I200" i="1"/>
  <c r="I198" i="1"/>
  <c r="I196" i="1"/>
  <c r="I194" i="1"/>
  <c r="I192" i="1"/>
  <c r="I190" i="1"/>
  <c r="I188" i="1"/>
  <c r="I186" i="1"/>
  <c r="I184" i="1"/>
  <c r="I182" i="1"/>
  <c r="I180" i="1"/>
  <c r="I178" i="1"/>
  <c r="I176" i="1"/>
  <c r="I174" i="1"/>
  <c r="I172" i="1"/>
  <c r="I170" i="1"/>
  <c r="I168" i="1"/>
  <c r="I166" i="1"/>
  <c r="I164" i="1"/>
  <c r="I160" i="1"/>
  <c r="I158" i="1"/>
  <c r="I156" i="1"/>
  <c r="I154" i="1"/>
  <c r="I152" i="1"/>
  <c r="I150" i="1"/>
  <c r="I148" i="1"/>
  <c r="I146" i="1"/>
  <c r="I144" i="1"/>
  <c r="I142" i="1"/>
  <c r="I140" i="1"/>
  <c r="I138" i="1"/>
  <c r="I136" i="1"/>
  <c r="I134" i="1"/>
  <c r="I132" i="1"/>
  <c r="I130" i="1"/>
  <c r="I128" i="1"/>
  <c r="I126" i="1"/>
  <c r="I124" i="1"/>
  <c r="I122" i="1"/>
  <c r="I120" i="1"/>
  <c r="I118" i="1"/>
  <c r="I116" i="1"/>
  <c r="I114" i="1"/>
  <c r="I112" i="1"/>
  <c r="I110" i="1"/>
  <c r="I108" i="1"/>
  <c r="I106" i="1"/>
  <c r="I104" i="1"/>
  <c r="I102" i="1"/>
  <c r="I100" i="1"/>
  <c r="I98" i="1"/>
  <c r="I96" i="1"/>
  <c r="I94" i="1"/>
  <c r="I92" i="1"/>
  <c r="I90" i="1"/>
  <c r="I86" i="1"/>
  <c r="I84" i="1"/>
  <c r="I82" i="1"/>
  <c r="I80" i="1"/>
  <c r="I78" i="1"/>
  <c r="I76" i="1"/>
  <c r="I74" i="1"/>
  <c r="I72" i="1"/>
  <c r="I70" i="1"/>
  <c r="I68" i="1"/>
  <c r="I66" i="1"/>
  <c r="I64" i="1"/>
  <c r="I62" i="1"/>
  <c r="I60" i="1"/>
  <c r="I58" i="1"/>
  <c r="I56" i="1"/>
  <c r="I54" i="1"/>
  <c r="I52" i="1"/>
  <c r="I50" i="1"/>
  <c r="I48" i="1"/>
  <c r="I44" i="1"/>
  <c r="I42" i="1"/>
  <c r="I40" i="1"/>
  <c r="I38" i="1"/>
  <c r="I36" i="1"/>
  <c r="I34" i="1"/>
  <c r="I32" i="1"/>
  <c r="I30" i="1"/>
  <c r="I28" i="1"/>
  <c r="I26" i="1"/>
  <c r="I24" i="1"/>
  <c r="R1233" i="1"/>
  <c r="R1201" i="1"/>
  <c r="R1169" i="1"/>
  <c r="R1137" i="1"/>
  <c r="R1105" i="1"/>
  <c r="R1041" i="1"/>
  <c r="R1009" i="1"/>
  <c r="R977" i="1"/>
  <c r="R945" i="1"/>
  <c r="R881" i="1"/>
  <c r="R849" i="1"/>
  <c r="R766" i="1"/>
  <c r="R724" i="1"/>
  <c r="R638" i="1"/>
  <c r="R349" i="1"/>
  <c r="R131" i="1"/>
  <c r="AH14" i="1"/>
  <c r="AH13" i="1"/>
  <c r="AB19" i="1" s="1"/>
  <c r="AC14" i="1"/>
  <c r="AG14" i="1" s="1"/>
  <c r="AH11" i="1"/>
  <c r="AC13" i="1"/>
  <c r="AG13" i="1" s="1"/>
  <c r="AE12" i="1"/>
  <c r="AI11" i="1"/>
  <c r="AC12" i="1"/>
  <c r="AC11" i="1"/>
  <c r="AB12" i="1"/>
  <c r="AD12" i="1" s="1"/>
  <c r="AK1489" i="1"/>
  <c r="AE14" i="1" s="1"/>
  <c r="AB20" i="1" s="1"/>
  <c r="AB21" i="1" s="1"/>
  <c r="AB14" i="1"/>
  <c r="AD14" i="1" s="1"/>
  <c r="AK1039" i="1"/>
  <c r="AE13" i="1" s="1"/>
  <c r="AB13" i="1"/>
  <c r="AD13" i="1" s="1"/>
  <c r="AI13" i="1"/>
  <c r="AB18" i="1" s="1"/>
  <c r="AB24" i="1" s="1"/>
  <c r="AB11" i="1"/>
  <c r="AE11" i="1"/>
  <c r="N9" i="3"/>
  <c r="K10" i="3"/>
  <c r="L10" i="2"/>
  <c r="AA15" i="1"/>
  <c r="AI12" i="1"/>
  <c r="AH12" i="1"/>
  <c r="AI14" i="1"/>
  <c r="Q493" i="1" l="1"/>
  <c r="R493" i="1"/>
  <c r="Q1522" i="1"/>
  <c r="R1522" i="1"/>
  <c r="Q1710" i="1"/>
  <c r="R1710" i="1"/>
  <c r="Q1774" i="1"/>
  <c r="R1774" i="1"/>
  <c r="N1017" i="1"/>
  <c r="O1017" i="1"/>
  <c r="N1097" i="1"/>
  <c r="O1097" i="1"/>
  <c r="Q1274" i="1"/>
  <c r="R1274" i="1"/>
  <c r="Q1602" i="1"/>
  <c r="R1602" i="1"/>
  <c r="Q1314" i="1"/>
  <c r="R1314" i="1"/>
  <c r="Q1378" i="1"/>
  <c r="R1378" i="1"/>
  <c r="Q1506" i="1"/>
  <c r="R1506" i="1"/>
  <c r="R596" i="1"/>
  <c r="R820" i="1"/>
  <c r="O1113" i="1"/>
  <c r="M1458" i="1"/>
  <c r="M745" i="1"/>
  <c r="N745" i="1" s="1"/>
  <c r="M913" i="1"/>
  <c r="O913" i="1" s="1"/>
  <c r="M1281" i="1"/>
  <c r="M1774" i="1"/>
  <c r="R1113" i="1"/>
  <c r="R183" i="1"/>
  <c r="R660" i="1"/>
  <c r="R1554" i="1"/>
  <c r="R1250" i="1"/>
  <c r="R1642" i="1"/>
  <c r="R628" i="1"/>
  <c r="R204" i="1"/>
  <c r="O1241" i="1"/>
  <c r="O905" i="1"/>
  <c r="O1065" i="1"/>
  <c r="M493" i="1"/>
  <c r="M1274" i="1"/>
  <c r="P221" i="1"/>
  <c r="P253" i="1"/>
  <c r="P285" i="1"/>
  <c r="P413" i="1"/>
  <c r="P477" i="1"/>
  <c r="P681" i="1"/>
  <c r="P745" i="1"/>
  <c r="P809" i="1"/>
  <c r="P897" i="1"/>
  <c r="P913" i="1"/>
  <c r="P1057" i="1"/>
  <c r="P1073" i="1"/>
  <c r="P1281" i="1"/>
  <c r="R46" i="1"/>
  <c r="R1538" i="1"/>
  <c r="R525" i="1"/>
  <c r="O921" i="1"/>
  <c r="M1330" i="1"/>
  <c r="M1394" i="1"/>
  <c r="M1522" i="1"/>
  <c r="N1522" i="1" s="1"/>
  <c r="M1602" i="1"/>
  <c r="O1602" i="1" s="1"/>
  <c r="M1073" i="1"/>
  <c r="R1426" i="1"/>
  <c r="O1177" i="1"/>
  <c r="O713" i="1"/>
  <c r="O1306" i="1"/>
  <c r="M46" i="1"/>
  <c r="P162" i="1"/>
  <c r="R162" i="1" s="1"/>
  <c r="R1273" i="1"/>
  <c r="R237" i="1"/>
  <c r="R1241" i="1"/>
  <c r="R841" i="1"/>
  <c r="O1161" i="1"/>
  <c r="O1289" i="1"/>
  <c r="O649" i="1"/>
  <c r="O1001" i="1"/>
  <c r="O1758" i="1"/>
  <c r="O857" i="1"/>
  <c r="R1289" i="1"/>
  <c r="R857" i="1"/>
  <c r="O1386" i="1"/>
  <c r="O1225" i="1"/>
  <c r="O1033" i="1"/>
  <c r="R985" i="1"/>
  <c r="R1718" i="1"/>
  <c r="R1097" i="1"/>
  <c r="O1193" i="1"/>
  <c r="O969" i="1"/>
  <c r="O1266" i="1"/>
  <c r="N1266" i="1"/>
  <c r="O237" i="1"/>
  <c r="N237" i="1"/>
  <c r="O333" i="1"/>
  <c r="N333" i="1"/>
  <c r="O413" i="1"/>
  <c r="N413" i="1"/>
  <c r="O509" i="1"/>
  <c r="N509" i="1"/>
  <c r="O809" i="1"/>
  <c r="N809" i="1"/>
  <c r="O873" i="1"/>
  <c r="N873" i="1"/>
  <c r="O1330" i="1"/>
  <c r="N1330" i="1"/>
  <c r="O1394" i="1"/>
  <c r="N1394" i="1"/>
  <c r="O1458" i="1"/>
  <c r="N1458" i="1"/>
  <c r="O1522" i="1"/>
  <c r="O606" i="1"/>
  <c r="N606" i="1"/>
  <c r="O670" i="1"/>
  <c r="N670" i="1"/>
  <c r="O702" i="1"/>
  <c r="N702" i="1"/>
  <c r="O734" i="1"/>
  <c r="N734" i="1"/>
  <c r="O766" i="1"/>
  <c r="N766" i="1"/>
  <c r="O798" i="1"/>
  <c r="N798" i="1"/>
  <c r="O830" i="1"/>
  <c r="N830" i="1"/>
  <c r="O1702" i="1"/>
  <c r="N1702" i="1"/>
  <c r="O1766" i="1"/>
  <c r="N1766" i="1"/>
  <c r="O1258" i="1"/>
  <c r="N1258" i="1"/>
  <c r="O1322" i="1"/>
  <c r="N1322" i="1"/>
  <c r="O1642" i="1"/>
  <c r="N1642" i="1"/>
  <c r="O221" i="1"/>
  <c r="N221" i="1"/>
  <c r="O253" i="1"/>
  <c r="N253" i="1"/>
  <c r="O317" i="1"/>
  <c r="N317" i="1"/>
  <c r="O381" i="1"/>
  <c r="N381" i="1"/>
  <c r="O445" i="1"/>
  <c r="N445" i="1"/>
  <c r="O617" i="1"/>
  <c r="N617" i="1"/>
  <c r="O745" i="1"/>
  <c r="O849" i="1"/>
  <c r="N849" i="1"/>
  <c r="O865" i="1"/>
  <c r="N865" i="1"/>
  <c r="O881" i="1"/>
  <c r="N881" i="1"/>
  <c r="O897" i="1"/>
  <c r="N897" i="1"/>
  <c r="O929" i="1"/>
  <c r="N929" i="1"/>
  <c r="O945" i="1"/>
  <c r="N945" i="1"/>
  <c r="O961" i="1"/>
  <c r="N961" i="1"/>
  <c r="O977" i="1"/>
  <c r="N977" i="1"/>
  <c r="O993" i="1"/>
  <c r="N993" i="1"/>
  <c r="O1009" i="1"/>
  <c r="N1009" i="1"/>
  <c r="O1025" i="1"/>
  <c r="N1025" i="1"/>
  <c r="O1041" i="1"/>
  <c r="N1041" i="1"/>
  <c r="O1057" i="1"/>
  <c r="N1057" i="1"/>
  <c r="O1073" i="1"/>
  <c r="N1073" i="1"/>
  <c r="O1089" i="1"/>
  <c r="N1089" i="1"/>
  <c r="O1105" i="1"/>
  <c r="N1105" i="1"/>
  <c r="O1121" i="1"/>
  <c r="N1121" i="1"/>
  <c r="O1137" i="1"/>
  <c r="N1137" i="1"/>
  <c r="O1153" i="1"/>
  <c r="N1153" i="1"/>
  <c r="O1169" i="1"/>
  <c r="N1169" i="1"/>
  <c r="O1185" i="1"/>
  <c r="N1185" i="1"/>
  <c r="O1201" i="1"/>
  <c r="N1201" i="1"/>
  <c r="O1217" i="1"/>
  <c r="N1217" i="1"/>
  <c r="O1233" i="1"/>
  <c r="N1233" i="1"/>
  <c r="O1249" i="1"/>
  <c r="N1249" i="1"/>
  <c r="O1265" i="1"/>
  <c r="N1265" i="1"/>
  <c r="O1281" i="1"/>
  <c r="N1281" i="1"/>
  <c r="O1633" i="1"/>
  <c r="N1633" i="1"/>
  <c r="O1694" i="1"/>
  <c r="N1694" i="1"/>
  <c r="R1298" i="1"/>
  <c r="Q1298" i="1"/>
  <c r="R1330" i="1"/>
  <c r="Q1330" i="1"/>
  <c r="R1362" i="1"/>
  <c r="Q1362" i="1"/>
  <c r="R1394" i="1"/>
  <c r="Q1394" i="1"/>
  <c r="R1490" i="1"/>
  <c r="Q1490" i="1"/>
  <c r="R1694" i="1"/>
  <c r="Q1694" i="1"/>
  <c r="R1726" i="1"/>
  <c r="Q1726" i="1"/>
  <c r="R1790" i="1"/>
  <c r="Q1790" i="1"/>
  <c r="O1774" i="1"/>
  <c r="N1774" i="1"/>
  <c r="R1458" i="1"/>
  <c r="Q1458" i="1"/>
  <c r="R541" i="1"/>
  <c r="Q541" i="1"/>
  <c r="O183" i="1"/>
  <c r="N183" i="1"/>
  <c r="O269" i="1"/>
  <c r="N269" i="1"/>
  <c r="O349" i="1"/>
  <c r="N349" i="1"/>
  <c r="O429" i="1"/>
  <c r="N429" i="1"/>
  <c r="O557" i="1"/>
  <c r="N557" i="1"/>
  <c r="O681" i="1"/>
  <c r="N681" i="1"/>
  <c r="O889" i="1"/>
  <c r="N889" i="1"/>
  <c r="O953" i="1"/>
  <c r="N953" i="1"/>
  <c r="O541" i="1"/>
  <c r="N541" i="1"/>
  <c r="O1346" i="1"/>
  <c r="N1346" i="1"/>
  <c r="O1474" i="1"/>
  <c r="N1474" i="1"/>
  <c r="O1538" i="1"/>
  <c r="N1538" i="1"/>
  <c r="O1618" i="1"/>
  <c r="N1618" i="1"/>
  <c r="R88" i="1"/>
  <c r="Q88" i="1"/>
  <c r="R606" i="1"/>
  <c r="Q606" i="1"/>
  <c r="R670" i="1"/>
  <c r="Q670" i="1"/>
  <c r="R702" i="1"/>
  <c r="Q702" i="1"/>
  <c r="R734" i="1"/>
  <c r="Q734" i="1"/>
  <c r="R798" i="1"/>
  <c r="Q798" i="1"/>
  <c r="R830" i="1"/>
  <c r="Q830" i="1"/>
  <c r="O1718" i="1"/>
  <c r="N1718" i="1"/>
  <c r="O1782" i="1"/>
  <c r="N1782" i="1"/>
  <c r="O1081" i="1"/>
  <c r="N1081" i="1"/>
  <c r="O1145" i="1"/>
  <c r="N1145" i="1"/>
  <c r="O1209" i="1"/>
  <c r="N1209" i="1"/>
  <c r="O1273" i="1"/>
  <c r="N1273" i="1"/>
  <c r="O493" i="1"/>
  <c r="N493" i="1"/>
  <c r="O1338" i="1"/>
  <c r="N1338" i="1"/>
  <c r="O1402" i="1"/>
  <c r="N1402" i="1"/>
  <c r="O1674" i="1"/>
  <c r="N1674" i="1"/>
  <c r="O585" i="1"/>
  <c r="O88" i="1"/>
  <c r="N88" i="1"/>
  <c r="O285" i="1"/>
  <c r="N285" i="1"/>
  <c r="O365" i="1"/>
  <c r="N365" i="1"/>
  <c r="O461" i="1"/>
  <c r="N461" i="1"/>
  <c r="O573" i="1"/>
  <c r="N573" i="1"/>
  <c r="O1362" i="1"/>
  <c r="N1362" i="1"/>
  <c r="O1554" i="1"/>
  <c r="N1554" i="1"/>
  <c r="O46" i="1"/>
  <c r="N46" i="1"/>
  <c r="O628" i="1"/>
  <c r="N628" i="1"/>
  <c r="O660" i="1"/>
  <c r="N660" i="1"/>
  <c r="O692" i="1"/>
  <c r="N692" i="1"/>
  <c r="O724" i="1"/>
  <c r="N724" i="1"/>
  <c r="O820" i="1"/>
  <c r="N820" i="1"/>
  <c r="O1798" i="1"/>
  <c r="N1798" i="1"/>
  <c r="O525" i="1"/>
  <c r="N525" i="1"/>
  <c r="O1290" i="1"/>
  <c r="N1290" i="1"/>
  <c r="O1354" i="1"/>
  <c r="N1354" i="1"/>
  <c r="O841" i="1"/>
  <c r="O204" i="1"/>
  <c r="N204" i="1"/>
  <c r="O301" i="1"/>
  <c r="N301" i="1"/>
  <c r="O397" i="1"/>
  <c r="N397" i="1"/>
  <c r="O477" i="1"/>
  <c r="N477" i="1"/>
  <c r="O985" i="1"/>
  <c r="N985" i="1"/>
  <c r="O1314" i="1"/>
  <c r="N1314" i="1"/>
  <c r="O1378" i="1"/>
  <c r="N1378" i="1"/>
  <c r="O1442" i="1"/>
  <c r="N1442" i="1"/>
  <c r="O1506" i="1"/>
  <c r="N1506" i="1"/>
  <c r="O1570" i="1"/>
  <c r="N1570" i="1"/>
  <c r="O162" i="1"/>
  <c r="N162" i="1"/>
  <c r="O1686" i="1"/>
  <c r="N1686" i="1"/>
  <c r="O1750" i="1"/>
  <c r="N1750" i="1"/>
  <c r="O22" i="1"/>
  <c r="N22" i="1"/>
  <c r="O1049" i="1"/>
  <c r="N1049" i="1"/>
  <c r="O1665" i="1"/>
  <c r="N1665" i="1"/>
  <c r="R269" i="1"/>
  <c r="Q269" i="1"/>
  <c r="R301" i="1"/>
  <c r="Q301" i="1"/>
  <c r="R333" i="1"/>
  <c r="Q333" i="1"/>
  <c r="R365" i="1"/>
  <c r="Q365" i="1"/>
  <c r="R397" i="1"/>
  <c r="Q397" i="1"/>
  <c r="R429" i="1"/>
  <c r="Q429" i="1"/>
  <c r="R461" i="1"/>
  <c r="Q461" i="1"/>
  <c r="R585" i="1"/>
  <c r="Q585" i="1"/>
  <c r="R649" i="1"/>
  <c r="Q649" i="1"/>
  <c r="R713" i="1"/>
  <c r="Q713" i="1"/>
  <c r="R777" i="1"/>
  <c r="Q777" i="1"/>
  <c r="R873" i="1"/>
  <c r="Q873" i="1"/>
  <c r="R889" i="1"/>
  <c r="Q889" i="1"/>
  <c r="R905" i="1"/>
  <c r="Q905" i="1"/>
  <c r="R921" i="1"/>
  <c r="Q921" i="1"/>
  <c r="R937" i="1"/>
  <c r="Q937" i="1"/>
  <c r="R953" i="1"/>
  <c r="Q953" i="1"/>
  <c r="R969" i="1"/>
  <c r="Q969" i="1"/>
  <c r="R1001" i="1"/>
  <c r="Q1001" i="1"/>
  <c r="R1017" i="1"/>
  <c r="Q1017" i="1"/>
  <c r="R1033" i="1"/>
  <c r="Q1033" i="1"/>
  <c r="R1049" i="1"/>
  <c r="Q1049" i="1"/>
  <c r="R1065" i="1"/>
  <c r="Q1065" i="1"/>
  <c r="R1081" i="1"/>
  <c r="Q1081" i="1"/>
  <c r="R1129" i="1"/>
  <c r="Q1129" i="1"/>
  <c r="R1145" i="1"/>
  <c r="Q1145" i="1"/>
  <c r="R1161" i="1"/>
  <c r="Q1161" i="1"/>
  <c r="R1177" i="1"/>
  <c r="Q1177" i="1"/>
  <c r="R1193" i="1"/>
  <c r="Q1193" i="1"/>
  <c r="R1209" i="1"/>
  <c r="Q1209" i="1"/>
  <c r="R1225" i="1"/>
  <c r="Q1225" i="1"/>
  <c r="R1257" i="1"/>
  <c r="Q1257" i="1"/>
  <c r="R1665" i="1"/>
  <c r="Q1665" i="1"/>
  <c r="R1258" i="1"/>
  <c r="Q1258" i="1"/>
  <c r="R1290" i="1"/>
  <c r="Q1290" i="1"/>
  <c r="R1322" i="1"/>
  <c r="Q1322" i="1"/>
  <c r="R1354" i="1"/>
  <c r="Q1354" i="1"/>
  <c r="R1386" i="1"/>
  <c r="Q1386" i="1"/>
  <c r="R1418" i="1"/>
  <c r="Q1418" i="1"/>
  <c r="R1474" i="1"/>
  <c r="Q1474" i="1"/>
  <c r="R1618" i="1"/>
  <c r="Q1618" i="1"/>
  <c r="R1686" i="1"/>
  <c r="Q1686" i="1"/>
  <c r="R1750" i="1"/>
  <c r="Q1750" i="1"/>
  <c r="R1782" i="1"/>
  <c r="Q1782" i="1"/>
  <c r="K28" i="1"/>
  <c r="P28" i="1" s="1"/>
  <c r="J28" i="1"/>
  <c r="M28" i="1" s="1"/>
  <c r="N28" i="1" s="1"/>
  <c r="K40" i="1"/>
  <c r="P40" i="1" s="1"/>
  <c r="J40" i="1"/>
  <c r="M40" i="1" s="1"/>
  <c r="K50" i="1"/>
  <c r="P50" i="1" s="1"/>
  <c r="J50" i="1"/>
  <c r="M50" i="1" s="1"/>
  <c r="N50" i="1" s="1"/>
  <c r="K62" i="1"/>
  <c r="P62" i="1" s="1"/>
  <c r="J62" i="1"/>
  <c r="M62" i="1" s="1"/>
  <c r="J70" i="1"/>
  <c r="M70" i="1" s="1"/>
  <c r="K70" i="1"/>
  <c r="P70" i="1" s="1"/>
  <c r="J82" i="1"/>
  <c r="M82" i="1" s="1"/>
  <c r="K82" i="1"/>
  <c r="P82" i="1" s="1"/>
  <c r="K96" i="1"/>
  <c r="P96" i="1" s="1"/>
  <c r="J96" i="1"/>
  <c r="M96" i="1" s="1"/>
  <c r="N96" i="1" s="1"/>
  <c r="K108" i="1"/>
  <c r="P108" i="1" s="1"/>
  <c r="J108" i="1"/>
  <c r="M108" i="1" s="1"/>
  <c r="N108" i="1" s="1"/>
  <c r="K116" i="1"/>
  <c r="P116" i="1" s="1"/>
  <c r="J116" i="1"/>
  <c r="M116" i="1" s="1"/>
  <c r="N116" i="1" s="1"/>
  <c r="K128" i="1"/>
  <c r="P128" i="1" s="1"/>
  <c r="J128" i="1"/>
  <c r="M128" i="1" s="1"/>
  <c r="K136" i="1"/>
  <c r="P136" i="1" s="1"/>
  <c r="J136" i="1"/>
  <c r="M136" i="1" s="1"/>
  <c r="N136" i="1" s="1"/>
  <c r="K148" i="1"/>
  <c r="P148" i="1" s="1"/>
  <c r="J148" i="1"/>
  <c r="M148" i="1" s="1"/>
  <c r="K156" i="1"/>
  <c r="P156" i="1" s="1"/>
  <c r="J156" i="1"/>
  <c r="M156" i="1" s="1"/>
  <c r="N156" i="1" s="1"/>
  <c r="K160" i="1"/>
  <c r="P160" i="1" s="1"/>
  <c r="J160" i="1"/>
  <c r="M160" i="1" s="1"/>
  <c r="N160" i="1" s="1"/>
  <c r="J178" i="1"/>
  <c r="M178" i="1" s="1"/>
  <c r="N178" i="1" s="1"/>
  <c r="K178" i="1"/>
  <c r="P178" i="1" s="1"/>
  <c r="J186" i="1"/>
  <c r="M186" i="1" s="1"/>
  <c r="K186" i="1"/>
  <c r="P186" i="1" s="1"/>
  <c r="K198" i="1"/>
  <c r="P198" i="1" s="1"/>
  <c r="J198" i="1"/>
  <c r="M198" i="1" s="1"/>
  <c r="K208" i="1"/>
  <c r="P208" i="1" s="1"/>
  <c r="J208" i="1"/>
  <c r="M208" i="1" s="1"/>
  <c r="J220" i="1"/>
  <c r="M220" i="1" s="1"/>
  <c r="N220" i="1" s="1"/>
  <c r="K220" i="1"/>
  <c r="P220" i="1" s="1"/>
  <c r="K228" i="1"/>
  <c r="P228" i="1" s="1"/>
  <c r="J228" i="1"/>
  <c r="M228" i="1" s="1"/>
  <c r="N228" i="1" s="1"/>
  <c r="K240" i="1"/>
  <c r="P240" i="1" s="1"/>
  <c r="J240" i="1"/>
  <c r="M240" i="1" s="1"/>
  <c r="N240" i="1" s="1"/>
  <c r="K248" i="1"/>
  <c r="P248" i="1" s="1"/>
  <c r="J248" i="1"/>
  <c r="M248" i="1" s="1"/>
  <c r="K256" i="1"/>
  <c r="P256" i="1" s="1"/>
  <c r="J256" i="1"/>
  <c r="M256" i="1" s="1"/>
  <c r="N256" i="1" s="1"/>
  <c r="K264" i="1"/>
  <c r="P264" i="1" s="1"/>
  <c r="J264" i="1"/>
  <c r="M264" i="1" s="1"/>
  <c r="N264" i="1" s="1"/>
  <c r="K280" i="1"/>
  <c r="P280" i="1" s="1"/>
  <c r="J280" i="1"/>
  <c r="M280" i="1" s="1"/>
  <c r="N280" i="1" s="1"/>
  <c r="K292" i="1"/>
  <c r="P292" i="1" s="1"/>
  <c r="J292" i="1"/>
  <c r="M292" i="1" s="1"/>
  <c r="N292" i="1" s="1"/>
  <c r="J300" i="1"/>
  <c r="M300" i="1" s="1"/>
  <c r="N300" i="1" s="1"/>
  <c r="K300" i="1"/>
  <c r="P300" i="1" s="1"/>
  <c r="K312" i="1"/>
  <c r="P312" i="1" s="1"/>
  <c r="J312" i="1"/>
  <c r="M312" i="1" s="1"/>
  <c r="N312" i="1" s="1"/>
  <c r="K320" i="1"/>
  <c r="P320" i="1" s="1"/>
  <c r="J320" i="1"/>
  <c r="M320" i="1" s="1"/>
  <c r="N320" i="1" s="1"/>
  <c r="K328" i="1"/>
  <c r="P328" i="1" s="1"/>
  <c r="J328" i="1"/>
  <c r="M328" i="1" s="1"/>
  <c r="N328" i="1" s="1"/>
  <c r="K340" i="1"/>
  <c r="P340" i="1" s="1"/>
  <c r="J340" i="1"/>
  <c r="M340" i="1" s="1"/>
  <c r="N340" i="1" s="1"/>
  <c r="K352" i="1"/>
  <c r="P352" i="1" s="1"/>
  <c r="J352" i="1"/>
  <c r="M352" i="1" s="1"/>
  <c r="J364" i="1"/>
  <c r="M364" i="1" s="1"/>
  <c r="N364" i="1" s="1"/>
  <c r="K364" i="1"/>
  <c r="P364" i="1" s="1"/>
  <c r="K372" i="1"/>
  <c r="P372" i="1" s="1"/>
  <c r="J372" i="1"/>
  <c r="M372" i="1" s="1"/>
  <c r="N372" i="1" s="1"/>
  <c r="K384" i="1"/>
  <c r="P384" i="1" s="1"/>
  <c r="J384" i="1"/>
  <c r="M384" i="1" s="1"/>
  <c r="N384" i="1" s="1"/>
  <c r="K392" i="1"/>
  <c r="P392" i="1" s="1"/>
  <c r="J392" i="1"/>
  <c r="M392" i="1" s="1"/>
  <c r="N392" i="1" s="1"/>
  <c r="K404" i="1"/>
  <c r="P404" i="1" s="1"/>
  <c r="J404" i="1"/>
  <c r="M404" i="1" s="1"/>
  <c r="N404" i="1" s="1"/>
  <c r="J412" i="1"/>
  <c r="M412" i="1" s="1"/>
  <c r="K412" i="1"/>
  <c r="P412" i="1" s="1"/>
  <c r="K424" i="1"/>
  <c r="P424" i="1" s="1"/>
  <c r="J424" i="1"/>
  <c r="M424" i="1" s="1"/>
  <c r="N424" i="1" s="1"/>
  <c r="K432" i="1"/>
  <c r="P432" i="1" s="1"/>
  <c r="J432" i="1"/>
  <c r="M432" i="1" s="1"/>
  <c r="K440" i="1"/>
  <c r="P440" i="1" s="1"/>
  <c r="J440" i="1"/>
  <c r="M440" i="1" s="1"/>
  <c r="N440" i="1" s="1"/>
  <c r="K452" i="1"/>
  <c r="P452" i="1" s="1"/>
  <c r="J452" i="1"/>
  <c r="M452" i="1" s="1"/>
  <c r="N452" i="1" s="1"/>
  <c r="J460" i="1"/>
  <c r="M460" i="1" s="1"/>
  <c r="N460" i="1" s="1"/>
  <c r="K460" i="1"/>
  <c r="P460" i="1" s="1"/>
  <c r="K468" i="1"/>
  <c r="P468" i="1" s="1"/>
  <c r="J468" i="1"/>
  <c r="M468" i="1" s="1"/>
  <c r="N468" i="1" s="1"/>
  <c r="J476" i="1"/>
  <c r="M476" i="1" s="1"/>
  <c r="N476" i="1" s="1"/>
  <c r="K476" i="1"/>
  <c r="P476" i="1" s="1"/>
  <c r="K488" i="1"/>
  <c r="P488" i="1" s="1"/>
  <c r="J488" i="1"/>
  <c r="M488" i="1" s="1"/>
  <c r="K496" i="1"/>
  <c r="P496" i="1" s="1"/>
  <c r="J496" i="1"/>
  <c r="M496" i="1" s="1"/>
  <c r="N496" i="1" s="1"/>
  <c r="K504" i="1"/>
  <c r="P504" i="1" s="1"/>
  <c r="J504" i="1"/>
  <c r="M504" i="1" s="1"/>
  <c r="N504" i="1" s="1"/>
  <c r="K516" i="1"/>
  <c r="P516" i="1" s="1"/>
  <c r="J516" i="1"/>
  <c r="M516" i="1" s="1"/>
  <c r="N516" i="1" s="1"/>
  <c r="J524" i="1"/>
  <c r="M524" i="1" s="1"/>
  <c r="K524" i="1"/>
  <c r="P524" i="1" s="1"/>
  <c r="K536" i="1"/>
  <c r="P536" i="1" s="1"/>
  <c r="J536" i="1"/>
  <c r="M536" i="1" s="1"/>
  <c r="K544" i="1"/>
  <c r="P544" i="1" s="1"/>
  <c r="J544" i="1"/>
  <c r="M544" i="1" s="1"/>
  <c r="J556" i="1"/>
  <c r="M556" i="1" s="1"/>
  <c r="N556" i="1" s="1"/>
  <c r="K556" i="1"/>
  <c r="P556" i="1" s="1"/>
  <c r="O564" i="1"/>
  <c r="K564" i="1"/>
  <c r="P564" i="1" s="1"/>
  <c r="J564" i="1"/>
  <c r="M564" i="1" s="1"/>
  <c r="N564" i="1" s="1"/>
  <c r="K576" i="1"/>
  <c r="P576" i="1" s="1"/>
  <c r="J576" i="1"/>
  <c r="M576" i="1" s="1"/>
  <c r="K584" i="1"/>
  <c r="P584" i="1" s="1"/>
  <c r="J584" i="1"/>
  <c r="M584" i="1" s="1"/>
  <c r="N584" i="1" s="1"/>
  <c r="K592" i="1"/>
  <c r="P592" i="1" s="1"/>
  <c r="J592" i="1"/>
  <c r="M592" i="1" s="1"/>
  <c r="N592" i="1" s="1"/>
  <c r="K608" i="1"/>
  <c r="P608" i="1" s="1"/>
  <c r="J608" i="1"/>
  <c r="M608" i="1" s="1"/>
  <c r="N608" i="1" s="1"/>
  <c r="K616" i="1"/>
  <c r="P616" i="1" s="1"/>
  <c r="J616" i="1"/>
  <c r="M616" i="1" s="1"/>
  <c r="K630" i="1"/>
  <c r="P630" i="1" s="1"/>
  <c r="J630" i="1"/>
  <c r="M630" i="1" s="1"/>
  <c r="N630" i="1" s="1"/>
  <c r="K640" i="1"/>
  <c r="P640" i="1" s="1"/>
  <c r="J640" i="1"/>
  <c r="M640" i="1" s="1"/>
  <c r="K652" i="1"/>
  <c r="P652" i="1" s="1"/>
  <c r="J652" i="1"/>
  <c r="M652" i="1" s="1"/>
  <c r="K662" i="1"/>
  <c r="P662" i="1" s="1"/>
  <c r="J662" i="1"/>
  <c r="M662" i="1" s="1"/>
  <c r="N662" i="1" s="1"/>
  <c r="K672" i="1"/>
  <c r="P672" i="1" s="1"/>
  <c r="J672" i="1"/>
  <c r="M672" i="1" s="1"/>
  <c r="K684" i="1"/>
  <c r="P684" i="1" s="1"/>
  <c r="J684" i="1"/>
  <c r="M684" i="1" s="1"/>
  <c r="N684" i="1" s="1"/>
  <c r="K694" i="1"/>
  <c r="P694" i="1" s="1"/>
  <c r="J694" i="1"/>
  <c r="M694" i="1" s="1"/>
  <c r="K708" i="1"/>
  <c r="P708" i="1" s="1"/>
  <c r="J708" i="1"/>
  <c r="M708" i="1" s="1"/>
  <c r="N708" i="1" s="1"/>
  <c r="K716" i="1"/>
  <c r="P716" i="1" s="1"/>
  <c r="J716" i="1"/>
  <c r="M716" i="1" s="1"/>
  <c r="K730" i="1"/>
  <c r="P730" i="1" s="1"/>
  <c r="J730" i="1"/>
  <c r="M730" i="1" s="1"/>
  <c r="K740" i="1"/>
  <c r="P740" i="1" s="1"/>
  <c r="J740" i="1"/>
  <c r="M740" i="1" s="1"/>
  <c r="K748" i="1"/>
  <c r="P748" i="1" s="1"/>
  <c r="J748" i="1"/>
  <c r="M748" i="1" s="1"/>
  <c r="N748" i="1" s="1"/>
  <c r="K758" i="1"/>
  <c r="P758" i="1" s="1"/>
  <c r="J758" i="1"/>
  <c r="M758" i="1" s="1"/>
  <c r="K768" i="1"/>
  <c r="P768" i="1" s="1"/>
  <c r="J768" i="1"/>
  <c r="M768" i="1" s="1"/>
  <c r="K780" i="1"/>
  <c r="P780" i="1" s="1"/>
  <c r="J780" i="1"/>
  <c r="M780" i="1" s="1"/>
  <c r="N780" i="1" s="1"/>
  <c r="K790" i="1"/>
  <c r="P790" i="1" s="1"/>
  <c r="J790" i="1"/>
  <c r="M790" i="1" s="1"/>
  <c r="K804" i="1"/>
  <c r="P804" i="1" s="1"/>
  <c r="J804" i="1"/>
  <c r="M804" i="1" s="1"/>
  <c r="N804" i="1" s="1"/>
  <c r="K812" i="1"/>
  <c r="P812" i="1" s="1"/>
  <c r="J812" i="1"/>
  <c r="M812" i="1" s="1"/>
  <c r="K826" i="1"/>
  <c r="P826" i="1" s="1"/>
  <c r="J826" i="1"/>
  <c r="M826" i="1" s="1"/>
  <c r="K836" i="1"/>
  <c r="P836" i="1" s="1"/>
  <c r="J836" i="1"/>
  <c r="M836" i="1" s="1"/>
  <c r="K844" i="1"/>
  <c r="P844" i="1" s="1"/>
  <c r="J844" i="1"/>
  <c r="M844" i="1" s="1"/>
  <c r="N844" i="1" s="1"/>
  <c r="K856" i="1"/>
  <c r="P856" i="1" s="1"/>
  <c r="J856" i="1"/>
  <c r="M856" i="1" s="1"/>
  <c r="K872" i="1"/>
  <c r="P872" i="1" s="1"/>
  <c r="J872" i="1"/>
  <c r="M872" i="1" s="1"/>
  <c r="N872" i="1" s="1"/>
  <c r="K884" i="1"/>
  <c r="P884" i="1" s="1"/>
  <c r="J884" i="1"/>
  <c r="M884" i="1" s="1"/>
  <c r="K892" i="1"/>
  <c r="P892" i="1" s="1"/>
  <c r="J892" i="1"/>
  <c r="M892" i="1" s="1"/>
  <c r="K908" i="1"/>
  <c r="P908" i="1" s="1"/>
  <c r="J908" i="1"/>
  <c r="M908" i="1" s="1"/>
  <c r="K920" i="1"/>
  <c r="P920" i="1" s="1"/>
  <c r="J920" i="1"/>
  <c r="M920" i="1" s="1"/>
  <c r="N920" i="1" s="1"/>
  <c r="K928" i="1"/>
  <c r="P928" i="1" s="1"/>
  <c r="J928" i="1"/>
  <c r="M928" i="1" s="1"/>
  <c r="K940" i="1"/>
  <c r="P940" i="1" s="1"/>
  <c r="J940" i="1"/>
  <c r="M940" i="1" s="1"/>
  <c r="N940" i="1" s="1"/>
  <c r="K948" i="1"/>
  <c r="P948" i="1" s="1"/>
  <c r="J948" i="1"/>
  <c r="M948" i="1" s="1"/>
  <c r="K960" i="1"/>
  <c r="P960" i="1" s="1"/>
  <c r="J960" i="1"/>
  <c r="M960" i="1" s="1"/>
  <c r="N960" i="1" s="1"/>
  <c r="K968" i="1"/>
  <c r="P968" i="1" s="1"/>
  <c r="J968" i="1"/>
  <c r="M968" i="1" s="1"/>
  <c r="N968" i="1" s="1"/>
  <c r="K976" i="1"/>
  <c r="P976" i="1" s="1"/>
  <c r="J976" i="1"/>
  <c r="M976" i="1" s="1"/>
  <c r="N976" i="1" s="1"/>
  <c r="K988" i="1"/>
  <c r="P988" i="1" s="1"/>
  <c r="J988" i="1"/>
  <c r="M988" i="1" s="1"/>
  <c r="K996" i="1"/>
  <c r="P996" i="1" s="1"/>
  <c r="J996" i="1"/>
  <c r="M996" i="1" s="1"/>
  <c r="N996" i="1" s="1"/>
  <c r="K1004" i="1"/>
  <c r="P1004" i="1" s="1"/>
  <c r="J1004" i="1"/>
  <c r="M1004" i="1" s="1"/>
  <c r="K1016" i="1"/>
  <c r="P1016" i="1" s="1"/>
  <c r="J1016" i="1"/>
  <c r="M1016" i="1" s="1"/>
  <c r="K1024" i="1"/>
  <c r="P1024" i="1" s="1"/>
  <c r="J1024" i="1"/>
  <c r="M1024" i="1" s="1"/>
  <c r="K1036" i="1"/>
  <c r="P1036" i="1" s="1"/>
  <c r="J1036" i="1"/>
  <c r="M1036" i="1" s="1"/>
  <c r="N1036" i="1" s="1"/>
  <c r="K1044" i="1"/>
  <c r="P1044" i="1" s="1"/>
  <c r="J1044" i="1"/>
  <c r="M1044" i="1" s="1"/>
  <c r="K1056" i="1"/>
  <c r="P1056" i="1" s="1"/>
  <c r="J1056" i="1"/>
  <c r="M1056" i="1" s="1"/>
  <c r="K1068" i="1"/>
  <c r="P1068" i="1" s="1"/>
  <c r="J1068" i="1"/>
  <c r="M1068" i="1" s="1"/>
  <c r="K1076" i="1"/>
  <c r="P1076" i="1" s="1"/>
  <c r="J1076" i="1"/>
  <c r="M1076" i="1" s="1"/>
  <c r="N1076" i="1" s="1"/>
  <c r="K1088" i="1"/>
  <c r="P1088" i="1" s="1"/>
  <c r="J1088" i="1"/>
  <c r="M1088" i="1" s="1"/>
  <c r="K1096" i="1"/>
  <c r="P1096" i="1" s="1"/>
  <c r="J1096" i="1"/>
  <c r="M1096" i="1" s="1"/>
  <c r="N1096" i="1" s="1"/>
  <c r="K1108" i="1"/>
  <c r="P1108" i="1" s="1"/>
  <c r="J1108" i="1"/>
  <c r="M1108" i="1" s="1"/>
  <c r="K1116" i="1"/>
  <c r="P1116" i="1" s="1"/>
  <c r="J1116" i="1"/>
  <c r="M1116" i="1" s="1"/>
  <c r="K1128" i="1"/>
  <c r="P1128" i="1" s="1"/>
  <c r="J1128" i="1"/>
  <c r="M1128" i="1" s="1"/>
  <c r="K1136" i="1"/>
  <c r="P1136" i="1" s="1"/>
  <c r="J1136" i="1"/>
  <c r="M1136" i="1" s="1"/>
  <c r="K1148" i="1"/>
  <c r="P1148" i="1" s="1"/>
  <c r="J1148" i="1"/>
  <c r="M1148" i="1" s="1"/>
  <c r="K1156" i="1"/>
  <c r="P1156" i="1" s="1"/>
  <c r="J1156" i="1"/>
  <c r="M1156" i="1" s="1"/>
  <c r="N1156" i="1" s="1"/>
  <c r="K1168" i="1"/>
  <c r="P1168" i="1" s="1"/>
  <c r="J1168" i="1"/>
  <c r="M1168" i="1" s="1"/>
  <c r="K1176" i="1"/>
  <c r="P1176" i="1" s="1"/>
  <c r="J1176" i="1"/>
  <c r="M1176" i="1" s="1"/>
  <c r="K1188" i="1"/>
  <c r="P1188" i="1" s="1"/>
  <c r="J1188" i="1"/>
  <c r="M1188" i="1" s="1"/>
  <c r="K1196" i="1"/>
  <c r="P1196" i="1" s="1"/>
  <c r="J1196" i="1"/>
  <c r="M1196" i="1" s="1"/>
  <c r="K1208" i="1"/>
  <c r="P1208" i="1" s="1"/>
  <c r="J1208" i="1"/>
  <c r="M1208" i="1" s="1"/>
  <c r="N1208" i="1" s="1"/>
  <c r="K1216" i="1"/>
  <c r="P1216" i="1" s="1"/>
  <c r="J1216" i="1"/>
  <c r="M1216" i="1" s="1"/>
  <c r="N1216" i="1" s="1"/>
  <c r="K1228" i="1"/>
  <c r="P1228" i="1" s="1"/>
  <c r="J1228" i="1"/>
  <c r="M1228" i="1" s="1"/>
  <c r="K1236" i="1"/>
  <c r="P1236" i="1" s="1"/>
  <c r="J1236" i="1"/>
  <c r="M1236" i="1" s="1"/>
  <c r="N1236" i="1" s="1"/>
  <c r="K1244" i="1"/>
  <c r="P1244" i="1" s="1"/>
  <c r="J1244" i="1"/>
  <c r="M1244" i="1" s="1"/>
  <c r="K1260" i="1"/>
  <c r="P1260" i="1" s="1"/>
  <c r="J1260" i="1"/>
  <c r="M1260" i="1" s="1"/>
  <c r="N1260" i="1" s="1"/>
  <c r="K1270" i="1"/>
  <c r="P1270" i="1" s="1"/>
  <c r="J1270" i="1"/>
  <c r="M1270" i="1" s="1"/>
  <c r="N1270" i="1" s="1"/>
  <c r="K1280" i="1"/>
  <c r="P1280" i="1" s="1"/>
  <c r="J1280" i="1"/>
  <c r="M1280" i="1" s="1"/>
  <c r="K1292" i="1"/>
  <c r="P1292" i="1" s="1"/>
  <c r="J1292" i="1"/>
  <c r="M1292" i="1" s="1"/>
  <c r="K1302" i="1"/>
  <c r="P1302" i="1" s="1"/>
  <c r="J1302" i="1"/>
  <c r="M1302" i="1" s="1"/>
  <c r="N1302" i="1" s="1"/>
  <c r="K1318" i="1"/>
  <c r="P1318" i="1" s="1"/>
  <c r="J1318" i="1"/>
  <c r="M1318" i="1" s="1"/>
  <c r="N1318" i="1" s="1"/>
  <c r="K1328" i="1"/>
  <c r="P1328" i="1" s="1"/>
  <c r="J1328" i="1"/>
  <c r="M1328" i="1" s="1"/>
  <c r="N1328" i="1" s="1"/>
  <c r="K1340" i="1"/>
  <c r="P1340" i="1" s="1"/>
  <c r="J1340" i="1"/>
  <c r="M1340" i="1" s="1"/>
  <c r="K1350" i="1"/>
  <c r="P1350" i="1" s="1"/>
  <c r="J1350" i="1"/>
  <c r="M1350" i="1" s="1"/>
  <c r="N1350" i="1" s="1"/>
  <c r="K1366" i="1"/>
  <c r="P1366" i="1" s="1"/>
  <c r="J1366" i="1"/>
  <c r="M1366" i="1" s="1"/>
  <c r="N1366" i="1" s="1"/>
  <c r="K1376" i="1"/>
  <c r="P1376" i="1" s="1"/>
  <c r="J1376" i="1"/>
  <c r="M1376" i="1" s="1"/>
  <c r="N1376" i="1" s="1"/>
  <c r="K1388" i="1"/>
  <c r="P1388" i="1" s="1"/>
  <c r="J1388" i="1"/>
  <c r="M1388" i="1" s="1"/>
  <c r="K1398" i="1"/>
  <c r="P1398" i="1" s="1"/>
  <c r="J1398" i="1"/>
  <c r="M1398" i="1" s="1"/>
  <c r="N1398" i="1" s="1"/>
  <c r="K1408" i="1"/>
  <c r="P1408" i="1" s="1"/>
  <c r="J1408" i="1"/>
  <c r="M1408" i="1" s="1"/>
  <c r="K1420" i="1"/>
  <c r="P1420" i="1" s="1"/>
  <c r="J1420" i="1"/>
  <c r="M1420" i="1" s="1"/>
  <c r="N1420" i="1" s="1"/>
  <c r="K1436" i="1"/>
  <c r="P1436" i="1" s="1"/>
  <c r="J1436" i="1"/>
  <c r="M1436" i="1" s="1"/>
  <c r="K16" i="1"/>
  <c r="P16" i="1" s="1"/>
  <c r="J16" i="1"/>
  <c r="M16" i="1" s="1"/>
  <c r="N16" i="1" s="1"/>
  <c r="K25" i="1"/>
  <c r="P25" i="1" s="1"/>
  <c r="J25" i="1"/>
  <c r="M25" i="1" s="1"/>
  <c r="K29" i="1"/>
  <c r="P29" i="1" s="1"/>
  <c r="J29" i="1"/>
  <c r="M29" i="1" s="1"/>
  <c r="N29" i="1" s="1"/>
  <c r="K33" i="1"/>
  <c r="P33" i="1" s="1"/>
  <c r="J33" i="1"/>
  <c r="M33" i="1" s="1"/>
  <c r="N33" i="1" s="1"/>
  <c r="K37" i="1"/>
  <c r="P37" i="1" s="1"/>
  <c r="J37" i="1"/>
  <c r="M37" i="1" s="1"/>
  <c r="N37" i="1" s="1"/>
  <c r="K41" i="1"/>
  <c r="P41" i="1" s="1"/>
  <c r="J41" i="1"/>
  <c r="M41" i="1" s="1"/>
  <c r="N41" i="1" s="1"/>
  <c r="K45" i="1"/>
  <c r="P45" i="1" s="1"/>
  <c r="J45" i="1"/>
  <c r="M45" i="1" s="1"/>
  <c r="K49" i="1"/>
  <c r="P49" i="1" s="1"/>
  <c r="J49" i="1"/>
  <c r="M49" i="1" s="1"/>
  <c r="K53" i="1"/>
  <c r="P53" i="1" s="1"/>
  <c r="J53" i="1"/>
  <c r="M53" i="1" s="1"/>
  <c r="K57" i="1"/>
  <c r="P57" i="1" s="1"/>
  <c r="J57" i="1"/>
  <c r="M57" i="1" s="1"/>
  <c r="N57" i="1" s="1"/>
  <c r="K61" i="1"/>
  <c r="P61" i="1" s="1"/>
  <c r="J61" i="1"/>
  <c r="M61" i="1" s="1"/>
  <c r="K65" i="1"/>
  <c r="P65" i="1" s="1"/>
  <c r="J65" i="1"/>
  <c r="M65" i="1" s="1"/>
  <c r="N65" i="1" s="1"/>
  <c r="K69" i="1"/>
  <c r="P69" i="1" s="1"/>
  <c r="J69" i="1"/>
  <c r="M69" i="1" s="1"/>
  <c r="N69" i="1" s="1"/>
  <c r="K73" i="1"/>
  <c r="P73" i="1" s="1"/>
  <c r="J73" i="1"/>
  <c r="M73" i="1" s="1"/>
  <c r="N73" i="1" s="1"/>
  <c r="K77" i="1"/>
  <c r="P77" i="1" s="1"/>
  <c r="J77" i="1"/>
  <c r="M77" i="1" s="1"/>
  <c r="K81" i="1"/>
  <c r="P81" i="1" s="1"/>
  <c r="J81" i="1"/>
  <c r="M81" i="1" s="1"/>
  <c r="N81" i="1" s="1"/>
  <c r="K85" i="1"/>
  <c r="P85" i="1" s="1"/>
  <c r="J85" i="1"/>
  <c r="M85" i="1" s="1"/>
  <c r="K89" i="1"/>
  <c r="P89" i="1" s="1"/>
  <c r="J89" i="1"/>
  <c r="M89" i="1" s="1"/>
  <c r="N89" i="1" s="1"/>
  <c r="K93" i="1"/>
  <c r="P93" i="1" s="1"/>
  <c r="J93" i="1"/>
  <c r="M93" i="1" s="1"/>
  <c r="K97" i="1"/>
  <c r="P97" i="1" s="1"/>
  <c r="J97" i="1"/>
  <c r="M97" i="1" s="1"/>
  <c r="N97" i="1" s="1"/>
  <c r="K101" i="1"/>
  <c r="P101" i="1" s="1"/>
  <c r="J101" i="1"/>
  <c r="M101" i="1" s="1"/>
  <c r="K105" i="1"/>
  <c r="P105" i="1" s="1"/>
  <c r="J105" i="1"/>
  <c r="M105" i="1" s="1"/>
  <c r="N105" i="1" s="1"/>
  <c r="K109" i="1"/>
  <c r="P109" i="1" s="1"/>
  <c r="J109" i="1"/>
  <c r="M109" i="1" s="1"/>
  <c r="K113" i="1"/>
  <c r="P113" i="1" s="1"/>
  <c r="J113" i="1"/>
  <c r="M113" i="1" s="1"/>
  <c r="N113" i="1" s="1"/>
  <c r="K117" i="1"/>
  <c r="P117" i="1" s="1"/>
  <c r="J117" i="1"/>
  <c r="M117" i="1" s="1"/>
  <c r="K121" i="1"/>
  <c r="P121" i="1" s="1"/>
  <c r="J121" i="1"/>
  <c r="M121" i="1" s="1"/>
  <c r="N121" i="1" s="1"/>
  <c r="K125" i="1"/>
  <c r="P125" i="1" s="1"/>
  <c r="J125" i="1"/>
  <c r="M125" i="1" s="1"/>
  <c r="N125" i="1" s="1"/>
  <c r="K129" i="1"/>
  <c r="P129" i="1" s="1"/>
  <c r="J129" i="1"/>
  <c r="M129" i="1" s="1"/>
  <c r="N129" i="1" s="1"/>
  <c r="J135" i="1"/>
  <c r="M135" i="1" s="1"/>
  <c r="K135" i="1"/>
  <c r="P135" i="1" s="1"/>
  <c r="J139" i="1"/>
  <c r="M139" i="1" s="1"/>
  <c r="N139" i="1" s="1"/>
  <c r="K139" i="1"/>
  <c r="P139" i="1" s="1"/>
  <c r="J143" i="1"/>
  <c r="M143" i="1" s="1"/>
  <c r="N143" i="1" s="1"/>
  <c r="K143" i="1"/>
  <c r="P143" i="1" s="1"/>
  <c r="J147" i="1"/>
  <c r="M147" i="1" s="1"/>
  <c r="N147" i="1" s="1"/>
  <c r="K147" i="1"/>
  <c r="P147" i="1" s="1"/>
  <c r="J151" i="1"/>
  <c r="M151" i="1" s="1"/>
  <c r="K151" i="1"/>
  <c r="P151" i="1" s="1"/>
  <c r="J155" i="1"/>
  <c r="M155" i="1" s="1"/>
  <c r="N155" i="1" s="1"/>
  <c r="K155" i="1"/>
  <c r="P155" i="1" s="1"/>
  <c r="J159" i="1"/>
  <c r="M159" i="1" s="1"/>
  <c r="K159" i="1"/>
  <c r="P159" i="1" s="1"/>
  <c r="J163" i="1"/>
  <c r="M163" i="1" s="1"/>
  <c r="N163" i="1" s="1"/>
  <c r="K163" i="1"/>
  <c r="P163" i="1" s="1"/>
  <c r="J167" i="1"/>
  <c r="M167" i="1" s="1"/>
  <c r="K167" i="1"/>
  <c r="P167" i="1" s="1"/>
  <c r="J171" i="1"/>
  <c r="M171" i="1" s="1"/>
  <c r="N171" i="1" s="1"/>
  <c r="K171" i="1"/>
  <c r="P171" i="1" s="1"/>
  <c r="J175" i="1"/>
  <c r="M175" i="1" s="1"/>
  <c r="N175" i="1" s="1"/>
  <c r="K175" i="1"/>
  <c r="P175" i="1" s="1"/>
  <c r="J179" i="1"/>
  <c r="M179" i="1" s="1"/>
  <c r="N179" i="1" s="1"/>
  <c r="K179" i="1"/>
  <c r="P179" i="1" s="1"/>
  <c r="K185" i="1"/>
  <c r="P185" i="1" s="1"/>
  <c r="J185" i="1"/>
  <c r="M185" i="1" s="1"/>
  <c r="K189" i="1"/>
  <c r="P189" i="1" s="1"/>
  <c r="J189" i="1"/>
  <c r="M189" i="1" s="1"/>
  <c r="N189" i="1" s="1"/>
  <c r="K193" i="1"/>
  <c r="P193" i="1" s="1"/>
  <c r="J193" i="1"/>
  <c r="M193" i="1" s="1"/>
  <c r="K197" i="1"/>
  <c r="P197" i="1" s="1"/>
  <c r="J197" i="1"/>
  <c r="M197" i="1" s="1"/>
  <c r="N197" i="1" s="1"/>
  <c r="K201" i="1"/>
  <c r="P201" i="1" s="1"/>
  <c r="J201" i="1"/>
  <c r="M201" i="1" s="1"/>
  <c r="N201" i="1" s="1"/>
  <c r="K205" i="1"/>
  <c r="P205" i="1" s="1"/>
  <c r="J205" i="1"/>
  <c r="M205" i="1" s="1"/>
  <c r="K209" i="1"/>
  <c r="P209" i="1" s="1"/>
  <c r="J209" i="1"/>
  <c r="M209" i="1" s="1"/>
  <c r="N209" i="1" s="1"/>
  <c r="K213" i="1"/>
  <c r="P213" i="1" s="1"/>
  <c r="J213" i="1"/>
  <c r="M213" i="1" s="1"/>
  <c r="N213" i="1" s="1"/>
  <c r="K217" i="1"/>
  <c r="P217" i="1" s="1"/>
  <c r="J217" i="1"/>
  <c r="M217" i="1" s="1"/>
  <c r="K223" i="1"/>
  <c r="P223" i="1" s="1"/>
  <c r="J223" i="1"/>
  <c r="M223" i="1" s="1"/>
  <c r="K227" i="1"/>
  <c r="P227" i="1" s="1"/>
  <c r="J227" i="1"/>
  <c r="M227" i="1" s="1"/>
  <c r="K231" i="1"/>
  <c r="P231" i="1" s="1"/>
  <c r="J231" i="1"/>
  <c r="M231" i="1" s="1"/>
  <c r="K235" i="1"/>
  <c r="P235" i="1" s="1"/>
  <c r="J235" i="1"/>
  <c r="M235" i="1" s="1"/>
  <c r="N235" i="1" s="1"/>
  <c r="K241" i="1"/>
  <c r="P241" i="1" s="1"/>
  <c r="J241" i="1"/>
  <c r="M241" i="1" s="1"/>
  <c r="K245" i="1"/>
  <c r="P245" i="1" s="1"/>
  <c r="J245" i="1"/>
  <c r="M245" i="1" s="1"/>
  <c r="K249" i="1"/>
  <c r="P249" i="1" s="1"/>
  <c r="J249" i="1"/>
  <c r="M249" i="1" s="1"/>
  <c r="K255" i="1"/>
  <c r="P255" i="1" s="1"/>
  <c r="J255" i="1"/>
  <c r="M255" i="1" s="1"/>
  <c r="N255" i="1" s="1"/>
  <c r="K259" i="1"/>
  <c r="P259" i="1" s="1"/>
  <c r="J259" i="1"/>
  <c r="M259" i="1" s="1"/>
  <c r="K263" i="1"/>
  <c r="P263" i="1" s="1"/>
  <c r="J263" i="1"/>
  <c r="M263" i="1" s="1"/>
  <c r="K267" i="1"/>
  <c r="P267" i="1" s="1"/>
  <c r="J267" i="1"/>
  <c r="M267" i="1" s="1"/>
  <c r="K273" i="1"/>
  <c r="P273" i="1" s="1"/>
  <c r="J273" i="1"/>
  <c r="M273" i="1" s="1"/>
  <c r="K277" i="1"/>
  <c r="P277" i="1" s="1"/>
  <c r="J277" i="1"/>
  <c r="M277" i="1" s="1"/>
  <c r="N277" i="1" s="1"/>
  <c r="K281" i="1"/>
  <c r="P281" i="1" s="1"/>
  <c r="J281" i="1"/>
  <c r="M281" i="1" s="1"/>
  <c r="N281" i="1" s="1"/>
  <c r="K287" i="1"/>
  <c r="P287" i="1" s="1"/>
  <c r="J287" i="1"/>
  <c r="M287" i="1" s="1"/>
  <c r="K291" i="1"/>
  <c r="P291" i="1" s="1"/>
  <c r="J291" i="1"/>
  <c r="M291" i="1" s="1"/>
  <c r="N291" i="1" s="1"/>
  <c r="K295" i="1"/>
  <c r="P295" i="1" s="1"/>
  <c r="J295" i="1"/>
  <c r="M295" i="1" s="1"/>
  <c r="K299" i="1"/>
  <c r="P299" i="1" s="1"/>
  <c r="J299" i="1"/>
  <c r="M299" i="1" s="1"/>
  <c r="N299" i="1" s="1"/>
  <c r="K305" i="1"/>
  <c r="P305" i="1" s="1"/>
  <c r="J305" i="1"/>
  <c r="M305" i="1" s="1"/>
  <c r="K309" i="1"/>
  <c r="P309" i="1" s="1"/>
  <c r="J309" i="1"/>
  <c r="M309" i="1" s="1"/>
  <c r="K313" i="1"/>
  <c r="P313" i="1" s="1"/>
  <c r="J313" i="1"/>
  <c r="M313" i="1" s="1"/>
  <c r="K319" i="1"/>
  <c r="P319" i="1" s="1"/>
  <c r="J319" i="1"/>
  <c r="M319" i="1" s="1"/>
  <c r="N319" i="1" s="1"/>
  <c r="K323" i="1"/>
  <c r="P323" i="1" s="1"/>
  <c r="J323" i="1"/>
  <c r="M323" i="1" s="1"/>
  <c r="K327" i="1"/>
  <c r="P327" i="1" s="1"/>
  <c r="J327" i="1"/>
  <c r="M327" i="1" s="1"/>
  <c r="N327" i="1" s="1"/>
  <c r="K331" i="1"/>
  <c r="P331" i="1" s="1"/>
  <c r="J331" i="1"/>
  <c r="M331" i="1" s="1"/>
  <c r="N331" i="1" s="1"/>
  <c r="K337" i="1"/>
  <c r="P337" i="1" s="1"/>
  <c r="J337" i="1"/>
  <c r="M337" i="1" s="1"/>
  <c r="K341" i="1"/>
  <c r="P341" i="1" s="1"/>
  <c r="J341" i="1"/>
  <c r="M341" i="1" s="1"/>
  <c r="K345" i="1"/>
  <c r="P345" i="1" s="1"/>
  <c r="J345" i="1"/>
  <c r="M345" i="1" s="1"/>
  <c r="K351" i="1"/>
  <c r="P351" i="1" s="1"/>
  <c r="J351" i="1"/>
  <c r="M351" i="1" s="1"/>
  <c r="K355" i="1"/>
  <c r="P355" i="1" s="1"/>
  <c r="J355" i="1"/>
  <c r="M355" i="1" s="1"/>
  <c r="N355" i="1" s="1"/>
  <c r="K359" i="1"/>
  <c r="P359" i="1" s="1"/>
  <c r="J359" i="1"/>
  <c r="M359" i="1" s="1"/>
  <c r="N359" i="1" s="1"/>
  <c r="K363" i="1"/>
  <c r="P363" i="1" s="1"/>
  <c r="J363" i="1"/>
  <c r="M363" i="1" s="1"/>
  <c r="N363" i="1" s="1"/>
  <c r="K369" i="1"/>
  <c r="P369" i="1" s="1"/>
  <c r="J369" i="1"/>
  <c r="M369" i="1" s="1"/>
  <c r="N369" i="1" s="1"/>
  <c r="K373" i="1"/>
  <c r="P373" i="1" s="1"/>
  <c r="J373" i="1"/>
  <c r="M373" i="1" s="1"/>
  <c r="N373" i="1" s="1"/>
  <c r="K377" i="1"/>
  <c r="P377" i="1" s="1"/>
  <c r="J377" i="1"/>
  <c r="M377" i="1" s="1"/>
  <c r="K383" i="1"/>
  <c r="P383" i="1" s="1"/>
  <c r="J383" i="1"/>
  <c r="M383" i="1" s="1"/>
  <c r="K387" i="1"/>
  <c r="P387" i="1" s="1"/>
  <c r="J387" i="1"/>
  <c r="M387" i="1" s="1"/>
  <c r="K391" i="1"/>
  <c r="P391" i="1" s="1"/>
  <c r="J391" i="1"/>
  <c r="M391" i="1" s="1"/>
  <c r="K395" i="1"/>
  <c r="P395" i="1" s="1"/>
  <c r="J395" i="1"/>
  <c r="M395" i="1" s="1"/>
  <c r="K401" i="1"/>
  <c r="P401" i="1" s="1"/>
  <c r="J401" i="1"/>
  <c r="M401" i="1" s="1"/>
  <c r="K405" i="1"/>
  <c r="P405" i="1" s="1"/>
  <c r="J405" i="1"/>
  <c r="M405" i="1" s="1"/>
  <c r="K409" i="1"/>
  <c r="P409" i="1" s="1"/>
  <c r="J409" i="1"/>
  <c r="M409" i="1" s="1"/>
  <c r="K415" i="1"/>
  <c r="P415" i="1" s="1"/>
  <c r="J415" i="1"/>
  <c r="M415" i="1" s="1"/>
  <c r="K419" i="1"/>
  <c r="P419" i="1" s="1"/>
  <c r="J419" i="1"/>
  <c r="M419" i="1" s="1"/>
  <c r="N419" i="1" s="1"/>
  <c r="K423" i="1"/>
  <c r="P423" i="1" s="1"/>
  <c r="J423" i="1"/>
  <c r="M423" i="1" s="1"/>
  <c r="N423" i="1" s="1"/>
  <c r="K427" i="1"/>
  <c r="P427" i="1" s="1"/>
  <c r="J427" i="1"/>
  <c r="M427" i="1" s="1"/>
  <c r="K433" i="1"/>
  <c r="P433" i="1" s="1"/>
  <c r="J433" i="1"/>
  <c r="M433" i="1" s="1"/>
  <c r="K437" i="1"/>
  <c r="P437" i="1" s="1"/>
  <c r="J437" i="1"/>
  <c r="M437" i="1" s="1"/>
  <c r="K441" i="1"/>
  <c r="P441" i="1" s="1"/>
  <c r="J441" i="1"/>
  <c r="M441" i="1" s="1"/>
  <c r="K447" i="1"/>
  <c r="P447" i="1" s="1"/>
  <c r="J447" i="1"/>
  <c r="M447" i="1" s="1"/>
  <c r="K451" i="1"/>
  <c r="P451" i="1" s="1"/>
  <c r="J451" i="1"/>
  <c r="M451" i="1" s="1"/>
  <c r="K455" i="1"/>
  <c r="P455" i="1" s="1"/>
  <c r="J455" i="1"/>
  <c r="M455" i="1" s="1"/>
  <c r="N455" i="1" s="1"/>
  <c r="K459" i="1"/>
  <c r="P459" i="1" s="1"/>
  <c r="J459" i="1"/>
  <c r="M459" i="1" s="1"/>
  <c r="K465" i="1"/>
  <c r="P465" i="1" s="1"/>
  <c r="J465" i="1"/>
  <c r="M465" i="1" s="1"/>
  <c r="K469" i="1"/>
  <c r="P469" i="1" s="1"/>
  <c r="J469" i="1"/>
  <c r="M469" i="1" s="1"/>
  <c r="K473" i="1"/>
  <c r="P473" i="1" s="1"/>
  <c r="J473" i="1"/>
  <c r="M473" i="1" s="1"/>
  <c r="K479" i="1"/>
  <c r="P479" i="1" s="1"/>
  <c r="J479" i="1"/>
  <c r="M479" i="1" s="1"/>
  <c r="N479" i="1" s="1"/>
  <c r="K483" i="1"/>
  <c r="P483" i="1" s="1"/>
  <c r="J483" i="1"/>
  <c r="M483" i="1" s="1"/>
  <c r="K487" i="1"/>
  <c r="P487" i="1" s="1"/>
  <c r="J487" i="1"/>
  <c r="M487" i="1" s="1"/>
  <c r="K491" i="1"/>
  <c r="P491" i="1" s="1"/>
  <c r="J491" i="1"/>
  <c r="M491" i="1" s="1"/>
  <c r="K497" i="1"/>
  <c r="P497" i="1" s="1"/>
  <c r="J497" i="1"/>
  <c r="M497" i="1" s="1"/>
  <c r="N497" i="1" s="1"/>
  <c r="K501" i="1"/>
  <c r="P501" i="1" s="1"/>
  <c r="J501" i="1"/>
  <c r="M501" i="1" s="1"/>
  <c r="K505" i="1"/>
  <c r="P505" i="1" s="1"/>
  <c r="J505" i="1"/>
  <c r="M505" i="1" s="1"/>
  <c r="K511" i="1"/>
  <c r="P511" i="1" s="1"/>
  <c r="J511" i="1"/>
  <c r="M511" i="1" s="1"/>
  <c r="K515" i="1"/>
  <c r="P515" i="1" s="1"/>
  <c r="J515" i="1"/>
  <c r="M515" i="1" s="1"/>
  <c r="N515" i="1" s="1"/>
  <c r="K519" i="1"/>
  <c r="P519" i="1" s="1"/>
  <c r="J519" i="1"/>
  <c r="M519" i="1" s="1"/>
  <c r="N519" i="1" s="1"/>
  <c r="K523" i="1"/>
  <c r="P523" i="1" s="1"/>
  <c r="J523" i="1"/>
  <c r="M523" i="1" s="1"/>
  <c r="N523" i="1" s="1"/>
  <c r="K529" i="1"/>
  <c r="P529" i="1" s="1"/>
  <c r="J529" i="1"/>
  <c r="M529" i="1" s="1"/>
  <c r="K533" i="1"/>
  <c r="P533" i="1" s="1"/>
  <c r="J533" i="1"/>
  <c r="M533" i="1" s="1"/>
  <c r="K537" i="1"/>
  <c r="P537" i="1" s="1"/>
  <c r="J537" i="1"/>
  <c r="M537" i="1" s="1"/>
  <c r="K543" i="1"/>
  <c r="P543" i="1" s="1"/>
  <c r="J543" i="1"/>
  <c r="M543" i="1" s="1"/>
  <c r="N543" i="1" s="1"/>
  <c r="K547" i="1"/>
  <c r="P547" i="1" s="1"/>
  <c r="J547" i="1"/>
  <c r="M547" i="1" s="1"/>
  <c r="K551" i="1"/>
  <c r="P551" i="1" s="1"/>
  <c r="J551" i="1"/>
  <c r="M551" i="1" s="1"/>
  <c r="N551" i="1" s="1"/>
  <c r="K555" i="1"/>
  <c r="P555" i="1" s="1"/>
  <c r="J555" i="1"/>
  <c r="M555" i="1" s="1"/>
  <c r="N555" i="1" s="1"/>
  <c r="K561" i="1"/>
  <c r="P561" i="1" s="1"/>
  <c r="J561" i="1"/>
  <c r="M561" i="1" s="1"/>
  <c r="N561" i="1" s="1"/>
  <c r="K565" i="1"/>
  <c r="P565" i="1" s="1"/>
  <c r="J565" i="1"/>
  <c r="M565" i="1" s="1"/>
  <c r="K569" i="1"/>
  <c r="P569" i="1" s="1"/>
  <c r="J569" i="1"/>
  <c r="M569" i="1" s="1"/>
  <c r="N569" i="1" s="1"/>
  <c r="K575" i="1"/>
  <c r="P575" i="1" s="1"/>
  <c r="J575" i="1"/>
  <c r="M575" i="1" s="1"/>
  <c r="K579" i="1"/>
  <c r="P579" i="1" s="1"/>
  <c r="J579" i="1"/>
  <c r="M579" i="1" s="1"/>
  <c r="N579" i="1" s="1"/>
  <c r="K583" i="1"/>
  <c r="P583" i="1" s="1"/>
  <c r="J583" i="1"/>
  <c r="M583" i="1" s="1"/>
  <c r="N583" i="1" s="1"/>
  <c r="K589" i="1"/>
  <c r="P589" i="1" s="1"/>
  <c r="J589" i="1"/>
  <c r="M589" i="1" s="1"/>
  <c r="K593" i="1"/>
  <c r="P593" i="1" s="1"/>
  <c r="J593" i="1"/>
  <c r="M593" i="1" s="1"/>
  <c r="K597" i="1"/>
  <c r="P597" i="1" s="1"/>
  <c r="J597" i="1"/>
  <c r="M597" i="1" s="1"/>
  <c r="N597" i="1" s="1"/>
  <c r="K601" i="1"/>
  <c r="P601" i="1" s="1"/>
  <c r="J601" i="1"/>
  <c r="M601" i="1" s="1"/>
  <c r="K605" i="1"/>
  <c r="P605" i="1" s="1"/>
  <c r="J605" i="1"/>
  <c r="M605" i="1" s="1"/>
  <c r="N605" i="1" s="1"/>
  <c r="K609" i="1"/>
  <c r="P609" i="1" s="1"/>
  <c r="J609" i="1"/>
  <c r="M609" i="1" s="1"/>
  <c r="K613" i="1"/>
  <c r="P613" i="1" s="1"/>
  <c r="J613" i="1"/>
  <c r="M613" i="1" s="1"/>
  <c r="N613" i="1" s="1"/>
  <c r="K619" i="1"/>
  <c r="P619" i="1" s="1"/>
  <c r="J619" i="1"/>
  <c r="M619" i="1" s="1"/>
  <c r="N619" i="1" s="1"/>
  <c r="K623" i="1"/>
  <c r="P623" i="1" s="1"/>
  <c r="J623" i="1"/>
  <c r="M623" i="1" s="1"/>
  <c r="N623" i="1" s="1"/>
  <c r="K627" i="1"/>
  <c r="P627" i="1" s="1"/>
  <c r="J627" i="1"/>
  <c r="M627" i="1" s="1"/>
  <c r="N627" i="1" s="1"/>
  <c r="K631" i="1"/>
  <c r="P631" i="1" s="1"/>
  <c r="J631" i="1"/>
  <c r="M631" i="1" s="1"/>
  <c r="N631" i="1" s="1"/>
  <c r="K635" i="1"/>
  <c r="P635" i="1" s="1"/>
  <c r="J635" i="1"/>
  <c r="M635" i="1" s="1"/>
  <c r="N635" i="1" s="1"/>
  <c r="K639" i="1"/>
  <c r="P639" i="1" s="1"/>
  <c r="J639" i="1"/>
  <c r="M639" i="1" s="1"/>
  <c r="K643" i="1"/>
  <c r="P643" i="1" s="1"/>
  <c r="J643" i="1"/>
  <c r="M643" i="1" s="1"/>
  <c r="N643" i="1" s="1"/>
  <c r="J647" i="1"/>
  <c r="M647" i="1" s="1"/>
  <c r="N647" i="1" s="1"/>
  <c r="K647" i="1"/>
  <c r="P647" i="1" s="1"/>
  <c r="K653" i="1"/>
  <c r="P653" i="1" s="1"/>
  <c r="J653" i="1"/>
  <c r="M653" i="1" s="1"/>
  <c r="N653" i="1" s="1"/>
  <c r="K657" i="1"/>
  <c r="P657" i="1" s="1"/>
  <c r="J657" i="1"/>
  <c r="M657" i="1" s="1"/>
  <c r="N657" i="1" s="1"/>
  <c r="K661" i="1"/>
  <c r="P661" i="1" s="1"/>
  <c r="J661" i="1"/>
  <c r="M661" i="1" s="1"/>
  <c r="K665" i="1"/>
  <c r="P665" i="1" s="1"/>
  <c r="J665" i="1"/>
  <c r="M665" i="1" s="1"/>
  <c r="N665" i="1" s="1"/>
  <c r="K669" i="1"/>
  <c r="P669" i="1" s="1"/>
  <c r="J669" i="1"/>
  <c r="M669" i="1" s="1"/>
  <c r="N669" i="1" s="1"/>
  <c r="K673" i="1"/>
  <c r="P673" i="1" s="1"/>
  <c r="J673" i="1"/>
  <c r="M673" i="1" s="1"/>
  <c r="N673" i="1" s="1"/>
  <c r="K677" i="1"/>
  <c r="P677" i="1" s="1"/>
  <c r="J677" i="1"/>
  <c r="M677" i="1" s="1"/>
  <c r="K683" i="1"/>
  <c r="P683" i="1" s="1"/>
  <c r="J683" i="1"/>
  <c r="M683" i="1" s="1"/>
  <c r="N683" i="1" s="1"/>
  <c r="J687" i="1"/>
  <c r="M687" i="1" s="1"/>
  <c r="K687" i="1"/>
  <c r="P687" i="1" s="1"/>
  <c r="J691" i="1"/>
  <c r="M691" i="1" s="1"/>
  <c r="K691" i="1"/>
  <c r="P691" i="1" s="1"/>
  <c r="J695" i="1"/>
  <c r="M695" i="1" s="1"/>
  <c r="K695" i="1"/>
  <c r="P695" i="1" s="1"/>
  <c r="J699" i="1"/>
  <c r="M699" i="1" s="1"/>
  <c r="K699" i="1"/>
  <c r="P699" i="1" s="1"/>
  <c r="J703" i="1"/>
  <c r="M703" i="1" s="1"/>
  <c r="N703" i="1" s="1"/>
  <c r="K703" i="1"/>
  <c r="P703" i="1" s="1"/>
  <c r="J707" i="1"/>
  <c r="M707" i="1" s="1"/>
  <c r="K707" i="1"/>
  <c r="P707" i="1" s="1"/>
  <c r="J711" i="1"/>
  <c r="M711" i="1" s="1"/>
  <c r="N711" i="1" s="1"/>
  <c r="K711" i="1"/>
  <c r="P711" i="1" s="1"/>
  <c r="K717" i="1"/>
  <c r="P717" i="1" s="1"/>
  <c r="J717" i="1"/>
  <c r="M717" i="1" s="1"/>
  <c r="N717" i="1" s="1"/>
  <c r="K721" i="1"/>
  <c r="P721" i="1" s="1"/>
  <c r="J721" i="1"/>
  <c r="M721" i="1" s="1"/>
  <c r="N721" i="1" s="1"/>
  <c r="K725" i="1"/>
  <c r="P725" i="1" s="1"/>
  <c r="J725" i="1"/>
  <c r="M725" i="1" s="1"/>
  <c r="N725" i="1" s="1"/>
  <c r="K729" i="1"/>
  <c r="P729" i="1" s="1"/>
  <c r="J729" i="1"/>
  <c r="M729" i="1" s="1"/>
  <c r="K733" i="1"/>
  <c r="P733" i="1" s="1"/>
  <c r="J733" i="1"/>
  <c r="M733" i="1" s="1"/>
  <c r="K737" i="1"/>
  <c r="P737" i="1" s="1"/>
  <c r="J737" i="1"/>
  <c r="M737" i="1" s="1"/>
  <c r="K741" i="1"/>
  <c r="P741" i="1" s="1"/>
  <c r="J741" i="1"/>
  <c r="M741" i="1" s="1"/>
  <c r="J747" i="1"/>
  <c r="M747" i="1" s="1"/>
  <c r="N747" i="1" s="1"/>
  <c r="K747" i="1"/>
  <c r="P747" i="1" s="1"/>
  <c r="J751" i="1"/>
  <c r="M751" i="1" s="1"/>
  <c r="N751" i="1" s="1"/>
  <c r="K751" i="1"/>
  <c r="P751" i="1" s="1"/>
  <c r="J755" i="1"/>
  <c r="M755" i="1" s="1"/>
  <c r="N755" i="1" s="1"/>
  <c r="K755" i="1"/>
  <c r="P755" i="1" s="1"/>
  <c r="J759" i="1"/>
  <c r="M759" i="1" s="1"/>
  <c r="K759" i="1"/>
  <c r="P759" i="1" s="1"/>
  <c r="J763" i="1"/>
  <c r="M763" i="1" s="1"/>
  <c r="N763" i="1" s="1"/>
  <c r="K763" i="1"/>
  <c r="P763" i="1" s="1"/>
  <c r="J767" i="1"/>
  <c r="M767" i="1" s="1"/>
  <c r="K767" i="1"/>
  <c r="P767" i="1" s="1"/>
  <c r="J771" i="1"/>
  <c r="M771" i="1" s="1"/>
  <c r="N771" i="1" s="1"/>
  <c r="K771" i="1"/>
  <c r="P771" i="1" s="1"/>
  <c r="J775" i="1"/>
  <c r="M775" i="1" s="1"/>
  <c r="N775" i="1" s="1"/>
  <c r="K775" i="1"/>
  <c r="P775" i="1" s="1"/>
  <c r="K781" i="1"/>
  <c r="P781" i="1" s="1"/>
  <c r="J781" i="1"/>
  <c r="M781" i="1" s="1"/>
  <c r="N781" i="1" s="1"/>
  <c r="K785" i="1"/>
  <c r="P785" i="1" s="1"/>
  <c r="J785" i="1"/>
  <c r="M785" i="1" s="1"/>
  <c r="K789" i="1"/>
  <c r="P789" i="1" s="1"/>
  <c r="J789" i="1"/>
  <c r="M789" i="1" s="1"/>
  <c r="N789" i="1" s="1"/>
  <c r="K793" i="1"/>
  <c r="P793" i="1" s="1"/>
  <c r="J793" i="1"/>
  <c r="M793" i="1" s="1"/>
  <c r="K797" i="1"/>
  <c r="P797" i="1" s="1"/>
  <c r="J797" i="1"/>
  <c r="M797" i="1" s="1"/>
  <c r="N797" i="1" s="1"/>
  <c r="K801" i="1"/>
  <c r="P801" i="1" s="1"/>
  <c r="J801" i="1"/>
  <c r="M801" i="1" s="1"/>
  <c r="K805" i="1"/>
  <c r="P805" i="1" s="1"/>
  <c r="J805" i="1"/>
  <c r="M805" i="1" s="1"/>
  <c r="J811" i="1"/>
  <c r="M811" i="1" s="1"/>
  <c r="N811" i="1" s="1"/>
  <c r="K811" i="1"/>
  <c r="P811" i="1" s="1"/>
  <c r="J815" i="1"/>
  <c r="M815" i="1" s="1"/>
  <c r="N815" i="1" s="1"/>
  <c r="K815" i="1"/>
  <c r="P815" i="1" s="1"/>
  <c r="J819" i="1"/>
  <c r="M819" i="1" s="1"/>
  <c r="K819" i="1"/>
  <c r="P819" i="1" s="1"/>
  <c r="J823" i="1"/>
  <c r="M823" i="1" s="1"/>
  <c r="K823" i="1"/>
  <c r="P823" i="1" s="1"/>
  <c r="J827" i="1"/>
  <c r="M827" i="1" s="1"/>
  <c r="K827" i="1"/>
  <c r="P827" i="1" s="1"/>
  <c r="J831" i="1"/>
  <c r="M831" i="1" s="1"/>
  <c r="K831" i="1"/>
  <c r="P831" i="1" s="1"/>
  <c r="J835" i="1"/>
  <c r="M835" i="1" s="1"/>
  <c r="N835" i="1" s="1"/>
  <c r="K835" i="1"/>
  <c r="P835" i="1" s="1"/>
  <c r="J839" i="1"/>
  <c r="M839" i="1" s="1"/>
  <c r="N839" i="1" s="1"/>
  <c r="K839" i="1"/>
  <c r="P839" i="1" s="1"/>
  <c r="K845" i="1"/>
  <c r="P845" i="1" s="1"/>
  <c r="J845" i="1"/>
  <c r="M845" i="1" s="1"/>
  <c r="J851" i="1"/>
  <c r="M851" i="1" s="1"/>
  <c r="N851" i="1" s="1"/>
  <c r="K851" i="1"/>
  <c r="P851" i="1" s="1"/>
  <c r="J855" i="1"/>
  <c r="M855" i="1" s="1"/>
  <c r="N855" i="1" s="1"/>
  <c r="K855" i="1"/>
  <c r="P855" i="1" s="1"/>
  <c r="K861" i="1"/>
  <c r="P861" i="1" s="1"/>
  <c r="J861" i="1"/>
  <c r="M861" i="1" s="1"/>
  <c r="J867" i="1"/>
  <c r="M867" i="1" s="1"/>
  <c r="K867" i="1"/>
  <c r="P867" i="1" s="1"/>
  <c r="J871" i="1"/>
  <c r="M871" i="1" s="1"/>
  <c r="K871" i="1"/>
  <c r="P871" i="1" s="1"/>
  <c r="K877" i="1"/>
  <c r="P877" i="1" s="1"/>
  <c r="J877" i="1"/>
  <c r="M877" i="1" s="1"/>
  <c r="J883" i="1"/>
  <c r="M883" i="1" s="1"/>
  <c r="K883" i="1"/>
  <c r="P883" i="1" s="1"/>
  <c r="J887" i="1"/>
  <c r="M887" i="1" s="1"/>
  <c r="N887" i="1" s="1"/>
  <c r="K887" i="1"/>
  <c r="P887" i="1" s="1"/>
  <c r="K893" i="1"/>
  <c r="P893" i="1" s="1"/>
  <c r="J893" i="1"/>
  <c r="M893" i="1" s="1"/>
  <c r="J899" i="1"/>
  <c r="M899" i="1" s="1"/>
  <c r="K899" i="1"/>
  <c r="P899" i="1" s="1"/>
  <c r="J903" i="1"/>
  <c r="M903" i="1" s="1"/>
  <c r="K903" i="1"/>
  <c r="P903" i="1" s="1"/>
  <c r="K909" i="1"/>
  <c r="P909" i="1" s="1"/>
  <c r="J909" i="1"/>
  <c r="M909" i="1" s="1"/>
  <c r="N909" i="1" s="1"/>
  <c r="J915" i="1"/>
  <c r="M915" i="1" s="1"/>
  <c r="N915" i="1" s="1"/>
  <c r="K915" i="1"/>
  <c r="P915" i="1" s="1"/>
  <c r="J919" i="1"/>
  <c r="M919" i="1" s="1"/>
  <c r="N919" i="1" s="1"/>
  <c r="K919" i="1"/>
  <c r="P919" i="1" s="1"/>
  <c r="K925" i="1"/>
  <c r="P925" i="1" s="1"/>
  <c r="J925" i="1"/>
  <c r="M925" i="1" s="1"/>
  <c r="J931" i="1"/>
  <c r="M931" i="1" s="1"/>
  <c r="N931" i="1" s="1"/>
  <c r="K931" i="1"/>
  <c r="P931" i="1" s="1"/>
  <c r="J935" i="1"/>
  <c r="M935" i="1" s="1"/>
  <c r="K935" i="1"/>
  <c r="P935" i="1" s="1"/>
  <c r="K941" i="1"/>
  <c r="P941" i="1" s="1"/>
  <c r="J941" i="1"/>
  <c r="M941" i="1" s="1"/>
  <c r="J947" i="1"/>
  <c r="M947" i="1" s="1"/>
  <c r="N947" i="1" s="1"/>
  <c r="K947" i="1"/>
  <c r="P947" i="1" s="1"/>
  <c r="J951" i="1"/>
  <c r="M951" i="1" s="1"/>
  <c r="N951" i="1" s="1"/>
  <c r="K951" i="1"/>
  <c r="P951" i="1" s="1"/>
  <c r="K957" i="1"/>
  <c r="P957" i="1" s="1"/>
  <c r="J957" i="1"/>
  <c r="M957" i="1" s="1"/>
  <c r="J963" i="1"/>
  <c r="M963" i="1" s="1"/>
  <c r="K963" i="1"/>
  <c r="P963" i="1" s="1"/>
  <c r="J967" i="1"/>
  <c r="M967" i="1" s="1"/>
  <c r="N967" i="1" s="1"/>
  <c r="K967" i="1"/>
  <c r="P967" i="1" s="1"/>
  <c r="K973" i="1"/>
  <c r="P973" i="1" s="1"/>
  <c r="J973" i="1"/>
  <c r="M973" i="1" s="1"/>
  <c r="N973" i="1" s="1"/>
  <c r="J979" i="1"/>
  <c r="M979" i="1" s="1"/>
  <c r="K979" i="1"/>
  <c r="P979" i="1" s="1"/>
  <c r="J983" i="1"/>
  <c r="M983" i="1" s="1"/>
  <c r="N983" i="1" s="1"/>
  <c r="K983" i="1"/>
  <c r="P983" i="1" s="1"/>
  <c r="K989" i="1"/>
  <c r="P989" i="1" s="1"/>
  <c r="J989" i="1"/>
  <c r="M989" i="1" s="1"/>
  <c r="J995" i="1"/>
  <c r="M995" i="1" s="1"/>
  <c r="N995" i="1" s="1"/>
  <c r="K995" i="1"/>
  <c r="P995" i="1" s="1"/>
  <c r="J999" i="1"/>
  <c r="M999" i="1" s="1"/>
  <c r="N999" i="1" s="1"/>
  <c r="K999" i="1"/>
  <c r="P999" i="1" s="1"/>
  <c r="K1005" i="1"/>
  <c r="P1005" i="1" s="1"/>
  <c r="J1005" i="1"/>
  <c r="M1005" i="1" s="1"/>
  <c r="N1005" i="1" s="1"/>
  <c r="J1011" i="1"/>
  <c r="M1011" i="1" s="1"/>
  <c r="N1011" i="1" s="1"/>
  <c r="K1011" i="1"/>
  <c r="P1011" i="1" s="1"/>
  <c r="J1015" i="1"/>
  <c r="M1015" i="1" s="1"/>
  <c r="K1015" i="1"/>
  <c r="P1015" i="1" s="1"/>
  <c r="K1021" i="1"/>
  <c r="P1021" i="1" s="1"/>
  <c r="J1021" i="1"/>
  <c r="M1021" i="1" s="1"/>
  <c r="J1027" i="1"/>
  <c r="M1027" i="1" s="1"/>
  <c r="K1027" i="1"/>
  <c r="P1027" i="1" s="1"/>
  <c r="J1031" i="1"/>
  <c r="M1031" i="1" s="1"/>
  <c r="N1031" i="1" s="1"/>
  <c r="K1031" i="1"/>
  <c r="P1031" i="1" s="1"/>
  <c r="J15" i="1"/>
  <c r="M15" i="1" s="1"/>
  <c r="K15" i="1"/>
  <c r="P15" i="1" s="1"/>
  <c r="K36" i="1"/>
  <c r="P36" i="1" s="1"/>
  <c r="J36" i="1"/>
  <c r="M36" i="1" s="1"/>
  <c r="K58" i="1"/>
  <c r="P58" i="1" s="1"/>
  <c r="J58" i="1"/>
  <c r="M58" i="1" s="1"/>
  <c r="N58" i="1" s="1"/>
  <c r="J78" i="1"/>
  <c r="M78" i="1" s="1"/>
  <c r="K78" i="1"/>
  <c r="P78" i="1" s="1"/>
  <c r="K100" i="1"/>
  <c r="P100" i="1" s="1"/>
  <c r="J100" i="1"/>
  <c r="M100" i="1" s="1"/>
  <c r="N100" i="1" s="1"/>
  <c r="K120" i="1"/>
  <c r="P120" i="1" s="1"/>
  <c r="J120" i="1"/>
  <c r="M120" i="1" s="1"/>
  <c r="K140" i="1"/>
  <c r="P140" i="1" s="1"/>
  <c r="J140" i="1"/>
  <c r="M140" i="1" s="1"/>
  <c r="N140" i="1" s="1"/>
  <c r="J170" i="1"/>
  <c r="M170" i="1" s="1"/>
  <c r="N170" i="1" s="1"/>
  <c r="K170" i="1"/>
  <c r="P170" i="1" s="1"/>
  <c r="J190" i="1"/>
  <c r="M190" i="1" s="1"/>
  <c r="K190" i="1"/>
  <c r="P190" i="1" s="1"/>
  <c r="K212" i="1"/>
  <c r="P212" i="1" s="1"/>
  <c r="J212" i="1"/>
  <c r="M212" i="1" s="1"/>
  <c r="K232" i="1"/>
  <c r="P232" i="1" s="1"/>
  <c r="J232" i="1"/>
  <c r="M232" i="1" s="1"/>
  <c r="N232" i="1" s="1"/>
  <c r="K260" i="1"/>
  <c r="P260" i="1" s="1"/>
  <c r="J260" i="1"/>
  <c r="M260" i="1" s="1"/>
  <c r="N260" i="1" s="1"/>
  <c r="K272" i="1"/>
  <c r="P272" i="1" s="1"/>
  <c r="J272" i="1"/>
  <c r="M272" i="1" s="1"/>
  <c r="N272" i="1" s="1"/>
  <c r="J284" i="1"/>
  <c r="M284" i="1" s="1"/>
  <c r="K284" i="1"/>
  <c r="P284" i="1" s="1"/>
  <c r="K308" i="1"/>
  <c r="P308" i="1" s="1"/>
  <c r="J308" i="1"/>
  <c r="M308" i="1" s="1"/>
  <c r="N308" i="1" s="1"/>
  <c r="J332" i="1"/>
  <c r="M332" i="1" s="1"/>
  <c r="K332" i="1"/>
  <c r="P332" i="1" s="1"/>
  <c r="K344" i="1"/>
  <c r="P344" i="1" s="1"/>
  <c r="J344" i="1"/>
  <c r="M344" i="1" s="1"/>
  <c r="N344" i="1" s="1"/>
  <c r="K360" i="1"/>
  <c r="P360" i="1" s="1"/>
  <c r="J360" i="1"/>
  <c r="M360" i="1" s="1"/>
  <c r="N360" i="1" s="1"/>
  <c r="J380" i="1"/>
  <c r="M380" i="1" s="1"/>
  <c r="N380" i="1" s="1"/>
  <c r="K380" i="1"/>
  <c r="P380" i="1" s="1"/>
  <c r="K400" i="1"/>
  <c r="P400" i="1" s="1"/>
  <c r="J400" i="1"/>
  <c r="M400" i="1" s="1"/>
  <c r="K420" i="1"/>
  <c r="P420" i="1" s="1"/>
  <c r="J420" i="1"/>
  <c r="M420" i="1" s="1"/>
  <c r="J444" i="1"/>
  <c r="M444" i="1" s="1"/>
  <c r="N444" i="1" s="1"/>
  <c r="K444" i="1"/>
  <c r="P444" i="1" s="1"/>
  <c r="K480" i="1"/>
  <c r="P480" i="1" s="1"/>
  <c r="J480" i="1"/>
  <c r="M480" i="1" s="1"/>
  <c r="J508" i="1"/>
  <c r="M508" i="1" s="1"/>
  <c r="N508" i="1" s="1"/>
  <c r="K508" i="1"/>
  <c r="P508" i="1" s="1"/>
  <c r="K528" i="1"/>
  <c r="P528" i="1" s="1"/>
  <c r="J528" i="1"/>
  <c r="M528" i="1" s="1"/>
  <c r="N528" i="1" s="1"/>
  <c r="K548" i="1"/>
  <c r="P548" i="1" s="1"/>
  <c r="J548" i="1"/>
  <c r="M548" i="1" s="1"/>
  <c r="K568" i="1"/>
  <c r="P568" i="1" s="1"/>
  <c r="J568" i="1"/>
  <c r="M568" i="1" s="1"/>
  <c r="K598" i="1"/>
  <c r="P598" i="1" s="1"/>
  <c r="J598" i="1"/>
  <c r="M598" i="1" s="1"/>
  <c r="J620" i="1"/>
  <c r="M620" i="1" s="1"/>
  <c r="K620" i="1"/>
  <c r="P620" i="1" s="1"/>
  <c r="K648" i="1"/>
  <c r="P648" i="1" s="1"/>
  <c r="J648" i="1"/>
  <c r="M648" i="1" s="1"/>
  <c r="N648" i="1" s="1"/>
  <c r="K680" i="1"/>
  <c r="P680" i="1" s="1"/>
  <c r="J680" i="1"/>
  <c r="M680" i="1" s="1"/>
  <c r="K704" i="1"/>
  <c r="P704" i="1" s="1"/>
  <c r="J704" i="1"/>
  <c r="M704" i="1" s="1"/>
  <c r="N704" i="1" s="1"/>
  <c r="K726" i="1"/>
  <c r="P726" i="1" s="1"/>
  <c r="J726" i="1"/>
  <c r="M726" i="1" s="1"/>
  <c r="K752" i="1"/>
  <c r="P752" i="1" s="1"/>
  <c r="J752" i="1"/>
  <c r="M752" i="1" s="1"/>
  <c r="N752" i="1" s="1"/>
  <c r="K772" i="1"/>
  <c r="P772" i="1" s="1"/>
  <c r="J772" i="1"/>
  <c r="M772" i="1" s="1"/>
  <c r="N772" i="1" s="1"/>
  <c r="K794" i="1"/>
  <c r="P794" i="1" s="1"/>
  <c r="J794" i="1"/>
  <c r="M794" i="1" s="1"/>
  <c r="K822" i="1"/>
  <c r="P822" i="1" s="1"/>
  <c r="J822" i="1"/>
  <c r="M822" i="1" s="1"/>
  <c r="N822" i="1" s="1"/>
  <c r="K848" i="1"/>
  <c r="P848" i="1" s="1"/>
  <c r="J848" i="1"/>
  <c r="M848" i="1" s="1"/>
  <c r="K864" i="1"/>
  <c r="P864" i="1" s="1"/>
  <c r="J864" i="1"/>
  <c r="M864" i="1" s="1"/>
  <c r="K880" i="1"/>
  <c r="P880" i="1" s="1"/>
  <c r="J880" i="1"/>
  <c r="M880" i="1" s="1"/>
  <c r="K900" i="1"/>
  <c r="P900" i="1" s="1"/>
  <c r="J900" i="1"/>
  <c r="M900" i="1" s="1"/>
  <c r="K912" i="1"/>
  <c r="P912" i="1" s="1"/>
  <c r="J912" i="1"/>
  <c r="M912" i="1" s="1"/>
  <c r="N912" i="1" s="1"/>
  <c r="K932" i="1"/>
  <c r="P932" i="1" s="1"/>
  <c r="J932" i="1"/>
  <c r="M932" i="1" s="1"/>
  <c r="K956" i="1"/>
  <c r="P956" i="1" s="1"/>
  <c r="J956" i="1"/>
  <c r="M956" i="1" s="1"/>
  <c r="K984" i="1"/>
  <c r="P984" i="1" s="1"/>
  <c r="J984" i="1"/>
  <c r="M984" i="1" s="1"/>
  <c r="K1008" i="1"/>
  <c r="P1008" i="1" s="1"/>
  <c r="J1008" i="1"/>
  <c r="M1008" i="1" s="1"/>
  <c r="N1008" i="1" s="1"/>
  <c r="O1028" i="1"/>
  <c r="K1028" i="1"/>
  <c r="P1028" i="1" s="1"/>
  <c r="J1028" i="1"/>
  <c r="M1028" i="1" s="1"/>
  <c r="N1028" i="1" s="1"/>
  <c r="K1048" i="1"/>
  <c r="P1048" i="1" s="1"/>
  <c r="J1048" i="1"/>
  <c r="M1048" i="1" s="1"/>
  <c r="K1064" i="1"/>
  <c r="P1064" i="1" s="1"/>
  <c r="J1064" i="1"/>
  <c r="M1064" i="1" s="1"/>
  <c r="K1084" i="1"/>
  <c r="P1084" i="1" s="1"/>
  <c r="J1084" i="1"/>
  <c r="M1084" i="1" s="1"/>
  <c r="N1084" i="1" s="1"/>
  <c r="K1100" i="1"/>
  <c r="P1100" i="1" s="1"/>
  <c r="J1100" i="1"/>
  <c r="M1100" i="1" s="1"/>
  <c r="N1100" i="1" s="1"/>
  <c r="K1120" i="1"/>
  <c r="P1120" i="1" s="1"/>
  <c r="J1120" i="1"/>
  <c r="M1120" i="1" s="1"/>
  <c r="K1144" i="1"/>
  <c r="P1144" i="1" s="1"/>
  <c r="J1144" i="1"/>
  <c r="M1144" i="1" s="1"/>
  <c r="N1144" i="1" s="1"/>
  <c r="K1164" i="1"/>
  <c r="P1164" i="1" s="1"/>
  <c r="J1164" i="1"/>
  <c r="M1164" i="1" s="1"/>
  <c r="N1164" i="1" s="1"/>
  <c r="K1184" i="1"/>
  <c r="P1184" i="1" s="1"/>
  <c r="J1184" i="1"/>
  <c r="M1184" i="1" s="1"/>
  <c r="N1184" i="1" s="1"/>
  <c r="K1204" i="1"/>
  <c r="P1204" i="1" s="1"/>
  <c r="J1204" i="1"/>
  <c r="M1204" i="1" s="1"/>
  <c r="N1204" i="1" s="1"/>
  <c r="K1224" i="1"/>
  <c r="P1224" i="1" s="1"/>
  <c r="J1224" i="1"/>
  <c r="M1224" i="1" s="1"/>
  <c r="N1224" i="1" s="1"/>
  <c r="K1254" i="1"/>
  <c r="P1254" i="1" s="1"/>
  <c r="J1254" i="1"/>
  <c r="M1254" i="1" s="1"/>
  <c r="N1254" i="1" s="1"/>
  <c r="K1308" i="1"/>
  <c r="P1308" i="1" s="1"/>
  <c r="J1308" i="1"/>
  <c r="M1308" i="1" s="1"/>
  <c r="N1308" i="1" s="1"/>
  <c r="K1356" i="1"/>
  <c r="P1356" i="1" s="1"/>
  <c r="J1356" i="1"/>
  <c r="M1356" i="1" s="1"/>
  <c r="N1356" i="1" s="1"/>
  <c r="K1424" i="1"/>
  <c r="P1424" i="1" s="1"/>
  <c r="J1424" i="1"/>
  <c r="M1424" i="1" s="1"/>
  <c r="N1424" i="1" s="1"/>
  <c r="K26" i="1"/>
  <c r="P26" i="1" s="1"/>
  <c r="J26" i="1"/>
  <c r="M26" i="1" s="1"/>
  <c r="K30" i="1"/>
  <c r="P30" i="1" s="1"/>
  <c r="J30" i="1"/>
  <c r="M30" i="1" s="1"/>
  <c r="N30" i="1" s="1"/>
  <c r="K34" i="1"/>
  <c r="P34" i="1" s="1"/>
  <c r="J34" i="1"/>
  <c r="M34" i="1" s="1"/>
  <c r="N34" i="1" s="1"/>
  <c r="K38" i="1"/>
  <c r="P38" i="1" s="1"/>
  <c r="J38" i="1"/>
  <c r="M38" i="1" s="1"/>
  <c r="N38" i="1" s="1"/>
  <c r="K42" i="1"/>
  <c r="P42" i="1" s="1"/>
  <c r="J42" i="1"/>
  <c r="M42" i="1" s="1"/>
  <c r="N42" i="1" s="1"/>
  <c r="K48" i="1"/>
  <c r="P48" i="1" s="1"/>
  <c r="J48" i="1"/>
  <c r="M48" i="1" s="1"/>
  <c r="N48" i="1" s="1"/>
  <c r="K52" i="1"/>
  <c r="P52" i="1" s="1"/>
  <c r="J52" i="1"/>
  <c r="M52" i="1" s="1"/>
  <c r="K56" i="1"/>
  <c r="P56" i="1" s="1"/>
  <c r="J56" i="1"/>
  <c r="M56" i="1" s="1"/>
  <c r="N56" i="1" s="1"/>
  <c r="K60" i="1"/>
  <c r="P60" i="1" s="1"/>
  <c r="J60" i="1"/>
  <c r="M60" i="1" s="1"/>
  <c r="K64" i="1"/>
  <c r="P64" i="1" s="1"/>
  <c r="J64" i="1"/>
  <c r="M64" i="1" s="1"/>
  <c r="K68" i="1"/>
  <c r="P68" i="1" s="1"/>
  <c r="J68" i="1"/>
  <c r="M68" i="1" s="1"/>
  <c r="N68" i="1" s="1"/>
  <c r="K72" i="1"/>
  <c r="P72" i="1" s="1"/>
  <c r="J72" i="1"/>
  <c r="M72" i="1" s="1"/>
  <c r="K76" i="1"/>
  <c r="P76" i="1" s="1"/>
  <c r="J76" i="1"/>
  <c r="M76" i="1" s="1"/>
  <c r="N76" i="1" s="1"/>
  <c r="K80" i="1"/>
  <c r="P80" i="1" s="1"/>
  <c r="J80" i="1"/>
  <c r="M80" i="1" s="1"/>
  <c r="K84" i="1"/>
  <c r="P84" i="1" s="1"/>
  <c r="J84" i="1"/>
  <c r="M84" i="1" s="1"/>
  <c r="N84" i="1" s="1"/>
  <c r="J90" i="1"/>
  <c r="M90" i="1" s="1"/>
  <c r="N90" i="1" s="1"/>
  <c r="K90" i="1"/>
  <c r="P90" i="1" s="1"/>
  <c r="J94" i="1"/>
  <c r="M94" i="1" s="1"/>
  <c r="K94" i="1"/>
  <c r="P94" i="1" s="1"/>
  <c r="J98" i="1"/>
  <c r="M98" i="1" s="1"/>
  <c r="N98" i="1" s="1"/>
  <c r="K98" i="1"/>
  <c r="P98" i="1" s="1"/>
  <c r="J102" i="1"/>
  <c r="M102" i="1" s="1"/>
  <c r="K102" i="1"/>
  <c r="P102" i="1" s="1"/>
  <c r="J106" i="1"/>
  <c r="M106" i="1" s="1"/>
  <c r="N106" i="1" s="1"/>
  <c r="K106" i="1"/>
  <c r="P106" i="1" s="1"/>
  <c r="J110" i="1"/>
  <c r="M110" i="1" s="1"/>
  <c r="K110" i="1"/>
  <c r="P110" i="1" s="1"/>
  <c r="J114" i="1"/>
  <c r="M114" i="1" s="1"/>
  <c r="K114" i="1"/>
  <c r="P114" i="1" s="1"/>
  <c r="J118" i="1"/>
  <c r="M118" i="1" s="1"/>
  <c r="K118" i="1"/>
  <c r="P118" i="1" s="1"/>
  <c r="J122" i="1"/>
  <c r="M122" i="1" s="1"/>
  <c r="N122" i="1" s="1"/>
  <c r="K122" i="1"/>
  <c r="P122" i="1" s="1"/>
  <c r="J126" i="1"/>
  <c r="M126" i="1" s="1"/>
  <c r="K126" i="1"/>
  <c r="P126" i="1" s="1"/>
  <c r="J130" i="1"/>
  <c r="M130" i="1" s="1"/>
  <c r="N130" i="1" s="1"/>
  <c r="K130" i="1"/>
  <c r="P130" i="1" s="1"/>
  <c r="J134" i="1"/>
  <c r="M134" i="1" s="1"/>
  <c r="K134" i="1"/>
  <c r="P134" i="1" s="1"/>
  <c r="J138" i="1"/>
  <c r="M138" i="1" s="1"/>
  <c r="K138" i="1"/>
  <c r="P138" i="1" s="1"/>
  <c r="J142" i="1"/>
  <c r="M142" i="1" s="1"/>
  <c r="K142" i="1"/>
  <c r="P142" i="1" s="1"/>
  <c r="J146" i="1"/>
  <c r="M146" i="1" s="1"/>
  <c r="N146" i="1" s="1"/>
  <c r="K146" i="1"/>
  <c r="P146" i="1" s="1"/>
  <c r="J150" i="1"/>
  <c r="M150" i="1" s="1"/>
  <c r="K150" i="1"/>
  <c r="P150" i="1" s="1"/>
  <c r="J154" i="1"/>
  <c r="M154" i="1" s="1"/>
  <c r="N154" i="1" s="1"/>
  <c r="K154" i="1"/>
  <c r="P154" i="1" s="1"/>
  <c r="J158" i="1"/>
  <c r="M158" i="1" s="1"/>
  <c r="K158" i="1"/>
  <c r="P158" i="1" s="1"/>
  <c r="K164" i="1"/>
  <c r="P164" i="1" s="1"/>
  <c r="J164" i="1"/>
  <c r="M164" i="1" s="1"/>
  <c r="K168" i="1"/>
  <c r="P168" i="1" s="1"/>
  <c r="J168" i="1"/>
  <c r="M168" i="1" s="1"/>
  <c r="N168" i="1" s="1"/>
  <c r="K172" i="1"/>
  <c r="P172" i="1" s="1"/>
  <c r="J172" i="1"/>
  <c r="M172" i="1" s="1"/>
  <c r="K176" i="1"/>
  <c r="P176" i="1" s="1"/>
  <c r="J176" i="1"/>
  <c r="M176" i="1" s="1"/>
  <c r="N176" i="1" s="1"/>
  <c r="K180" i="1"/>
  <c r="P180" i="1" s="1"/>
  <c r="J180" i="1"/>
  <c r="M180" i="1" s="1"/>
  <c r="K184" i="1"/>
  <c r="P184" i="1" s="1"/>
  <c r="J184" i="1"/>
  <c r="M184" i="1" s="1"/>
  <c r="N184" i="1" s="1"/>
  <c r="K188" i="1"/>
  <c r="P188" i="1" s="1"/>
  <c r="J188" i="1"/>
  <c r="M188" i="1" s="1"/>
  <c r="N188" i="1" s="1"/>
  <c r="K192" i="1"/>
  <c r="P192" i="1" s="1"/>
  <c r="J192" i="1"/>
  <c r="M192" i="1" s="1"/>
  <c r="N192" i="1" s="1"/>
  <c r="K196" i="1"/>
  <c r="P196" i="1" s="1"/>
  <c r="J196" i="1"/>
  <c r="M196" i="1" s="1"/>
  <c r="K200" i="1"/>
  <c r="P200" i="1" s="1"/>
  <c r="J200" i="1"/>
  <c r="M200" i="1" s="1"/>
  <c r="N200" i="1" s="1"/>
  <c r="K206" i="1"/>
  <c r="P206" i="1" s="1"/>
  <c r="J206" i="1"/>
  <c r="M206" i="1" s="1"/>
  <c r="K210" i="1"/>
  <c r="P210" i="1" s="1"/>
  <c r="J210" i="1"/>
  <c r="M210" i="1" s="1"/>
  <c r="N210" i="1" s="1"/>
  <c r="K214" i="1"/>
  <c r="P214" i="1" s="1"/>
  <c r="J214" i="1"/>
  <c r="M214" i="1" s="1"/>
  <c r="K218" i="1"/>
  <c r="P218" i="1" s="1"/>
  <c r="J218" i="1"/>
  <c r="M218" i="1" s="1"/>
  <c r="N218" i="1" s="1"/>
  <c r="K222" i="1"/>
  <c r="P222" i="1" s="1"/>
  <c r="J222" i="1"/>
  <c r="M222" i="1" s="1"/>
  <c r="K226" i="1"/>
  <c r="P226" i="1" s="1"/>
  <c r="J226" i="1"/>
  <c r="M226" i="1" s="1"/>
  <c r="K230" i="1"/>
  <c r="P230" i="1" s="1"/>
  <c r="J230" i="1"/>
  <c r="M230" i="1" s="1"/>
  <c r="K234" i="1"/>
  <c r="P234" i="1" s="1"/>
  <c r="J234" i="1"/>
  <c r="M234" i="1" s="1"/>
  <c r="N234" i="1" s="1"/>
  <c r="K238" i="1"/>
  <c r="P238" i="1" s="1"/>
  <c r="J238" i="1"/>
  <c r="M238" i="1" s="1"/>
  <c r="K242" i="1"/>
  <c r="P242" i="1" s="1"/>
  <c r="J242" i="1"/>
  <c r="M242" i="1" s="1"/>
  <c r="K246" i="1"/>
  <c r="P246" i="1" s="1"/>
  <c r="J246" i="1"/>
  <c r="M246" i="1" s="1"/>
  <c r="K250" i="1"/>
  <c r="P250" i="1" s="1"/>
  <c r="J250" i="1"/>
  <c r="M250" i="1" s="1"/>
  <c r="N250" i="1" s="1"/>
  <c r="K254" i="1"/>
  <c r="P254" i="1" s="1"/>
  <c r="J254" i="1"/>
  <c r="M254" i="1" s="1"/>
  <c r="K258" i="1"/>
  <c r="P258" i="1" s="1"/>
  <c r="J258" i="1"/>
  <c r="M258" i="1" s="1"/>
  <c r="K262" i="1"/>
  <c r="P262" i="1" s="1"/>
  <c r="J262" i="1"/>
  <c r="M262" i="1" s="1"/>
  <c r="K266" i="1"/>
  <c r="P266" i="1" s="1"/>
  <c r="J266" i="1"/>
  <c r="M266" i="1" s="1"/>
  <c r="N266" i="1" s="1"/>
  <c r="K270" i="1"/>
  <c r="P270" i="1" s="1"/>
  <c r="J270" i="1"/>
  <c r="M270" i="1" s="1"/>
  <c r="K274" i="1"/>
  <c r="P274" i="1" s="1"/>
  <c r="J274" i="1"/>
  <c r="M274" i="1" s="1"/>
  <c r="K278" i="1"/>
  <c r="P278" i="1" s="1"/>
  <c r="J278" i="1"/>
  <c r="M278" i="1" s="1"/>
  <c r="K282" i="1"/>
  <c r="P282" i="1" s="1"/>
  <c r="J282" i="1"/>
  <c r="M282" i="1" s="1"/>
  <c r="N282" i="1" s="1"/>
  <c r="K286" i="1"/>
  <c r="P286" i="1" s="1"/>
  <c r="J286" i="1"/>
  <c r="M286" i="1" s="1"/>
  <c r="K290" i="1"/>
  <c r="P290" i="1" s="1"/>
  <c r="J290" i="1"/>
  <c r="M290" i="1" s="1"/>
  <c r="N290" i="1" s="1"/>
  <c r="K294" i="1"/>
  <c r="P294" i="1" s="1"/>
  <c r="J294" i="1"/>
  <c r="M294" i="1" s="1"/>
  <c r="K298" i="1"/>
  <c r="P298" i="1" s="1"/>
  <c r="J298" i="1"/>
  <c r="M298" i="1" s="1"/>
  <c r="N298" i="1" s="1"/>
  <c r="K302" i="1"/>
  <c r="P302" i="1" s="1"/>
  <c r="J302" i="1"/>
  <c r="M302" i="1" s="1"/>
  <c r="N302" i="1" s="1"/>
  <c r="K306" i="1"/>
  <c r="P306" i="1" s="1"/>
  <c r="J306" i="1"/>
  <c r="M306" i="1" s="1"/>
  <c r="K310" i="1"/>
  <c r="P310" i="1" s="1"/>
  <c r="J310" i="1"/>
  <c r="M310" i="1" s="1"/>
  <c r="N310" i="1" s="1"/>
  <c r="K314" i="1"/>
  <c r="P314" i="1" s="1"/>
  <c r="J314" i="1"/>
  <c r="M314" i="1" s="1"/>
  <c r="K318" i="1"/>
  <c r="P318" i="1" s="1"/>
  <c r="J318" i="1"/>
  <c r="M318" i="1" s="1"/>
  <c r="K322" i="1"/>
  <c r="P322" i="1" s="1"/>
  <c r="J322" i="1"/>
  <c r="M322" i="1" s="1"/>
  <c r="K326" i="1"/>
  <c r="P326" i="1" s="1"/>
  <c r="J326" i="1"/>
  <c r="M326" i="1" s="1"/>
  <c r="K330" i="1"/>
  <c r="P330" i="1" s="1"/>
  <c r="J330" i="1"/>
  <c r="M330" i="1" s="1"/>
  <c r="K334" i="1"/>
  <c r="P334" i="1" s="1"/>
  <c r="J334" i="1"/>
  <c r="M334" i="1" s="1"/>
  <c r="K338" i="1"/>
  <c r="P338" i="1" s="1"/>
  <c r="J338" i="1"/>
  <c r="M338" i="1" s="1"/>
  <c r="K342" i="1"/>
  <c r="P342" i="1" s="1"/>
  <c r="J342" i="1"/>
  <c r="M342" i="1" s="1"/>
  <c r="K346" i="1"/>
  <c r="P346" i="1" s="1"/>
  <c r="J346" i="1"/>
  <c r="M346" i="1" s="1"/>
  <c r="K350" i="1"/>
  <c r="P350" i="1" s="1"/>
  <c r="J350" i="1"/>
  <c r="M350" i="1" s="1"/>
  <c r="K354" i="1"/>
  <c r="P354" i="1" s="1"/>
  <c r="J354" i="1"/>
  <c r="M354" i="1" s="1"/>
  <c r="K358" i="1"/>
  <c r="P358" i="1" s="1"/>
  <c r="J358" i="1"/>
  <c r="M358" i="1" s="1"/>
  <c r="N358" i="1" s="1"/>
  <c r="K362" i="1"/>
  <c r="P362" i="1" s="1"/>
  <c r="J362" i="1"/>
  <c r="M362" i="1" s="1"/>
  <c r="K366" i="1"/>
  <c r="P366" i="1" s="1"/>
  <c r="J366" i="1"/>
  <c r="M366" i="1" s="1"/>
  <c r="N366" i="1" s="1"/>
  <c r="K370" i="1"/>
  <c r="P370" i="1" s="1"/>
  <c r="J370" i="1"/>
  <c r="M370" i="1" s="1"/>
  <c r="K374" i="1"/>
  <c r="P374" i="1" s="1"/>
  <c r="J374" i="1"/>
  <c r="M374" i="1" s="1"/>
  <c r="K378" i="1"/>
  <c r="P378" i="1" s="1"/>
  <c r="J378" i="1"/>
  <c r="M378" i="1" s="1"/>
  <c r="N378" i="1" s="1"/>
  <c r="K382" i="1"/>
  <c r="P382" i="1" s="1"/>
  <c r="J382" i="1"/>
  <c r="M382" i="1" s="1"/>
  <c r="K386" i="1"/>
  <c r="P386" i="1" s="1"/>
  <c r="J386" i="1"/>
  <c r="M386" i="1" s="1"/>
  <c r="K390" i="1"/>
  <c r="P390" i="1" s="1"/>
  <c r="J390" i="1"/>
  <c r="M390" i="1" s="1"/>
  <c r="K394" i="1"/>
  <c r="P394" i="1" s="1"/>
  <c r="J394" i="1"/>
  <c r="M394" i="1" s="1"/>
  <c r="K398" i="1"/>
  <c r="P398" i="1" s="1"/>
  <c r="J398" i="1"/>
  <c r="M398" i="1" s="1"/>
  <c r="N398" i="1" s="1"/>
  <c r="K402" i="1"/>
  <c r="P402" i="1" s="1"/>
  <c r="J402" i="1"/>
  <c r="M402" i="1" s="1"/>
  <c r="K406" i="1"/>
  <c r="P406" i="1" s="1"/>
  <c r="J406" i="1"/>
  <c r="M406" i="1" s="1"/>
  <c r="K410" i="1"/>
  <c r="P410" i="1" s="1"/>
  <c r="J410" i="1"/>
  <c r="M410" i="1" s="1"/>
  <c r="K414" i="1"/>
  <c r="P414" i="1" s="1"/>
  <c r="J414" i="1"/>
  <c r="M414" i="1" s="1"/>
  <c r="K418" i="1"/>
  <c r="P418" i="1" s="1"/>
  <c r="J418" i="1"/>
  <c r="M418" i="1" s="1"/>
  <c r="K422" i="1"/>
  <c r="P422" i="1" s="1"/>
  <c r="J422" i="1"/>
  <c r="M422" i="1" s="1"/>
  <c r="K426" i="1"/>
  <c r="P426" i="1" s="1"/>
  <c r="J426" i="1"/>
  <c r="M426" i="1" s="1"/>
  <c r="N426" i="1" s="1"/>
  <c r="K430" i="1"/>
  <c r="P430" i="1" s="1"/>
  <c r="J430" i="1"/>
  <c r="M430" i="1" s="1"/>
  <c r="K434" i="1"/>
  <c r="P434" i="1" s="1"/>
  <c r="J434" i="1"/>
  <c r="M434" i="1" s="1"/>
  <c r="K438" i="1"/>
  <c r="P438" i="1" s="1"/>
  <c r="J438" i="1"/>
  <c r="M438" i="1" s="1"/>
  <c r="K442" i="1"/>
  <c r="P442" i="1" s="1"/>
  <c r="J442" i="1"/>
  <c r="M442" i="1" s="1"/>
  <c r="N442" i="1" s="1"/>
  <c r="K446" i="1"/>
  <c r="P446" i="1" s="1"/>
  <c r="J446" i="1"/>
  <c r="M446" i="1" s="1"/>
  <c r="K450" i="1"/>
  <c r="P450" i="1" s="1"/>
  <c r="J450" i="1"/>
  <c r="M450" i="1" s="1"/>
  <c r="N450" i="1" s="1"/>
  <c r="K454" i="1"/>
  <c r="P454" i="1" s="1"/>
  <c r="J454" i="1"/>
  <c r="M454" i="1" s="1"/>
  <c r="K458" i="1"/>
  <c r="P458" i="1" s="1"/>
  <c r="J458" i="1"/>
  <c r="M458" i="1" s="1"/>
  <c r="K462" i="1"/>
  <c r="P462" i="1" s="1"/>
  <c r="J462" i="1"/>
  <c r="M462" i="1" s="1"/>
  <c r="N462" i="1" s="1"/>
  <c r="K466" i="1"/>
  <c r="P466" i="1" s="1"/>
  <c r="J466" i="1"/>
  <c r="M466" i="1" s="1"/>
  <c r="K470" i="1"/>
  <c r="P470" i="1" s="1"/>
  <c r="J470" i="1"/>
  <c r="M470" i="1" s="1"/>
  <c r="K474" i="1"/>
  <c r="P474" i="1" s="1"/>
  <c r="J474" i="1"/>
  <c r="M474" i="1" s="1"/>
  <c r="N474" i="1" s="1"/>
  <c r="K478" i="1"/>
  <c r="P478" i="1" s="1"/>
  <c r="J478" i="1"/>
  <c r="M478" i="1" s="1"/>
  <c r="K482" i="1"/>
  <c r="P482" i="1" s="1"/>
  <c r="J482" i="1"/>
  <c r="M482" i="1" s="1"/>
  <c r="K486" i="1"/>
  <c r="P486" i="1" s="1"/>
  <c r="J486" i="1"/>
  <c r="M486" i="1" s="1"/>
  <c r="K490" i="1"/>
  <c r="P490" i="1" s="1"/>
  <c r="J490" i="1"/>
  <c r="M490" i="1" s="1"/>
  <c r="K494" i="1"/>
  <c r="P494" i="1" s="1"/>
  <c r="J494" i="1"/>
  <c r="M494" i="1" s="1"/>
  <c r="K498" i="1"/>
  <c r="P498" i="1" s="1"/>
  <c r="J498" i="1"/>
  <c r="M498" i="1" s="1"/>
  <c r="N498" i="1" s="1"/>
  <c r="K502" i="1"/>
  <c r="P502" i="1" s="1"/>
  <c r="J502" i="1"/>
  <c r="M502" i="1" s="1"/>
  <c r="K506" i="1"/>
  <c r="P506" i="1" s="1"/>
  <c r="J506" i="1"/>
  <c r="M506" i="1" s="1"/>
  <c r="K510" i="1"/>
  <c r="P510" i="1" s="1"/>
  <c r="J510" i="1"/>
  <c r="M510" i="1" s="1"/>
  <c r="N510" i="1" s="1"/>
  <c r="K514" i="1"/>
  <c r="P514" i="1" s="1"/>
  <c r="J514" i="1"/>
  <c r="M514" i="1" s="1"/>
  <c r="K518" i="1"/>
  <c r="P518" i="1" s="1"/>
  <c r="J518" i="1"/>
  <c r="M518" i="1" s="1"/>
  <c r="N518" i="1" s="1"/>
  <c r="K522" i="1"/>
  <c r="P522" i="1" s="1"/>
  <c r="J522" i="1"/>
  <c r="M522" i="1" s="1"/>
  <c r="K526" i="1"/>
  <c r="P526" i="1" s="1"/>
  <c r="J526" i="1"/>
  <c r="M526" i="1" s="1"/>
  <c r="K530" i="1"/>
  <c r="P530" i="1" s="1"/>
  <c r="J530" i="1"/>
  <c r="M530" i="1" s="1"/>
  <c r="K534" i="1"/>
  <c r="P534" i="1" s="1"/>
  <c r="J534" i="1"/>
  <c r="M534" i="1" s="1"/>
  <c r="K538" i="1"/>
  <c r="P538" i="1" s="1"/>
  <c r="J538" i="1"/>
  <c r="M538" i="1" s="1"/>
  <c r="K542" i="1"/>
  <c r="P542" i="1" s="1"/>
  <c r="J542" i="1"/>
  <c r="M542" i="1" s="1"/>
  <c r="K546" i="1"/>
  <c r="P546" i="1" s="1"/>
  <c r="J546" i="1"/>
  <c r="M546" i="1" s="1"/>
  <c r="N546" i="1" s="1"/>
  <c r="K550" i="1"/>
  <c r="P550" i="1" s="1"/>
  <c r="J550" i="1"/>
  <c r="M550" i="1" s="1"/>
  <c r="K554" i="1"/>
  <c r="P554" i="1" s="1"/>
  <c r="J554" i="1"/>
  <c r="M554" i="1" s="1"/>
  <c r="K558" i="1"/>
  <c r="P558" i="1" s="1"/>
  <c r="J558" i="1"/>
  <c r="M558" i="1" s="1"/>
  <c r="K562" i="1"/>
  <c r="P562" i="1" s="1"/>
  <c r="J562" i="1"/>
  <c r="M562" i="1" s="1"/>
  <c r="N562" i="1" s="1"/>
  <c r="K566" i="1"/>
  <c r="P566" i="1" s="1"/>
  <c r="J566" i="1"/>
  <c r="M566" i="1" s="1"/>
  <c r="K570" i="1"/>
  <c r="P570" i="1" s="1"/>
  <c r="J570" i="1"/>
  <c r="M570" i="1" s="1"/>
  <c r="K574" i="1"/>
  <c r="P574" i="1" s="1"/>
  <c r="J574" i="1"/>
  <c r="M574" i="1" s="1"/>
  <c r="N574" i="1" s="1"/>
  <c r="K578" i="1"/>
  <c r="P578" i="1" s="1"/>
  <c r="J578" i="1"/>
  <c r="M578" i="1" s="1"/>
  <c r="N578" i="1" s="1"/>
  <c r="K582" i="1"/>
  <c r="P582" i="1" s="1"/>
  <c r="J582" i="1"/>
  <c r="M582" i="1" s="1"/>
  <c r="K586" i="1"/>
  <c r="P586" i="1" s="1"/>
  <c r="J586" i="1"/>
  <c r="M586" i="1" s="1"/>
  <c r="K590" i="1"/>
  <c r="P590" i="1" s="1"/>
  <c r="J590" i="1"/>
  <c r="M590" i="1" s="1"/>
  <c r="N590" i="1" s="1"/>
  <c r="K594" i="1"/>
  <c r="P594" i="1" s="1"/>
  <c r="J594" i="1"/>
  <c r="M594" i="1" s="1"/>
  <c r="N594" i="1" s="1"/>
  <c r="K600" i="1"/>
  <c r="P600" i="1" s="1"/>
  <c r="J600" i="1"/>
  <c r="M600" i="1" s="1"/>
  <c r="N600" i="1" s="1"/>
  <c r="J604" i="1"/>
  <c r="M604" i="1" s="1"/>
  <c r="K604" i="1"/>
  <c r="P604" i="1" s="1"/>
  <c r="K610" i="1"/>
  <c r="P610" i="1" s="1"/>
  <c r="J610" i="1"/>
  <c r="M610" i="1" s="1"/>
  <c r="K614" i="1"/>
  <c r="P614" i="1" s="1"/>
  <c r="J614" i="1"/>
  <c r="M614" i="1" s="1"/>
  <c r="N614" i="1" s="1"/>
  <c r="K618" i="1"/>
  <c r="P618" i="1" s="1"/>
  <c r="J618" i="1"/>
  <c r="M618" i="1" s="1"/>
  <c r="K622" i="1"/>
  <c r="P622" i="1" s="1"/>
  <c r="J622" i="1"/>
  <c r="M622" i="1" s="1"/>
  <c r="K626" i="1"/>
  <c r="P626" i="1" s="1"/>
  <c r="J626" i="1"/>
  <c r="M626" i="1" s="1"/>
  <c r="K632" i="1"/>
  <c r="P632" i="1" s="1"/>
  <c r="J632" i="1"/>
  <c r="M632" i="1" s="1"/>
  <c r="J636" i="1"/>
  <c r="M636" i="1" s="1"/>
  <c r="K636" i="1"/>
  <c r="P636" i="1" s="1"/>
  <c r="K642" i="1"/>
  <c r="P642" i="1" s="1"/>
  <c r="J642" i="1"/>
  <c r="M642" i="1" s="1"/>
  <c r="K646" i="1"/>
  <c r="P646" i="1" s="1"/>
  <c r="J646" i="1"/>
  <c r="M646" i="1" s="1"/>
  <c r="K650" i="1"/>
  <c r="P650" i="1" s="1"/>
  <c r="J650" i="1"/>
  <c r="M650" i="1" s="1"/>
  <c r="N650" i="1" s="1"/>
  <c r="K654" i="1"/>
  <c r="P654" i="1" s="1"/>
  <c r="J654" i="1"/>
  <c r="M654" i="1" s="1"/>
  <c r="N654" i="1" s="1"/>
  <c r="K658" i="1"/>
  <c r="P658" i="1" s="1"/>
  <c r="J658" i="1"/>
  <c r="M658" i="1" s="1"/>
  <c r="N658" i="1" s="1"/>
  <c r="K664" i="1"/>
  <c r="P664" i="1" s="1"/>
  <c r="J664" i="1"/>
  <c r="M664" i="1" s="1"/>
  <c r="K668" i="1"/>
  <c r="P668" i="1" s="1"/>
  <c r="J668" i="1"/>
  <c r="M668" i="1" s="1"/>
  <c r="K674" i="1"/>
  <c r="P674" i="1" s="1"/>
  <c r="J674" i="1"/>
  <c r="M674" i="1" s="1"/>
  <c r="K678" i="1"/>
  <c r="P678" i="1" s="1"/>
  <c r="J678" i="1"/>
  <c r="M678" i="1" s="1"/>
  <c r="N678" i="1" s="1"/>
  <c r="K682" i="1"/>
  <c r="P682" i="1" s="1"/>
  <c r="J682" i="1"/>
  <c r="M682" i="1" s="1"/>
  <c r="K686" i="1"/>
  <c r="P686" i="1" s="1"/>
  <c r="J686" i="1"/>
  <c r="M686" i="1" s="1"/>
  <c r="N686" i="1" s="1"/>
  <c r="K690" i="1"/>
  <c r="P690" i="1" s="1"/>
  <c r="J690" i="1"/>
  <c r="M690" i="1" s="1"/>
  <c r="K696" i="1"/>
  <c r="P696" i="1" s="1"/>
  <c r="J696" i="1"/>
  <c r="M696" i="1" s="1"/>
  <c r="K700" i="1"/>
  <c r="P700" i="1" s="1"/>
  <c r="J700" i="1"/>
  <c r="M700" i="1" s="1"/>
  <c r="N700" i="1" s="1"/>
  <c r="K706" i="1"/>
  <c r="P706" i="1" s="1"/>
  <c r="J706" i="1"/>
  <c r="M706" i="1" s="1"/>
  <c r="N706" i="1" s="1"/>
  <c r="K710" i="1"/>
  <c r="P710" i="1" s="1"/>
  <c r="J710" i="1"/>
  <c r="M710" i="1" s="1"/>
  <c r="N710" i="1" s="1"/>
  <c r="K714" i="1"/>
  <c r="P714" i="1" s="1"/>
  <c r="J714" i="1"/>
  <c r="M714" i="1" s="1"/>
  <c r="K718" i="1"/>
  <c r="P718" i="1" s="1"/>
  <c r="J718" i="1"/>
  <c r="M718" i="1" s="1"/>
  <c r="K722" i="1"/>
  <c r="P722" i="1" s="1"/>
  <c r="J722" i="1"/>
  <c r="M722" i="1" s="1"/>
  <c r="N722" i="1" s="1"/>
  <c r="K728" i="1"/>
  <c r="P728" i="1" s="1"/>
  <c r="J728" i="1"/>
  <c r="M728" i="1" s="1"/>
  <c r="N728" i="1" s="1"/>
  <c r="K732" i="1"/>
  <c r="P732" i="1" s="1"/>
  <c r="J732" i="1"/>
  <c r="M732" i="1" s="1"/>
  <c r="K738" i="1"/>
  <c r="P738" i="1" s="1"/>
  <c r="J738" i="1"/>
  <c r="M738" i="1" s="1"/>
  <c r="K742" i="1"/>
  <c r="P742" i="1" s="1"/>
  <c r="J742" i="1"/>
  <c r="M742" i="1" s="1"/>
  <c r="K746" i="1"/>
  <c r="P746" i="1" s="1"/>
  <c r="J746" i="1"/>
  <c r="M746" i="1" s="1"/>
  <c r="K750" i="1"/>
  <c r="P750" i="1" s="1"/>
  <c r="J750" i="1"/>
  <c r="M750" i="1" s="1"/>
  <c r="K754" i="1"/>
  <c r="P754" i="1" s="1"/>
  <c r="J754" i="1"/>
  <c r="M754" i="1" s="1"/>
  <c r="N754" i="1" s="1"/>
  <c r="K760" i="1"/>
  <c r="P760" i="1" s="1"/>
  <c r="J760" i="1"/>
  <c r="M760" i="1" s="1"/>
  <c r="K764" i="1"/>
  <c r="P764" i="1" s="1"/>
  <c r="J764" i="1"/>
  <c r="M764" i="1" s="1"/>
  <c r="K770" i="1"/>
  <c r="P770" i="1" s="1"/>
  <c r="J770" i="1"/>
  <c r="M770" i="1" s="1"/>
  <c r="K774" i="1"/>
  <c r="P774" i="1" s="1"/>
  <c r="J774" i="1"/>
  <c r="M774" i="1" s="1"/>
  <c r="K778" i="1"/>
  <c r="P778" i="1" s="1"/>
  <c r="J778" i="1"/>
  <c r="M778" i="1" s="1"/>
  <c r="K782" i="1"/>
  <c r="P782" i="1" s="1"/>
  <c r="J782" i="1"/>
  <c r="M782" i="1" s="1"/>
  <c r="K786" i="1"/>
  <c r="P786" i="1" s="1"/>
  <c r="J786" i="1"/>
  <c r="M786" i="1" s="1"/>
  <c r="K792" i="1"/>
  <c r="P792" i="1" s="1"/>
  <c r="J792" i="1"/>
  <c r="M792" i="1" s="1"/>
  <c r="K796" i="1"/>
  <c r="P796" i="1" s="1"/>
  <c r="J796" i="1"/>
  <c r="M796" i="1" s="1"/>
  <c r="K802" i="1"/>
  <c r="P802" i="1" s="1"/>
  <c r="J802" i="1"/>
  <c r="M802" i="1" s="1"/>
  <c r="K806" i="1"/>
  <c r="P806" i="1" s="1"/>
  <c r="J806" i="1"/>
  <c r="M806" i="1" s="1"/>
  <c r="K810" i="1"/>
  <c r="P810" i="1" s="1"/>
  <c r="J810" i="1"/>
  <c r="M810" i="1" s="1"/>
  <c r="K814" i="1"/>
  <c r="P814" i="1" s="1"/>
  <c r="J814" i="1"/>
  <c r="M814" i="1" s="1"/>
  <c r="K818" i="1"/>
  <c r="P818" i="1" s="1"/>
  <c r="J818" i="1"/>
  <c r="M818" i="1" s="1"/>
  <c r="K824" i="1"/>
  <c r="P824" i="1" s="1"/>
  <c r="J824" i="1"/>
  <c r="M824" i="1" s="1"/>
  <c r="K828" i="1"/>
  <c r="P828" i="1" s="1"/>
  <c r="J828" i="1"/>
  <c r="M828" i="1" s="1"/>
  <c r="K834" i="1"/>
  <c r="P834" i="1" s="1"/>
  <c r="J834" i="1"/>
  <c r="M834" i="1" s="1"/>
  <c r="K838" i="1"/>
  <c r="P838" i="1" s="1"/>
  <c r="J838" i="1"/>
  <c r="M838" i="1" s="1"/>
  <c r="N838" i="1" s="1"/>
  <c r="K842" i="1"/>
  <c r="P842" i="1" s="1"/>
  <c r="J842" i="1"/>
  <c r="M842" i="1" s="1"/>
  <c r="K846" i="1"/>
  <c r="P846" i="1" s="1"/>
  <c r="J846" i="1"/>
  <c r="M846" i="1" s="1"/>
  <c r="K850" i="1"/>
  <c r="P850" i="1" s="1"/>
  <c r="J850" i="1"/>
  <c r="M850" i="1" s="1"/>
  <c r="K854" i="1"/>
  <c r="P854" i="1" s="1"/>
  <c r="J854" i="1"/>
  <c r="M854" i="1" s="1"/>
  <c r="K858" i="1"/>
  <c r="P858" i="1" s="1"/>
  <c r="J858" i="1"/>
  <c r="M858" i="1" s="1"/>
  <c r="K862" i="1"/>
  <c r="P862" i="1" s="1"/>
  <c r="J862" i="1"/>
  <c r="M862" i="1" s="1"/>
  <c r="K866" i="1"/>
  <c r="P866" i="1" s="1"/>
  <c r="J866" i="1"/>
  <c r="M866" i="1" s="1"/>
  <c r="N866" i="1" s="1"/>
  <c r="K870" i="1"/>
  <c r="P870" i="1" s="1"/>
  <c r="J870" i="1"/>
  <c r="M870" i="1" s="1"/>
  <c r="K874" i="1"/>
  <c r="P874" i="1" s="1"/>
  <c r="J874" i="1"/>
  <c r="M874" i="1" s="1"/>
  <c r="K878" i="1"/>
  <c r="P878" i="1" s="1"/>
  <c r="J878" i="1"/>
  <c r="M878" i="1" s="1"/>
  <c r="K882" i="1"/>
  <c r="P882" i="1" s="1"/>
  <c r="J882" i="1"/>
  <c r="M882" i="1" s="1"/>
  <c r="N882" i="1" s="1"/>
  <c r="K886" i="1"/>
  <c r="P886" i="1" s="1"/>
  <c r="J886" i="1"/>
  <c r="M886" i="1" s="1"/>
  <c r="K890" i="1"/>
  <c r="P890" i="1" s="1"/>
  <c r="J890" i="1"/>
  <c r="M890" i="1" s="1"/>
  <c r="N890" i="1" s="1"/>
  <c r="K894" i="1"/>
  <c r="P894" i="1" s="1"/>
  <c r="J894" i="1"/>
  <c r="M894" i="1" s="1"/>
  <c r="K898" i="1"/>
  <c r="P898" i="1" s="1"/>
  <c r="J898" i="1"/>
  <c r="M898" i="1" s="1"/>
  <c r="N898" i="1" s="1"/>
  <c r="K902" i="1"/>
  <c r="P902" i="1" s="1"/>
  <c r="J902" i="1"/>
  <c r="M902" i="1" s="1"/>
  <c r="K906" i="1"/>
  <c r="P906" i="1" s="1"/>
  <c r="J906" i="1"/>
  <c r="M906" i="1" s="1"/>
  <c r="N906" i="1" s="1"/>
  <c r="K910" i="1"/>
  <c r="P910" i="1" s="1"/>
  <c r="J910" i="1"/>
  <c r="M910" i="1" s="1"/>
  <c r="N910" i="1" s="1"/>
  <c r="K914" i="1"/>
  <c r="P914" i="1" s="1"/>
  <c r="J914" i="1"/>
  <c r="M914" i="1" s="1"/>
  <c r="N914" i="1" s="1"/>
  <c r="K918" i="1"/>
  <c r="P918" i="1" s="1"/>
  <c r="J918" i="1"/>
  <c r="M918" i="1" s="1"/>
  <c r="K922" i="1"/>
  <c r="P922" i="1" s="1"/>
  <c r="J922" i="1"/>
  <c r="M922" i="1" s="1"/>
  <c r="N922" i="1" s="1"/>
  <c r="K926" i="1"/>
  <c r="P926" i="1" s="1"/>
  <c r="J926" i="1"/>
  <c r="M926" i="1" s="1"/>
  <c r="K930" i="1"/>
  <c r="P930" i="1" s="1"/>
  <c r="J930" i="1"/>
  <c r="M930" i="1" s="1"/>
  <c r="N930" i="1" s="1"/>
  <c r="K934" i="1"/>
  <c r="P934" i="1" s="1"/>
  <c r="J934" i="1"/>
  <c r="M934" i="1" s="1"/>
  <c r="K938" i="1"/>
  <c r="P938" i="1" s="1"/>
  <c r="J938" i="1"/>
  <c r="M938" i="1" s="1"/>
  <c r="K942" i="1"/>
  <c r="P942" i="1" s="1"/>
  <c r="J942" i="1"/>
  <c r="M942" i="1" s="1"/>
  <c r="N942" i="1" s="1"/>
  <c r="K946" i="1"/>
  <c r="P946" i="1" s="1"/>
  <c r="J946" i="1"/>
  <c r="M946" i="1" s="1"/>
  <c r="K950" i="1"/>
  <c r="P950" i="1" s="1"/>
  <c r="J950" i="1"/>
  <c r="M950" i="1" s="1"/>
  <c r="K954" i="1"/>
  <c r="P954" i="1" s="1"/>
  <c r="J954" i="1"/>
  <c r="M954" i="1" s="1"/>
  <c r="N954" i="1" s="1"/>
  <c r="K958" i="1"/>
  <c r="P958" i="1" s="1"/>
  <c r="J958" i="1"/>
  <c r="M958" i="1" s="1"/>
  <c r="K962" i="1"/>
  <c r="P962" i="1" s="1"/>
  <c r="J962" i="1"/>
  <c r="M962" i="1" s="1"/>
  <c r="N962" i="1" s="1"/>
  <c r="K966" i="1"/>
  <c r="P966" i="1" s="1"/>
  <c r="J966" i="1"/>
  <c r="M966" i="1" s="1"/>
  <c r="K970" i="1"/>
  <c r="P970" i="1" s="1"/>
  <c r="J970" i="1"/>
  <c r="M970" i="1" s="1"/>
  <c r="K974" i="1"/>
  <c r="P974" i="1" s="1"/>
  <c r="J974" i="1"/>
  <c r="M974" i="1" s="1"/>
  <c r="K978" i="1"/>
  <c r="P978" i="1" s="1"/>
  <c r="J978" i="1"/>
  <c r="M978" i="1" s="1"/>
  <c r="K982" i="1"/>
  <c r="P982" i="1" s="1"/>
  <c r="J982" i="1"/>
  <c r="M982" i="1" s="1"/>
  <c r="K986" i="1"/>
  <c r="P986" i="1" s="1"/>
  <c r="J986" i="1"/>
  <c r="M986" i="1" s="1"/>
  <c r="K990" i="1"/>
  <c r="P990" i="1" s="1"/>
  <c r="J990" i="1"/>
  <c r="M990" i="1" s="1"/>
  <c r="K994" i="1"/>
  <c r="P994" i="1" s="1"/>
  <c r="J994" i="1"/>
  <c r="M994" i="1" s="1"/>
  <c r="N994" i="1" s="1"/>
  <c r="K998" i="1"/>
  <c r="P998" i="1" s="1"/>
  <c r="J998" i="1"/>
  <c r="M998" i="1" s="1"/>
  <c r="K1002" i="1"/>
  <c r="P1002" i="1" s="1"/>
  <c r="J1002" i="1"/>
  <c r="M1002" i="1" s="1"/>
  <c r="K1006" i="1"/>
  <c r="P1006" i="1" s="1"/>
  <c r="J1006" i="1"/>
  <c r="M1006" i="1" s="1"/>
  <c r="N1006" i="1" s="1"/>
  <c r="K1010" i="1"/>
  <c r="P1010" i="1" s="1"/>
  <c r="J1010" i="1"/>
  <c r="M1010" i="1" s="1"/>
  <c r="K1014" i="1"/>
  <c r="P1014" i="1" s="1"/>
  <c r="J1014" i="1"/>
  <c r="M1014" i="1" s="1"/>
  <c r="K1018" i="1"/>
  <c r="P1018" i="1" s="1"/>
  <c r="J1018" i="1"/>
  <c r="M1018" i="1" s="1"/>
  <c r="N1018" i="1" s="1"/>
  <c r="K1022" i="1"/>
  <c r="P1022" i="1" s="1"/>
  <c r="J1022" i="1"/>
  <c r="M1022" i="1" s="1"/>
  <c r="K1026" i="1"/>
  <c r="P1026" i="1" s="1"/>
  <c r="J1026" i="1"/>
  <c r="M1026" i="1" s="1"/>
  <c r="N1026" i="1" s="1"/>
  <c r="K1030" i="1"/>
  <c r="P1030" i="1" s="1"/>
  <c r="J1030" i="1"/>
  <c r="M1030" i="1" s="1"/>
  <c r="K1034" i="1"/>
  <c r="P1034" i="1" s="1"/>
  <c r="J1034" i="1"/>
  <c r="M1034" i="1" s="1"/>
  <c r="N1034" i="1" s="1"/>
  <c r="K1038" i="1"/>
  <c r="P1038" i="1" s="1"/>
  <c r="J1038" i="1"/>
  <c r="M1038" i="1" s="1"/>
  <c r="N1038" i="1" s="1"/>
  <c r="K1042" i="1"/>
  <c r="P1042" i="1" s="1"/>
  <c r="J1042" i="1"/>
  <c r="M1042" i="1" s="1"/>
  <c r="N1042" i="1" s="1"/>
  <c r="K1046" i="1"/>
  <c r="P1046" i="1" s="1"/>
  <c r="J1046" i="1"/>
  <c r="M1046" i="1" s="1"/>
  <c r="N1046" i="1" s="1"/>
  <c r="K1050" i="1"/>
  <c r="P1050" i="1" s="1"/>
  <c r="J1050" i="1"/>
  <c r="M1050" i="1" s="1"/>
  <c r="N1050" i="1" s="1"/>
  <c r="K1054" i="1"/>
  <c r="P1054" i="1" s="1"/>
  <c r="J1054" i="1"/>
  <c r="M1054" i="1" s="1"/>
  <c r="K1058" i="1"/>
  <c r="P1058" i="1" s="1"/>
  <c r="J1058" i="1"/>
  <c r="M1058" i="1" s="1"/>
  <c r="N1058" i="1" s="1"/>
  <c r="K1062" i="1"/>
  <c r="P1062" i="1" s="1"/>
  <c r="J1062" i="1"/>
  <c r="M1062" i="1" s="1"/>
  <c r="N1062" i="1" s="1"/>
  <c r="K1066" i="1"/>
  <c r="P1066" i="1" s="1"/>
  <c r="J1066" i="1"/>
  <c r="M1066" i="1" s="1"/>
  <c r="N1066" i="1" s="1"/>
  <c r="K1070" i="1"/>
  <c r="P1070" i="1" s="1"/>
  <c r="J1070" i="1"/>
  <c r="M1070" i="1" s="1"/>
  <c r="N1070" i="1" s="1"/>
  <c r="K1074" i="1"/>
  <c r="P1074" i="1" s="1"/>
  <c r="J1074" i="1"/>
  <c r="M1074" i="1" s="1"/>
  <c r="N1074" i="1" s="1"/>
  <c r="K1078" i="1"/>
  <c r="P1078" i="1" s="1"/>
  <c r="J1078" i="1"/>
  <c r="M1078" i="1" s="1"/>
  <c r="N1078" i="1" s="1"/>
  <c r="K1082" i="1"/>
  <c r="P1082" i="1" s="1"/>
  <c r="J1082" i="1"/>
  <c r="M1082" i="1" s="1"/>
  <c r="K1086" i="1"/>
  <c r="P1086" i="1" s="1"/>
  <c r="J1086" i="1"/>
  <c r="M1086" i="1" s="1"/>
  <c r="N1086" i="1" s="1"/>
  <c r="K1090" i="1"/>
  <c r="P1090" i="1" s="1"/>
  <c r="J1090" i="1"/>
  <c r="M1090" i="1" s="1"/>
  <c r="K1094" i="1"/>
  <c r="P1094" i="1" s="1"/>
  <c r="J1094" i="1"/>
  <c r="M1094" i="1" s="1"/>
  <c r="K1098" i="1"/>
  <c r="P1098" i="1" s="1"/>
  <c r="J1098" i="1"/>
  <c r="M1098" i="1" s="1"/>
  <c r="N1098" i="1" s="1"/>
  <c r="K1102" i="1"/>
  <c r="P1102" i="1" s="1"/>
  <c r="J1102" i="1"/>
  <c r="M1102" i="1" s="1"/>
  <c r="N1102" i="1" s="1"/>
  <c r="K1106" i="1"/>
  <c r="P1106" i="1" s="1"/>
  <c r="J1106" i="1"/>
  <c r="M1106" i="1" s="1"/>
  <c r="K1110" i="1"/>
  <c r="P1110" i="1" s="1"/>
  <c r="J1110" i="1"/>
  <c r="M1110" i="1" s="1"/>
  <c r="K1114" i="1"/>
  <c r="P1114" i="1" s="1"/>
  <c r="J1114" i="1"/>
  <c r="M1114" i="1" s="1"/>
  <c r="K1118" i="1"/>
  <c r="P1118" i="1" s="1"/>
  <c r="J1118" i="1"/>
  <c r="M1118" i="1" s="1"/>
  <c r="N1118" i="1" s="1"/>
  <c r="K1122" i="1"/>
  <c r="P1122" i="1" s="1"/>
  <c r="J1122" i="1"/>
  <c r="M1122" i="1" s="1"/>
  <c r="K1126" i="1"/>
  <c r="P1126" i="1" s="1"/>
  <c r="J1126" i="1"/>
  <c r="M1126" i="1" s="1"/>
  <c r="N1126" i="1" s="1"/>
  <c r="K1130" i="1"/>
  <c r="P1130" i="1" s="1"/>
  <c r="J1130" i="1"/>
  <c r="M1130" i="1" s="1"/>
  <c r="K1134" i="1"/>
  <c r="P1134" i="1" s="1"/>
  <c r="J1134" i="1"/>
  <c r="M1134" i="1" s="1"/>
  <c r="K1138" i="1"/>
  <c r="P1138" i="1" s="1"/>
  <c r="J1138" i="1"/>
  <c r="M1138" i="1" s="1"/>
  <c r="N1138" i="1" s="1"/>
  <c r="K1142" i="1"/>
  <c r="P1142" i="1" s="1"/>
  <c r="J1142" i="1"/>
  <c r="M1142" i="1" s="1"/>
  <c r="K1146" i="1"/>
  <c r="P1146" i="1" s="1"/>
  <c r="J1146" i="1"/>
  <c r="M1146" i="1" s="1"/>
  <c r="N1146" i="1" s="1"/>
  <c r="K1150" i="1"/>
  <c r="P1150" i="1" s="1"/>
  <c r="J1150" i="1"/>
  <c r="M1150" i="1" s="1"/>
  <c r="K1154" i="1"/>
  <c r="P1154" i="1" s="1"/>
  <c r="J1154" i="1"/>
  <c r="M1154" i="1" s="1"/>
  <c r="K1158" i="1"/>
  <c r="P1158" i="1" s="1"/>
  <c r="J1158" i="1"/>
  <c r="M1158" i="1" s="1"/>
  <c r="N1158" i="1" s="1"/>
  <c r="K1162" i="1"/>
  <c r="P1162" i="1" s="1"/>
  <c r="J1162" i="1"/>
  <c r="M1162" i="1" s="1"/>
  <c r="N1162" i="1" s="1"/>
  <c r="K1166" i="1"/>
  <c r="P1166" i="1" s="1"/>
  <c r="J1166" i="1"/>
  <c r="M1166" i="1" s="1"/>
  <c r="K1170" i="1"/>
  <c r="P1170" i="1" s="1"/>
  <c r="J1170" i="1"/>
  <c r="M1170" i="1" s="1"/>
  <c r="K1174" i="1"/>
  <c r="P1174" i="1" s="1"/>
  <c r="J1174" i="1"/>
  <c r="M1174" i="1" s="1"/>
  <c r="K1178" i="1"/>
  <c r="P1178" i="1" s="1"/>
  <c r="J1178" i="1"/>
  <c r="M1178" i="1" s="1"/>
  <c r="K1182" i="1"/>
  <c r="P1182" i="1" s="1"/>
  <c r="J1182" i="1"/>
  <c r="M1182" i="1" s="1"/>
  <c r="K1186" i="1"/>
  <c r="P1186" i="1" s="1"/>
  <c r="J1186" i="1"/>
  <c r="M1186" i="1" s="1"/>
  <c r="N1186" i="1" s="1"/>
  <c r="K1190" i="1"/>
  <c r="P1190" i="1" s="1"/>
  <c r="J1190" i="1"/>
  <c r="M1190" i="1" s="1"/>
  <c r="K1194" i="1"/>
  <c r="P1194" i="1" s="1"/>
  <c r="J1194" i="1"/>
  <c r="M1194" i="1" s="1"/>
  <c r="K1198" i="1"/>
  <c r="P1198" i="1" s="1"/>
  <c r="J1198" i="1"/>
  <c r="M1198" i="1" s="1"/>
  <c r="N1198" i="1" s="1"/>
  <c r="K1202" i="1"/>
  <c r="P1202" i="1" s="1"/>
  <c r="J1202" i="1"/>
  <c r="M1202" i="1" s="1"/>
  <c r="N1202" i="1" s="1"/>
  <c r="K1206" i="1"/>
  <c r="P1206" i="1" s="1"/>
  <c r="J1206" i="1"/>
  <c r="M1206" i="1" s="1"/>
  <c r="N1206" i="1" s="1"/>
  <c r="K1210" i="1"/>
  <c r="P1210" i="1" s="1"/>
  <c r="J1210" i="1"/>
  <c r="M1210" i="1" s="1"/>
  <c r="K1214" i="1"/>
  <c r="P1214" i="1" s="1"/>
  <c r="J1214" i="1"/>
  <c r="M1214" i="1" s="1"/>
  <c r="K1218" i="1"/>
  <c r="P1218" i="1" s="1"/>
  <c r="J1218" i="1"/>
  <c r="M1218" i="1" s="1"/>
  <c r="K1222" i="1"/>
  <c r="P1222" i="1" s="1"/>
  <c r="J1222" i="1"/>
  <c r="M1222" i="1" s="1"/>
  <c r="K1226" i="1"/>
  <c r="P1226" i="1" s="1"/>
  <c r="J1226" i="1"/>
  <c r="M1226" i="1" s="1"/>
  <c r="K1230" i="1"/>
  <c r="P1230" i="1" s="1"/>
  <c r="J1230" i="1"/>
  <c r="M1230" i="1" s="1"/>
  <c r="K1234" i="1"/>
  <c r="P1234" i="1" s="1"/>
  <c r="J1234" i="1"/>
  <c r="M1234" i="1" s="1"/>
  <c r="N1234" i="1" s="1"/>
  <c r="K1238" i="1"/>
  <c r="P1238" i="1" s="1"/>
  <c r="J1238" i="1"/>
  <c r="M1238" i="1" s="1"/>
  <c r="K1242" i="1"/>
  <c r="P1242" i="1" s="1"/>
  <c r="J1242" i="1"/>
  <c r="M1242" i="1" s="1"/>
  <c r="N1242" i="1" s="1"/>
  <c r="K1246" i="1"/>
  <c r="P1246" i="1" s="1"/>
  <c r="J1246" i="1"/>
  <c r="M1246" i="1" s="1"/>
  <c r="K1252" i="1"/>
  <c r="P1252" i="1" s="1"/>
  <c r="J1252" i="1"/>
  <c r="M1252" i="1" s="1"/>
  <c r="K1256" i="1"/>
  <c r="P1256" i="1" s="1"/>
  <c r="J1256" i="1"/>
  <c r="M1256" i="1" s="1"/>
  <c r="K1262" i="1"/>
  <c r="P1262" i="1" s="1"/>
  <c r="J1262" i="1"/>
  <c r="M1262" i="1" s="1"/>
  <c r="N1262" i="1" s="1"/>
  <c r="K1268" i="1"/>
  <c r="P1268" i="1" s="1"/>
  <c r="J1268" i="1"/>
  <c r="M1268" i="1" s="1"/>
  <c r="K1272" i="1"/>
  <c r="P1272" i="1" s="1"/>
  <c r="J1272" i="1"/>
  <c r="M1272" i="1" s="1"/>
  <c r="K1278" i="1"/>
  <c r="P1278" i="1" s="1"/>
  <c r="J1278" i="1"/>
  <c r="M1278" i="1" s="1"/>
  <c r="N1278" i="1" s="1"/>
  <c r="K1284" i="1"/>
  <c r="P1284" i="1" s="1"/>
  <c r="J1284" i="1"/>
  <c r="M1284" i="1" s="1"/>
  <c r="K1288" i="1"/>
  <c r="P1288" i="1" s="1"/>
  <c r="J1288" i="1"/>
  <c r="M1288" i="1" s="1"/>
  <c r="K1294" i="1"/>
  <c r="P1294" i="1" s="1"/>
  <c r="J1294" i="1"/>
  <c r="M1294" i="1" s="1"/>
  <c r="N1294" i="1" s="1"/>
  <c r="K1300" i="1"/>
  <c r="P1300" i="1" s="1"/>
  <c r="J1300" i="1"/>
  <c r="M1300" i="1" s="1"/>
  <c r="K1304" i="1"/>
  <c r="P1304" i="1" s="1"/>
  <c r="J1304" i="1"/>
  <c r="M1304" i="1" s="1"/>
  <c r="N1304" i="1" s="1"/>
  <c r="K1310" i="1"/>
  <c r="P1310" i="1" s="1"/>
  <c r="J1310" i="1"/>
  <c r="M1310" i="1" s="1"/>
  <c r="K1316" i="1"/>
  <c r="P1316" i="1" s="1"/>
  <c r="J1316" i="1"/>
  <c r="M1316" i="1" s="1"/>
  <c r="N1316" i="1" s="1"/>
  <c r="K1320" i="1"/>
  <c r="P1320" i="1" s="1"/>
  <c r="J1320" i="1"/>
  <c r="M1320" i="1" s="1"/>
  <c r="K1326" i="1"/>
  <c r="P1326" i="1" s="1"/>
  <c r="J1326" i="1"/>
  <c r="M1326" i="1" s="1"/>
  <c r="N1326" i="1" s="1"/>
  <c r="K1332" i="1"/>
  <c r="P1332" i="1" s="1"/>
  <c r="J1332" i="1"/>
  <c r="M1332" i="1" s="1"/>
  <c r="K1336" i="1"/>
  <c r="P1336" i="1" s="1"/>
  <c r="J1336" i="1"/>
  <c r="M1336" i="1" s="1"/>
  <c r="K1342" i="1"/>
  <c r="P1342" i="1" s="1"/>
  <c r="J1342" i="1"/>
  <c r="M1342" i="1" s="1"/>
  <c r="N1342" i="1" s="1"/>
  <c r="K1348" i="1"/>
  <c r="P1348" i="1" s="1"/>
  <c r="J1348" i="1"/>
  <c r="M1348" i="1" s="1"/>
  <c r="K1352" i="1"/>
  <c r="P1352" i="1" s="1"/>
  <c r="J1352" i="1"/>
  <c r="M1352" i="1" s="1"/>
  <c r="K1358" i="1"/>
  <c r="P1358" i="1" s="1"/>
  <c r="J1358" i="1"/>
  <c r="M1358" i="1" s="1"/>
  <c r="K1364" i="1"/>
  <c r="P1364" i="1" s="1"/>
  <c r="J1364" i="1"/>
  <c r="M1364" i="1" s="1"/>
  <c r="N1364" i="1" s="1"/>
  <c r="K1368" i="1"/>
  <c r="P1368" i="1" s="1"/>
  <c r="J1368" i="1"/>
  <c r="M1368" i="1" s="1"/>
  <c r="N1368" i="1" s="1"/>
  <c r="K1374" i="1"/>
  <c r="P1374" i="1" s="1"/>
  <c r="J1374" i="1"/>
  <c r="M1374" i="1" s="1"/>
  <c r="K1380" i="1"/>
  <c r="P1380" i="1" s="1"/>
  <c r="J1380" i="1"/>
  <c r="M1380" i="1" s="1"/>
  <c r="K1384" i="1"/>
  <c r="P1384" i="1" s="1"/>
  <c r="J1384" i="1"/>
  <c r="M1384" i="1" s="1"/>
  <c r="K1390" i="1"/>
  <c r="P1390" i="1" s="1"/>
  <c r="J1390" i="1"/>
  <c r="M1390" i="1" s="1"/>
  <c r="K1396" i="1"/>
  <c r="P1396" i="1" s="1"/>
  <c r="J1396" i="1"/>
  <c r="M1396" i="1" s="1"/>
  <c r="K1400" i="1"/>
  <c r="P1400" i="1" s="1"/>
  <c r="J1400" i="1"/>
  <c r="M1400" i="1" s="1"/>
  <c r="N1400" i="1" s="1"/>
  <c r="K1406" i="1"/>
  <c r="P1406" i="1" s="1"/>
  <c r="J1406" i="1"/>
  <c r="M1406" i="1" s="1"/>
  <c r="K1412" i="1"/>
  <c r="P1412" i="1" s="1"/>
  <c r="J1412" i="1"/>
  <c r="M1412" i="1" s="1"/>
  <c r="K1416" i="1"/>
  <c r="P1416" i="1" s="1"/>
  <c r="J1416" i="1"/>
  <c r="M1416" i="1" s="1"/>
  <c r="K1422" i="1"/>
  <c r="P1422" i="1" s="1"/>
  <c r="J1422" i="1"/>
  <c r="M1422" i="1" s="1"/>
  <c r="N1422" i="1" s="1"/>
  <c r="K1428" i="1"/>
  <c r="P1428" i="1" s="1"/>
  <c r="J1428" i="1"/>
  <c r="M1428" i="1" s="1"/>
  <c r="K1432" i="1"/>
  <c r="P1432" i="1" s="1"/>
  <c r="J1432" i="1"/>
  <c r="M1432" i="1" s="1"/>
  <c r="N1432" i="1" s="1"/>
  <c r="K1438" i="1"/>
  <c r="P1438" i="1" s="1"/>
  <c r="J1438" i="1"/>
  <c r="M1438" i="1" s="1"/>
  <c r="K1444" i="1"/>
  <c r="P1444" i="1" s="1"/>
  <c r="J1444" i="1"/>
  <c r="M1444" i="1" s="1"/>
  <c r="K14" i="1"/>
  <c r="P14" i="1" s="1"/>
  <c r="J14" i="1"/>
  <c r="M14" i="1" s="1"/>
  <c r="N14" i="1" s="1"/>
  <c r="K18" i="1"/>
  <c r="P18" i="1" s="1"/>
  <c r="J18" i="1"/>
  <c r="M18" i="1" s="1"/>
  <c r="N18" i="1" s="1"/>
  <c r="K24" i="1"/>
  <c r="P24" i="1" s="1"/>
  <c r="J24" i="1"/>
  <c r="M24" i="1" s="1"/>
  <c r="K32" i="1"/>
  <c r="P32" i="1" s="1"/>
  <c r="J32" i="1"/>
  <c r="M32" i="1" s="1"/>
  <c r="K44" i="1"/>
  <c r="P44" i="1" s="1"/>
  <c r="J44" i="1"/>
  <c r="M44" i="1" s="1"/>
  <c r="K54" i="1"/>
  <c r="P54" i="1" s="1"/>
  <c r="J54" i="1"/>
  <c r="M54" i="1" s="1"/>
  <c r="N54" i="1" s="1"/>
  <c r="K66" i="1"/>
  <c r="P66" i="1" s="1"/>
  <c r="J66" i="1"/>
  <c r="M66" i="1" s="1"/>
  <c r="J74" i="1"/>
  <c r="M74" i="1" s="1"/>
  <c r="N74" i="1" s="1"/>
  <c r="K74" i="1"/>
  <c r="P74" i="1" s="1"/>
  <c r="J86" i="1"/>
  <c r="M86" i="1" s="1"/>
  <c r="K86" i="1"/>
  <c r="P86" i="1" s="1"/>
  <c r="K92" i="1"/>
  <c r="P92" i="1" s="1"/>
  <c r="J92" i="1"/>
  <c r="M92" i="1" s="1"/>
  <c r="N92" i="1" s="1"/>
  <c r="K104" i="1"/>
  <c r="P104" i="1" s="1"/>
  <c r="J104" i="1"/>
  <c r="M104" i="1" s="1"/>
  <c r="K112" i="1"/>
  <c r="P112" i="1" s="1"/>
  <c r="J112" i="1"/>
  <c r="M112" i="1" s="1"/>
  <c r="N112" i="1" s="1"/>
  <c r="K124" i="1"/>
  <c r="P124" i="1" s="1"/>
  <c r="J124" i="1"/>
  <c r="M124" i="1" s="1"/>
  <c r="N124" i="1" s="1"/>
  <c r="K132" i="1"/>
  <c r="P132" i="1" s="1"/>
  <c r="J132" i="1"/>
  <c r="M132" i="1" s="1"/>
  <c r="N132" i="1" s="1"/>
  <c r="K144" i="1"/>
  <c r="P144" i="1" s="1"/>
  <c r="J144" i="1"/>
  <c r="M144" i="1" s="1"/>
  <c r="N144" i="1" s="1"/>
  <c r="K152" i="1"/>
  <c r="P152" i="1" s="1"/>
  <c r="J152" i="1"/>
  <c r="M152" i="1" s="1"/>
  <c r="N152" i="1" s="1"/>
  <c r="J166" i="1"/>
  <c r="M166" i="1" s="1"/>
  <c r="K166" i="1"/>
  <c r="P166" i="1" s="1"/>
  <c r="J174" i="1"/>
  <c r="M174" i="1" s="1"/>
  <c r="K174" i="1"/>
  <c r="P174" i="1" s="1"/>
  <c r="J182" i="1"/>
  <c r="M182" i="1" s="1"/>
  <c r="K182" i="1"/>
  <c r="P182" i="1" s="1"/>
  <c r="K194" i="1"/>
  <c r="P194" i="1" s="1"/>
  <c r="J194" i="1"/>
  <c r="M194" i="1" s="1"/>
  <c r="N194" i="1" s="1"/>
  <c r="K202" i="1"/>
  <c r="P202" i="1" s="1"/>
  <c r="J202" i="1"/>
  <c r="M202" i="1" s="1"/>
  <c r="K216" i="1"/>
  <c r="P216" i="1" s="1"/>
  <c r="J216" i="1"/>
  <c r="M216" i="1" s="1"/>
  <c r="N216" i="1" s="1"/>
  <c r="K224" i="1"/>
  <c r="P224" i="1" s="1"/>
  <c r="J224" i="1"/>
  <c r="M224" i="1" s="1"/>
  <c r="J236" i="1"/>
  <c r="M236" i="1" s="1"/>
  <c r="N236" i="1" s="1"/>
  <c r="K236" i="1"/>
  <c r="P236" i="1" s="1"/>
  <c r="K244" i="1"/>
  <c r="P244" i="1" s="1"/>
  <c r="J244" i="1"/>
  <c r="M244" i="1" s="1"/>
  <c r="J252" i="1"/>
  <c r="M252" i="1" s="1"/>
  <c r="N252" i="1" s="1"/>
  <c r="K252" i="1"/>
  <c r="P252" i="1" s="1"/>
  <c r="J268" i="1"/>
  <c r="M268" i="1" s="1"/>
  <c r="N268" i="1" s="1"/>
  <c r="K268" i="1"/>
  <c r="P268" i="1" s="1"/>
  <c r="K276" i="1"/>
  <c r="P276" i="1" s="1"/>
  <c r="J276" i="1"/>
  <c r="M276" i="1" s="1"/>
  <c r="N276" i="1" s="1"/>
  <c r="K288" i="1"/>
  <c r="P288" i="1" s="1"/>
  <c r="J288" i="1"/>
  <c r="M288" i="1" s="1"/>
  <c r="K296" i="1"/>
  <c r="P296" i="1" s="1"/>
  <c r="J296" i="1"/>
  <c r="M296" i="1" s="1"/>
  <c r="N296" i="1" s="1"/>
  <c r="K304" i="1"/>
  <c r="P304" i="1" s="1"/>
  <c r="J304" i="1"/>
  <c r="M304" i="1" s="1"/>
  <c r="J316" i="1"/>
  <c r="M316" i="1" s="1"/>
  <c r="N316" i="1" s="1"/>
  <c r="K316" i="1"/>
  <c r="P316" i="1" s="1"/>
  <c r="K324" i="1"/>
  <c r="P324" i="1" s="1"/>
  <c r="J324" i="1"/>
  <c r="M324" i="1" s="1"/>
  <c r="K336" i="1"/>
  <c r="P336" i="1" s="1"/>
  <c r="J336" i="1"/>
  <c r="M336" i="1" s="1"/>
  <c r="N336" i="1" s="1"/>
  <c r="J348" i="1"/>
  <c r="M348" i="1" s="1"/>
  <c r="N348" i="1" s="1"/>
  <c r="K348" i="1"/>
  <c r="P348" i="1" s="1"/>
  <c r="K356" i="1"/>
  <c r="P356" i="1" s="1"/>
  <c r="J356" i="1"/>
  <c r="M356" i="1" s="1"/>
  <c r="N356" i="1" s="1"/>
  <c r="K368" i="1"/>
  <c r="P368" i="1" s="1"/>
  <c r="J368" i="1"/>
  <c r="M368" i="1" s="1"/>
  <c r="K376" i="1"/>
  <c r="P376" i="1" s="1"/>
  <c r="J376" i="1"/>
  <c r="M376" i="1" s="1"/>
  <c r="N376" i="1" s="1"/>
  <c r="K388" i="1"/>
  <c r="P388" i="1" s="1"/>
  <c r="J388" i="1"/>
  <c r="M388" i="1" s="1"/>
  <c r="J396" i="1"/>
  <c r="M396" i="1" s="1"/>
  <c r="N396" i="1" s="1"/>
  <c r="K396" i="1"/>
  <c r="P396" i="1" s="1"/>
  <c r="K408" i="1"/>
  <c r="P408" i="1" s="1"/>
  <c r="J408" i="1"/>
  <c r="M408" i="1" s="1"/>
  <c r="K416" i="1"/>
  <c r="P416" i="1" s="1"/>
  <c r="J416" i="1"/>
  <c r="M416" i="1" s="1"/>
  <c r="N416" i="1" s="1"/>
  <c r="J428" i="1"/>
  <c r="M428" i="1" s="1"/>
  <c r="N428" i="1" s="1"/>
  <c r="K428" i="1"/>
  <c r="P428" i="1" s="1"/>
  <c r="K436" i="1"/>
  <c r="P436" i="1" s="1"/>
  <c r="J436" i="1"/>
  <c r="M436" i="1" s="1"/>
  <c r="N436" i="1" s="1"/>
  <c r="K448" i="1"/>
  <c r="P448" i="1" s="1"/>
  <c r="J448" i="1"/>
  <c r="M448" i="1" s="1"/>
  <c r="K456" i="1"/>
  <c r="P456" i="1" s="1"/>
  <c r="J456" i="1"/>
  <c r="M456" i="1" s="1"/>
  <c r="K464" i="1"/>
  <c r="P464" i="1" s="1"/>
  <c r="J464" i="1"/>
  <c r="M464" i="1" s="1"/>
  <c r="K472" i="1"/>
  <c r="P472" i="1" s="1"/>
  <c r="J472" i="1"/>
  <c r="M472" i="1" s="1"/>
  <c r="K484" i="1"/>
  <c r="P484" i="1" s="1"/>
  <c r="J484" i="1"/>
  <c r="M484" i="1" s="1"/>
  <c r="J492" i="1"/>
  <c r="M492" i="1" s="1"/>
  <c r="N492" i="1" s="1"/>
  <c r="K492" i="1"/>
  <c r="P492" i="1" s="1"/>
  <c r="K500" i="1"/>
  <c r="P500" i="1" s="1"/>
  <c r="J500" i="1"/>
  <c r="M500" i="1" s="1"/>
  <c r="K512" i="1"/>
  <c r="P512" i="1" s="1"/>
  <c r="J512" i="1"/>
  <c r="M512" i="1" s="1"/>
  <c r="N512" i="1" s="1"/>
  <c r="K520" i="1"/>
  <c r="P520" i="1" s="1"/>
  <c r="J520" i="1"/>
  <c r="M520" i="1" s="1"/>
  <c r="N520" i="1" s="1"/>
  <c r="K532" i="1"/>
  <c r="P532" i="1" s="1"/>
  <c r="J532" i="1"/>
  <c r="M532" i="1" s="1"/>
  <c r="J540" i="1"/>
  <c r="M540" i="1" s="1"/>
  <c r="N540" i="1" s="1"/>
  <c r="K540" i="1"/>
  <c r="P540" i="1" s="1"/>
  <c r="K552" i="1"/>
  <c r="P552" i="1" s="1"/>
  <c r="J552" i="1"/>
  <c r="M552" i="1" s="1"/>
  <c r="K560" i="1"/>
  <c r="P560" i="1" s="1"/>
  <c r="J560" i="1"/>
  <c r="M560" i="1" s="1"/>
  <c r="J572" i="1"/>
  <c r="M572" i="1" s="1"/>
  <c r="N572" i="1" s="1"/>
  <c r="K572" i="1"/>
  <c r="P572" i="1" s="1"/>
  <c r="K580" i="1"/>
  <c r="P580" i="1" s="1"/>
  <c r="J580" i="1"/>
  <c r="M580" i="1" s="1"/>
  <c r="J588" i="1"/>
  <c r="M588" i="1" s="1"/>
  <c r="N588" i="1" s="1"/>
  <c r="K588" i="1"/>
  <c r="P588" i="1" s="1"/>
  <c r="K602" i="1"/>
  <c r="P602" i="1" s="1"/>
  <c r="J602" i="1"/>
  <c r="M602" i="1" s="1"/>
  <c r="K612" i="1"/>
  <c r="P612" i="1" s="1"/>
  <c r="J612" i="1"/>
  <c r="M612" i="1" s="1"/>
  <c r="N612" i="1" s="1"/>
  <c r="K624" i="1"/>
  <c r="P624" i="1" s="1"/>
  <c r="J624" i="1"/>
  <c r="M624" i="1" s="1"/>
  <c r="N624" i="1" s="1"/>
  <c r="K634" i="1"/>
  <c r="P634" i="1" s="1"/>
  <c r="J634" i="1"/>
  <c r="M634" i="1" s="1"/>
  <c r="N634" i="1" s="1"/>
  <c r="K644" i="1"/>
  <c r="P644" i="1" s="1"/>
  <c r="J644" i="1"/>
  <c r="M644" i="1" s="1"/>
  <c r="K656" i="1"/>
  <c r="P656" i="1" s="1"/>
  <c r="J656" i="1"/>
  <c r="M656" i="1" s="1"/>
  <c r="N656" i="1" s="1"/>
  <c r="K666" i="1"/>
  <c r="P666" i="1" s="1"/>
  <c r="J666" i="1"/>
  <c r="M666" i="1" s="1"/>
  <c r="K676" i="1"/>
  <c r="P676" i="1" s="1"/>
  <c r="J676" i="1"/>
  <c r="M676" i="1" s="1"/>
  <c r="N676" i="1" s="1"/>
  <c r="K688" i="1"/>
  <c r="P688" i="1" s="1"/>
  <c r="J688" i="1"/>
  <c r="M688" i="1" s="1"/>
  <c r="K698" i="1"/>
  <c r="P698" i="1" s="1"/>
  <c r="J698" i="1"/>
  <c r="M698" i="1" s="1"/>
  <c r="K712" i="1"/>
  <c r="P712" i="1" s="1"/>
  <c r="J712" i="1"/>
  <c r="M712" i="1" s="1"/>
  <c r="K720" i="1"/>
  <c r="P720" i="1" s="1"/>
  <c r="J720" i="1"/>
  <c r="M720" i="1" s="1"/>
  <c r="K736" i="1"/>
  <c r="P736" i="1" s="1"/>
  <c r="J736" i="1"/>
  <c r="M736" i="1" s="1"/>
  <c r="K744" i="1"/>
  <c r="P744" i="1" s="1"/>
  <c r="J744" i="1"/>
  <c r="M744" i="1" s="1"/>
  <c r="K762" i="1"/>
  <c r="P762" i="1" s="1"/>
  <c r="J762" i="1"/>
  <c r="M762" i="1" s="1"/>
  <c r="N762" i="1" s="1"/>
  <c r="K776" i="1"/>
  <c r="P776" i="1" s="1"/>
  <c r="J776" i="1"/>
  <c r="M776" i="1" s="1"/>
  <c r="K784" i="1"/>
  <c r="P784" i="1" s="1"/>
  <c r="J784" i="1"/>
  <c r="M784" i="1" s="1"/>
  <c r="N784" i="1" s="1"/>
  <c r="K800" i="1"/>
  <c r="P800" i="1" s="1"/>
  <c r="J800" i="1"/>
  <c r="M800" i="1" s="1"/>
  <c r="K808" i="1"/>
  <c r="P808" i="1" s="1"/>
  <c r="J808" i="1"/>
  <c r="M808" i="1" s="1"/>
  <c r="K816" i="1"/>
  <c r="P816" i="1" s="1"/>
  <c r="J816" i="1"/>
  <c r="M816" i="1" s="1"/>
  <c r="N816" i="1" s="1"/>
  <c r="K832" i="1"/>
  <c r="P832" i="1" s="1"/>
  <c r="J832" i="1"/>
  <c r="M832" i="1" s="1"/>
  <c r="K840" i="1"/>
  <c r="P840" i="1" s="1"/>
  <c r="J840" i="1"/>
  <c r="M840" i="1" s="1"/>
  <c r="K852" i="1"/>
  <c r="P852" i="1" s="1"/>
  <c r="J852" i="1"/>
  <c r="M852" i="1" s="1"/>
  <c r="N852" i="1" s="1"/>
  <c r="K860" i="1"/>
  <c r="P860" i="1" s="1"/>
  <c r="J860" i="1"/>
  <c r="M860" i="1" s="1"/>
  <c r="K868" i="1"/>
  <c r="P868" i="1" s="1"/>
  <c r="J868" i="1"/>
  <c r="M868" i="1" s="1"/>
  <c r="N868" i="1" s="1"/>
  <c r="K876" i="1"/>
  <c r="P876" i="1" s="1"/>
  <c r="J876" i="1"/>
  <c r="M876" i="1" s="1"/>
  <c r="K888" i="1"/>
  <c r="P888" i="1" s="1"/>
  <c r="J888" i="1"/>
  <c r="M888" i="1" s="1"/>
  <c r="K896" i="1"/>
  <c r="P896" i="1" s="1"/>
  <c r="J896" i="1"/>
  <c r="M896" i="1" s="1"/>
  <c r="N896" i="1" s="1"/>
  <c r="K904" i="1"/>
  <c r="P904" i="1" s="1"/>
  <c r="J904" i="1"/>
  <c r="M904" i="1" s="1"/>
  <c r="K916" i="1"/>
  <c r="P916" i="1" s="1"/>
  <c r="J916" i="1"/>
  <c r="M916" i="1" s="1"/>
  <c r="K924" i="1"/>
  <c r="P924" i="1" s="1"/>
  <c r="J924" i="1"/>
  <c r="M924" i="1" s="1"/>
  <c r="K936" i="1"/>
  <c r="P936" i="1" s="1"/>
  <c r="J936" i="1"/>
  <c r="M936" i="1" s="1"/>
  <c r="K944" i="1"/>
  <c r="P944" i="1" s="1"/>
  <c r="J944" i="1"/>
  <c r="M944" i="1" s="1"/>
  <c r="K952" i="1"/>
  <c r="P952" i="1" s="1"/>
  <c r="J952" i="1"/>
  <c r="M952" i="1" s="1"/>
  <c r="K964" i="1"/>
  <c r="P964" i="1" s="1"/>
  <c r="J964" i="1"/>
  <c r="M964" i="1" s="1"/>
  <c r="N964" i="1" s="1"/>
  <c r="K972" i="1"/>
  <c r="P972" i="1" s="1"/>
  <c r="J972" i="1"/>
  <c r="M972" i="1" s="1"/>
  <c r="K980" i="1"/>
  <c r="P980" i="1" s="1"/>
  <c r="J980" i="1"/>
  <c r="M980" i="1" s="1"/>
  <c r="K992" i="1"/>
  <c r="P992" i="1" s="1"/>
  <c r="J992" i="1"/>
  <c r="M992" i="1" s="1"/>
  <c r="N992" i="1" s="1"/>
  <c r="K1000" i="1"/>
  <c r="P1000" i="1" s="1"/>
  <c r="J1000" i="1"/>
  <c r="M1000" i="1" s="1"/>
  <c r="K1012" i="1"/>
  <c r="P1012" i="1" s="1"/>
  <c r="J1012" i="1"/>
  <c r="M1012" i="1" s="1"/>
  <c r="N1012" i="1" s="1"/>
  <c r="K1020" i="1"/>
  <c r="P1020" i="1" s="1"/>
  <c r="J1020" i="1"/>
  <c r="M1020" i="1" s="1"/>
  <c r="N1020" i="1" s="1"/>
  <c r="K1032" i="1"/>
  <c r="P1032" i="1" s="1"/>
  <c r="J1032" i="1"/>
  <c r="M1032" i="1" s="1"/>
  <c r="N1032" i="1" s="1"/>
  <c r="K1040" i="1"/>
  <c r="P1040" i="1" s="1"/>
  <c r="J1040" i="1"/>
  <c r="M1040" i="1" s="1"/>
  <c r="N1040" i="1" s="1"/>
  <c r="K1052" i="1"/>
  <c r="P1052" i="1" s="1"/>
  <c r="J1052" i="1"/>
  <c r="M1052" i="1" s="1"/>
  <c r="K1060" i="1"/>
  <c r="P1060" i="1" s="1"/>
  <c r="J1060" i="1"/>
  <c r="M1060" i="1" s="1"/>
  <c r="K1072" i="1"/>
  <c r="P1072" i="1" s="1"/>
  <c r="J1072" i="1"/>
  <c r="M1072" i="1" s="1"/>
  <c r="K1080" i="1"/>
  <c r="P1080" i="1" s="1"/>
  <c r="J1080" i="1"/>
  <c r="M1080" i="1" s="1"/>
  <c r="K1092" i="1"/>
  <c r="P1092" i="1" s="1"/>
  <c r="J1092" i="1"/>
  <c r="M1092" i="1" s="1"/>
  <c r="N1092" i="1" s="1"/>
  <c r="K1104" i="1"/>
  <c r="P1104" i="1" s="1"/>
  <c r="J1104" i="1"/>
  <c r="M1104" i="1" s="1"/>
  <c r="K1112" i="1"/>
  <c r="P1112" i="1" s="1"/>
  <c r="J1112" i="1"/>
  <c r="M1112" i="1" s="1"/>
  <c r="N1112" i="1" s="1"/>
  <c r="K1124" i="1"/>
  <c r="P1124" i="1" s="1"/>
  <c r="J1124" i="1"/>
  <c r="M1124" i="1" s="1"/>
  <c r="K1132" i="1"/>
  <c r="P1132" i="1" s="1"/>
  <c r="J1132" i="1"/>
  <c r="M1132" i="1" s="1"/>
  <c r="N1132" i="1" s="1"/>
  <c r="K1140" i="1"/>
  <c r="P1140" i="1" s="1"/>
  <c r="J1140" i="1"/>
  <c r="M1140" i="1" s="1"/>
  <c r="K1152" i="1"/>
  <c r="P1152" i="1" s="1"/>
  <c r="J1152" i="1"/>
  <c r="M1152" i="1" s="1"/>
  <c r="K1160" i="1"/>
  <c r="P1160" i="1" s="1"/>
  <c r="J1160" i="1"/>
  <c r="M1160" i="1" s="1"/>
  <c r="K1172" i="1"/>
  <c r="P1172" i="1" s="1"/>
  <c r="J1172" i="1"/>
  <c r="M1172" i="1" s="1"/>
  <c r="K1180" i="1"/>
  <c r="P1180" i="1" s="1"/>
  <c r="J1180" i="1"/>
  <c r="M1180" i="1" s="1"/>
  <c r="N1180" i="1" s="1"/>
  <c r="K1192" i="1"/>
  <c r="P1192" i="1" s="1"/>
  <c r="J1192" i="1"/>
  <c r="M1192" i="1" s="1"/>
  <c r="N1192" i="1" s="1"/>
  <c r="K1200" i="1"/>
  <c r="P1200" i="1" s="1"/>
  <c r="J1200" i="1"/>
  <c r="M1200" i="1" s="1"/>
  <c r="K1212" i="1"/>
  <c r="P1212" i="1" s="1"/>
  <c r="J1212" i="1"/>
  <c r="M1212" i="1" s="1"/>
  <c r="N1212" i="1" s="1"/>
  <c r="K1220" i="1"/>
  <c r="P1220" i="1" s="1"/>
  <c r="J1220" i="1"/>
  <c r="M1220" i="1" s="1"/>
  <c r="K1232" i="1"/>
  <c r="P1232" i="1" s="1"/>
  <c r="J1232" i="1"/>
  <c r="M1232" i="1" s="1"/>
  <c r="N1232" i="1" s="1"/>
  <c r="K1240" i="1"/>
  <c r="P1240" i="1" s="1"/>
  <c r="J1240" i="1"/>
  <c r="M1240" i="1" s="1"/>
  <c r="K1248" i="1"/>
  <c r="P1248" i="1" s="1"/>
  <c r="J1248" i="1"/>
  <c r="M1248" i="1" s="1"/>
  <c r="N1248" i="1" s="1"/>
  <c r="K1264" i="1"/>
  <c r="P1264" i="1" s="1"/>
  <c r="J1264" i="1"/>
  <c r="M1264" i="1" s="1"/>
  <c r="N1264" i="1" s="1"/>
  <c r="K1276" i="1"/>
  <c r="P1276" i="1" s="1"/>
  <c r="J1276" i="1"/>
  <c r="M1276" i="1" s="1"/>
  <c r="N1276" i="1" s="1"/>
  <c r="K1286" i="1"/>
  <c r="P1286" i="1" s="1"/>
  <c r="J1286" i="1"/>
  <c r="M1286" i="1" s="1"/>
  <c r="K1296" i="1"/>
  <c r="P1296" i="1" s="1"/>
  <c r="J1296" i="1"/>
  <c r="M1296" i="1" s="1"/>
  <c r="K1312" i="1"/>
  <c r="P1312" i="1" s="1"/>
  <c r="J1312" i="1"/>
  <c r="M1312" i="1" s="1"/>
  <c r="N1312" i="1" s="1"/>
  <c r="K1324" i="1"/>
  <c r="P1324" i="1" s="1"/>
  <c r="J1324" i="1"/>
  <c r="M1324" i="1" s="1"/>
  <c r="N1324" i="1" s="1"/>
  <c r="K1334" i="1"/>
  <c r="P1334" i="1" s="1"/>
  <c r="J1334" i="1"/>
  <c r="M1334" i="1" s="1"/>
  <c r="N1334" i="1" s="1"/>
  <c r="K1344" i="1"/>
  <c r="P1344" i="1" s="1"/>
  <c r="J1344" i="1"/>
  <c r="M1344" i="1" s="1"/>
  <c r="K1360" i="1"/>
  <c r="P1360" i="1" s="1"/>
  <c r="J1360" i="1"/>
  <c r="M1360" i="1" s="1"/>
  <c r="N1360" i="1" s="1"/>
  <c r="K1372" i="1"/>
  <c r="P1372" i="1" s="1"/>
  <c r="J1372" i="1"/>
  <c r="M1372" i="1" s="1"/>
  <c r="N1372" i="1" s="1"/>
  <c r="K1382" i="1"/>
  <c r="P1382" i="1" s="1"/>
  <c r="J1382" i="1"/>
  <c r="M1382" i="1" s="1"/>
  <c r="N1382" i="1" s="1"/>
  <c r="K1392" i="1"/>
  <c r="P1392" i="1" s="1"/>
  <c r="J1392" i="1"/>
  <c r="M1392" i="1" s="1"/>
  <c r="N1392" i="1" s="1"/>
  <c r="K1404" i="1"/>
  <c r="P1404" i="1" s="1"/>
  <c r="J1404" i="1"/>
  <c r="M1404" i="1" s="1"/>
  <c r="N1404" i="1" s="1"/>
  <c r="K1414" i="1"/>
  <c r="P1414" i="1" s="1"/>
  <c r="J1414" i="1"/>
  <c r="M1414" i="1" s="1"/>
  <c r="N1414" i="1" s="1"/>
  <c r="K1430" i="1"/>
  <c r="P1430" i="1" s="1"/>
  <c r="J1430" i="1"/>
  <c r="M1430" i="1" s="1"/>
  <c r="N1430" i="1" s="1"/>
  <c r="K1440" i="1"/>
  <c r="P1440" i="1" s="1"/>
  <c r="J1440" i="1"/>
  <c r="M1440" i="1" s="1"/>
  <c r="N1440" i="1" s="1"/>
  <c r="K20" i="1"/>
  <c r="P20" i="1" s="1"/>
  <c r="J20" i="1"/>
  <c r="M20" i="1" s="1"/>
  <c r="N20" i="1" s="1"/>
  <c r="J23" i="1"/>
  <c r="M23" i="1" s="1"/>
  <c r="N23" i="1" s="1"/>
  <c r="K23" i="1"/>
  <c r="P23" i="1" s="1"/>
  <c r="K27" i="1"/>
  <c r="P27" i="1" s="1"/>
  <c r="J27" i="1"/>
  <c r="M27" i="1" s="1"/>
  <c r="N27" i="1" s="1"/>
  <c r="K31" i="1"/>
  <c r="P31" i="1" s="1"/>
  <c r="J31" i="1"/>
  <c r="M31" i="1" s="1"/>
  <c r="N31" i="1" s="1"/>
  <c r="K35" i="1"/>
  <c r="P35" i="1" s="1"/>
  <c r="J35" i="1"/>
  <c r="M35" i="1" s="1"/>
  <c r="K39" i="1"/>
  <c r="P39" i="1" s="1"/>
  <c r="J39" i="1"/>
  <c r="M39" i="1" s="1"/>
  <c r="K43" i="1"/>
  <c r="P43" i="1" s="1"/>
  <c r="J43" i="1"/>
  <c r="M43" i="1" s="1"/>
  <c r="K47" i="1"/>
  <c r="P47" i="1" s="1"/>
  <c r="J47" i="1"/>
  <c r="M47" i="1" s="1"/>
  <c r="N47" i="1" s="1"/>
  <c r="K51" i="1"/>
  <c r="P51" i="1" s="1"/>
  <c r="J51" i="1"/>
  <c r="M51" i="1" s="1"/>
  <c r="N51" i="1" s="1"/>
  <c r="K55" i="1"/>
  <c r="P55" i="1" s="1"/>
  <c r="J55" i="1"/>
  <c r="M55" i="1" s="1"/>
  <c r="N55" i="1" s="1"/>
  <c r="K59" i="1"/>
  <c r="P59" i="1" s="1"/>
  <c r="J59" i="1"/>
  <c r="M59" i="1" s="1"/>
  <c r="K63" i="1"/>
  <c r="P63" i="1" s="1"/>
  <c r="J63" i="1"/>
  <c r="M63" i="1" s="1"/>
  <c r="N63" i="1" s="1"/>
  <c r="K67" i="1"/>
  <c r="P67" i="1" s="1"/>
  <c r="J67" i="1"/>
  <c r="M67" i="1" s="1"/>
  <c r="N67" i="1" s="1"/>
  <c r="J71" i="1"/>
  <c r="M71" i="1" s="1"/>
  <c r="N71" i="1" s="1"/>
  <c r="K71" i="1"/>
  <c r="P71" i="1" s="1"/>
  <c r="J75" i="1"/>
  <c r="M75" i="1" s="1"/>
  <c r="K75" i="1"/>
  <c r="P75" i="1" s="1"/>
  <c r="J79" i="1"/>
  <c r="M79" i="1" s="1"/>
  <c r="N79" i="1" s="1"/>
  <c r="K79" i="1"/>
  <c r="P79" i="1" s="1"/>
  <c r="J83" i="1"/>
  <c r="M83" i="1" s="1"/>
  <c r="K83" i="1"/>
  <c r="P83" i="1" s="1"/>
  <c r="J87" i="1"/>
  <c r="M87" i="1" s="1"/>
  <c r="N87" i="1" s="1"/>
  <c r="K87" i="1"/>
  <c r="P87" i="1" s="1"/>
  <c r="J91" i="1"/>
  <c r="M91" i="1" s="1"/>
  <c r="K91" i="1"/>
  <c r="P91" i="1" s="1"/>
  <c r="J95" i="1"/>
  <c r="M95" i="1" s="1"/>
  <c r="N95" i="1" s="1"/>
  <c r="K95" i="1"/>
  <c r="P95" i="1" s="1"/>
  <c r="J99" i="1"/>
  <c r="M99" i="1" s="1"/>
  <c r="K99" i="1"/>
  <c r="P99" i="1" s="1"/>
  <c r="J103" i="1"/>
  <c r="M103" i="1" s="1"/>
  <c r="N103" i="1" s="1"/>
  <c r="K103" i="1"/>
  <c r="P103" i="1" s="1"/>
  <c r="J107" i="1"/>
  <c r="M107" i="1" s="1"/>
  <c r="K107" i="1"/>
  <c r="P107" i="1" s="1"/>
  <c r="J111" i="1"/>
  <c r="M111" i="1" s="1"/>
  <c r="N111" i="1" s="1"/>
  <c r="K111" i="1"/>
  <c r="P111" i="1" s="1"/>
  <c r="J115" i="1"/>
  <c r="M115" i="1" s="1"/>
  <c r="K115" i="1"/>
  <c r="P115" i="1" s="1"/>
  <c r="J119" i="1"/>
  <c r="M119" i="1" s="1"/>
  <c r="N119" i="1" s="1"/>
  <c r="K119" i="1"/>
  <c r="P119" i="1" s="1"/>
  <c r="J123" i="1"/>
  <c r="M123" i="1" s="1"/>
  <c r="K123" i="1"/>
  <c r="P123" i="1" s="1"/>
  <c r="J127" i="1"/>
  <c r="M127" i="1" s="1"/>
  <c r="N127" i="1" s="1"/>
  <c r="K127" i="1"/>
  <c r="P127" i="1" s="1"/>
  <c r="K133" i="1"/>
  <c r="P133" i="1" s="1"/>
  <c r="J133" i="1"/>
  <c r="M133" i="1" s="1"/>
  <c r="K137" i="1"/>
  <c r="P137" i="1" s="1"/>
  <c r="J137" i="1"/>
  <c r="M137" i="1" s="1"/>
  <c r="N137" i="1" s="1"/>
  <c r="K141" i="1"/>
  <c r="P141" i="1" s="1"/>
  <c r="J141" i="1"/>
  <c r="M141" i="1" s="1"/>
  <c r="N141" i="1" s="1"/>
  <c r="K145" i="1"/>
  <c r="P145" i="1" s="1"/>
  <c r="J145" i="1"/>
  <c r="M145" i="1" s="1"/>
  <c r="K149" i="1"/>
  <c r="P149" i="1" s="1"/>
  <c r="J149" i="1"/>
  <c r="M149" i="1" s="1"/>
  <c r="N149" i="1" s="1"/>
  <c r="K153" i="1"/>
  <c r="P153" i="1" s="1"/>
  <c r="J153" i="1"/>
  <c r="M153" i="1" s="1"/>
  <c r="K157" i="1"/>
  <c r="P157" i="1" s="1"/>
  <c r="J157" i="1"/>
  <c r="M157" i="1" s="1"/>
  <c r="K161" i="1"/>
  <c r="P161" i="1" s="1"/>
  <c r="J161" i="1"/>
  <c r="M161" i="1" s="1"/>
  <c r="K165" i="1"/>
  <c r="P165" i="1" s="1"/>
  <c r="J165" i="1"/>
  <c r="M165" i="1" s="1"/>
  <c r="N165" i="1" s="1"/>
  <c r="K169" i="1"/>
  <c r="P169" i="1" s="1"/>
  <c r="J169" i="1"/>
  <c r="M169" i="1" s="1"/>
  <c r="K173" i="1"/>
  <c r="P173" i="1" s="1"/>
  <c r="J173" i="1"/>
  <c r="M173" i="1" s="1"/>
  <c r="N173" i="1" s="1"/>
  <c r="K177" i="1"/>
  <c r="P177" i="1" s="1"/>
  <c r="J177" i="1"/>
  <c r="M177" i="1" s="1"/>
  <c r="K181" i="1"/>
  <c r="P181" i="1" s="1"/>
  <c r="J181" i="1"/>
  <c r="M181" i="1" s="1"/>
  <c r="N181" i="1" s="1"/>
  <c r="J187" i="1"/>
  <c r="M187" i="1" s="1"/>
  <c r="N187" i="1" s="1"/>
  <c r="K187" i="1"/>
  <c r="P187" i="1" s="1"/>
  <c r="K191" i="1"/>
  <c r="P191" i="1" s="1"/>
  <c r="J191" i="1"/>
  <c r="M191" i="1" s="1"/>
  <c r="N191" i="1" s="1"/>
  <c r="K195" i="1"/>
  <c r="P195" i="1" s="1"/>
  <c r="J195" i="1"/>
  <c r="M195" i="1" s="1"/>
  <c r="K199" i="1"/>
  <c r="P199" i="1" s="1"/>
  <c r="J199" i="1"/>
  <c r="M199" i="1" s="1"/>
  <c r="N199" i="1" s="1"/>
  <c r="K203" i="1"/>
  <c r="P203" i="1" s="1"/>
  <c r="J203" i="1"/>
  <c r="M203" i="1" s="1"/>
  <c r="K207" i="1"/>
  <c r="P207" i="1" s="1"/>
  <c r="J207" i="1"/>
  <c r="M207" i="1" s="1"/>
  <c r="N207" i="1" s="1"/>
  <c r="K211" i="1"/>
  <c r="P211" i="1" s="1"/>
  <c r="J211" i="1"/>
  <c r="M211" i="1" s="1"/>
  <c r="K215" i="1"/>
  <c r="P215" i="1" s="1"/>
  <c r="J215" i="1"/>
  <c r="M215" i="1" s="1"/>
  <c r="N215" i="1" s="1"/>
  <c r="K219" i="1"/>
  <c r="P219" i="1" s="1"/>
  <c r="J219" i="1"/>
  <c r="M219" i="1" s="1"/>
  <c r="K225" i="1"/>
  <c r="P225" i="1" s="1"/>
  <c r="J225" i="1"/>
  <c r="M225" i="1" s="1"/>
  <c r="N225" i="1" s="1"/>
  <c r="K229" i="1"/>
  <c r="P229" i="1" s="1"/>
  <c r="J229" i="1"/>
  <c r="M229" i="1" s="1"/>
  <c r="K233" i="1"/>
  <c r="P233" i="1" s="1"/>
  <c r="J233" i="1"/>
  <c r="M233" i="1" s="1"/>
  <c r="N233" i="1" s="1"/>
  <c r="K239" i="1"/>
  <c r="P239" i="1" s="1"/>
  <c r="J239" i="1"/>
  <c r="M239" i="1" s="1"/>
  <c r="K243" i="1"/>
  <c r="P243" i="1" s="1"/>
  <c r="J243" i="1"/>
  <c r="M243" i="1" s="1"/>
  <c r="N243" i="1" s="1"/>
  <c r="K247" i="1"/>
  <c r="P247" i="1" s="1"/>
  <c r="J247" i="1"/>
  <c r="M247" i="1" s="1"/>
  <c r="K251" i="1"/>
  <c r="P251" i="1" s="1"/>
  <c r="J251" i="1"/>
  <c r="M251" i="1" s="1"/>
  <c r="K257" i="1"/>
  <c r="P257" i="1" s="1"/>
  <c r="J257" i="1"/>
  <c r="M257" i="1" s="1"/>
  <c r="K261" i="1"/>
  <c r="P261" i="1" s="1"/>
  <c r="J261" i="1"/>
  <c r="M261" i="1" s="1"/>
  <c r="K265" i="1"/>
  <c r="P265" i="1" s="1"/>
  <c r="J265" i="1"/>
  <c r="M265" i="1" s="1"/>
  <c r="K271" i="1"/>
  <c r="P271" i="1" s="1"/>
  <c r="J271" i="1"/>
  <c r="M271" i="1" s="1"/>
  <c r="N271" i="1" s="1"/>
  <c r="K275" i="1"/>
  <c r="P275" i="1" s="1"/>
  <c r="J275" i="1"/>
  <c r="M275" i="1" s="1"/>
  <c r="K279" i="1"/>
  <c r="P279" i="1" s="1"/>
  <c r="J279" i="1"/>
  <c r="M279" i="1" s="1"/>
  <c r="N279" i="1" s="1"/>
  <c r="K283" i="1"/>
  <c r="P283" i="1" s="1"/>
  <c r="J283" i="1"/>
  <c r="M283" i="1" s="1"/>
  <c r="K289" i="1"/>
  <c r="P289" i="1" s="1"/>
  <c r="J289" i="1"/>
  <c r="M289" i="1" s="1"/>
  <c r="K293" i="1"/>
  <c r="P293" i="1" s="1"/>
  <c r="J293" i="1"/>
  <c r="M293" i="1" s="1"/>
  <c r="K297" i="1"/>
  <c r="P297" i="1" s="1"/>
  <c r="J297" i="1"/>
  <c r="M297" i="1" s="1"/>
  <c r="N297" i="1" s="1"/>
  <c r="K303" i="1"/>
  <c r="P303" i="1" s="1"/>
  <c r="J303" i="1"/>
  <c r="M303" i="1" s="1"/>
  <c r="K307" i="1"/>
  <c r="P307" i="1" s="1"/>
  <c r="J307" i="1"/>
  <c r="M307" i="1" s="1"/>
  <c r="N307" i="1" s="1"/>
  <c r="K311" i="1"/>
  <c r="P311" i="1" s="1"/>
  <c r="J311" i="1"/>
  <c r="M311" i="1" s="1"/>
  <c r="K315" i="1"/>
  <c r="P315" i="1" s="1"/>
  <c r="J315" i="1"/>
  <c r="M315" i="1" s="1"/>
  <c r="N315" i="1" s="1"/>
  <c r="K321" i="1"/>
  <c r="P321" i="1" s="1"/>
  <c r="J321" i="1"/>
  <c r="M321" i="1" s="1"/>
  <c r="K325" i="1"/>
  <c r="P325" i="1" s="1"/>
  <c r="J325" i="1"/>
  <c r="M325" i="1" s="1"/>
  <c r="K329" i="1"/>
  <c r="P329" i="1" s="1"/>
  <c r="J329" i="1"/>
  <c r="M329" i="1" s="1"/>
  <c r="K335" i="1"/>
  <c r="P335" i="1" s="1"/>
  <c r="J335" i="1"/>
  <c r="M335" i="1" s="1"/>
  <c r="N335" i="1" s="1"/>
  <c r="K339" i="1"/>
  <c r="P339" i="1" s="1"/>
  <c r="J339" i="1"/>
  <c r="M339" i="1" s="1"/>
  <c r="K343" i="1"/>
  <c r="P343" i="1" s="1"/>
  <c r="J343" i="1"/>
  <c r="M343" i="1" s="1"/>
  <c r="N343" i="1" s="1"/>
  <c r="K347" i="1"/>
  <c r="P347" i="1" s="1"/>
  <c r="J347" i="1"/>
  <c r="M347" i="1" s="1"/>
  <c r="K353" i="1"/>
  <c r="P353" i="1" s="1"/>
  <c r="J353" i="1"/>
  <c r="M353" i="1" s="1"/>
  <c r="K357" i="1"/>
  <c r="P357" i="1" s="1"/>
  <c r="J357" i="1"/>
  <c r="M357" i="1" s="1"/>
  <c r="K361" i="1"/>
  <c r="P361" i="1" s="1"/>
  <c r="J361" i="1"/>
  <c r="M361" i="1" s="1"/>
  <c r="N361" i="1" s="1"/>
  <c r="K367" i="1"/>
  <c r="P367" i="1" s="1"/>
  <c r="J367" i="1"/>
  <c r="M367" i="1" s="1"/>
  <c r="K371" i="1"/>
  <c r="P371" i="1" s="1"/>
  <c r="J371" i="1"/>
  <c r="M371" i="1" s="1"/>
  <c r="K375" i="1"/>
  <c r="P375" i="1" s="1"/>
  <c r="J375" i="1"/>
  <c r="M375" i="1" s="1"/>
  <c r="K379" i="1"/>
  <c r="P379" i="1" s="1"/>
  <c r="J379" i="1"/>
  <c r="M379" i="1" s="1"/>
  <c r="N379" i="1" s="1"/>
  <c r="K385" i="1"/>
  <c r="P385" i="1" s="1"/>
  <c r="J385" i="1"/>
  <c r="M385" i="1" s="1"/>
  <c r="K389" i="1"/>
  <c r="P389" i="1" s="1"/>
  <c r="J389" i="1"/>
  <c r="M389" i="1" s="1"/>
  <c r="N389" i="1" s="1"/>
  <c r="K393" i="1"/>
  <c r="P393" i="1" s="1"/>
  <c r="J393" i="1"/>
  <c r="M393" i="1" s="1"/>
  <c r="K399" i="1"/>
  <c r="P399" i="1" s="1"/>
  <c r="J399" i="1"/>
  <c r="M399" i="1" s="1"/>
  <c r="N399" i="1" s="1"/>
  <c r="K403" i="1"/>
  <c r="P403" i="1" s="1"/>
  <c r="J403" i="1"/>
  <c r="M403" i="1" s="1"/>
  <c r="K407" i="1"/>
  <c r="P407" i="1" s="1"/>
  <c r="J407" i="1"/>
  <c r="M407" i="1" s="1"/>
  <c r="N407" i="1" s="1"/>
  <c r="K411" i="1"/>
  <c r="P411" i="1" s="1"/>
  <c r="J411" i="1"/>
  <c r="M411" i="1" s="1"/>
  <c r="K417" i="1"/>
  <c r="P417" i="1" s="1"/>
  <c r="J417" i="1"/>
  <c r="M417" i="1" s="1"/>
  <c r="K421" i="1"/>
  <c r="P421" i="1" s="1"/>
  <c r="J421" i="1"/>
  <c r="M421" i="1" s="1"/>
  <c r="K425" i="1"/>
  <c r="P425" i="1" s="1"/>
  <c r="J425" i="1"/>
  <c r="M425" i="1" s="1"/>
  <c r="K431" i="1"/>
  <c r="P431" i="1" s="1"/>
  <c r="J431" i="1"/>
  <c r="M431" i="1" s="1"/>
  <c r="K435" i="1"/>
  <c r="P435" i="1" s="1"/>
  <c r="J435" i="1"/>
  <c r="M435" i="1" s="1"/>
  <c r="K439" i="1"/>
  <c r="P439" i="1" s="1"/>
  <c r="J439" i="1"/>
  <c r="M439" i="1" s="1"/>
  <c r="K443" i="1"/>
  <c r="P443" i="1" s="1"/>
  <c r="J443" i="1"/>
  <c r="M443" i="1" s="1"/>
  <c r="N443" i="1" s="1"/>
  <c r="K449" i="1"/>
  <c r="P449" i="1" s="1"/>
  <c r="J449" i="1"/>
  <c r="M449" i="1" s="1"/>
  <c r="K453" i="1"/>
  <c r="P453" i="1" s="1"/>
  <c r="J453" i="1"/>
  <c r="M453" i="1" s="1"/>
  <c r="N453" i="1" s="1"/>
  <c r="K457" i="1"/>
  <c r="P457" i="1" s="1"/>
  <c r="J457" i="1"/>
  <c r="M457" i="1" s="1"/>
  <c r="K463" i="1"/>
  <c r="P463" i="1" s="1"/>
  <c r="J463" i="1"/>
  <c r="M463" i="1" s="1"/>
  <c r="N463" i="1" s="1"/>
  <c r="K467" i="1"/>
  <c r="P467" i="1" s="1"/>
  <c r="J467" i="1"/>
  <c r="M467" i="1" s="1"/>
  <c r="K471" i="1"/>
  <c r="P471" i="1" s="1"/>
  <c r="J471" i="1"/>
  <c r="M471" i="1" s="1"/>
  <c r="N471" i="1" s="1"/>
  <c r="K475" i="1"/>
  <c r="P475" i="1" s="1"/>
  <c r="J475" i="1"/>
  <c r="M475" i="1" s="1"/>
  <c r="K481" i="1"/>
  <c r="P481" i="1" s="1"/>
  <c r="J481" i="1"/>
  <c r="M481" i="1" s="1"/>
  <c r="K485" i="1"/>
  <c r="P485" i="1" s="1"/>
  <c r="J485" i="1"/>
  <c r="M485" i="1" s="1"/>
  <c r="K489" i="1"/>
  <c r="P489" i="1" s="1"/>
  <c r="J489" i="1"/>
  <c r="M489" i="1" s="1"/>
  <c r="K495" i="1"/>
  <c r="P495" i="1" s="1"/>
  <c r="J495" i="1"/>
  <c r="M495" i="1" s="1"/>
  <c r="K499" i="1"/>
  <c r="P499" i="1" s="1"/>
  <c r="J499" i="1"/>
  <c r="M499" i="1" s="1"/>
  <c r="N499" i="1" s="1"/>
  <c r="K503" i="1"/>
  <c r="P503" i="1" s="1"/>
  <c r="J503" i="1"/>
  <c r="M503" i="1" s="1"/>
  <c r="K507" i="1"/>
  <c r="P507" i="1" s="1"/>
  <c r="J507" i="1"/>
  <c r="M507" i="1" s="1"/>
  <c r="N507" i="1" s="1"/>
  <c r="K513" i="1"/>
  <c r="P513" i="1" s="1"/>
  <c r="J513" i="1"/>
  <c r="M513" i="1" s="1"/>
  <c r="K517" i="1"/>
  <c r="P517" i="1" s="1"/>
  <c r="J517" i="1"/>
  <c r="M517" i="1" s="1"/>
  <c r="N517" i="1" s="1"/>
  <c r="K521" i="1"/>
  <c r="P521" i="1" s="1"/>
  <c r="J521" i="1"/>
  <c r="M521" i="1" s="1"/>
  <c r="K527" i="1"/>
  <c r="P527" i="1" s="1"/>
  <c r="J527" i="1"/>
  <c r="M527" i="1" s="1"/>
  <c r="K531" i="1"/>
  <c r="P531" i="1" s="1"/>
  <c r="J531" i="1"/>
  <c r="M531" i="1" s="1"/>
  <c r="N531" i="1" s="1"/>
  <c r="K535" i="1"/>
  <c r="P535" i="1" s="1"/>
  <c r="J535" i="1"/>
  <c r="M535" i="1" s="1"/>
  <c r="K539" i="1"/>
  <c r="P539" i="1" s="1"/>
  <c r="J539" i="1"/>
  <c r="M539" i="1" s="1"/>
  <c r="N539" i="1" s="1"/>
  <c r="K545" i="1"/>
  <c r="P545" i="1" s="1"/>
  <c r="J545" i="1"/>
  <c r="M545" i="1" s="1"/>
  <c r="N545" i="1" s="1"/>
  <c r="K549" i="1"/>
  <c r="P549" i="1" s="1"/>
  <c r="J549" i="1"/>
  <c r="M549" i="1" s="1"/>
  <c r="N549" i="1" s="1"/>
  <c r="K553" i="1"/>
  <c r="P553" i="1" s="1"/>
  <c r="J553" i="1"/>
  <c r="M553" i="1" s="1"/>
  <c r="K559" i="1"/>
  <c r="P559" i="1" s="1"/>
  <c r="J559" i="1"/>
  <c r="M559" i="1" s="1"/>
  <c r="K563" i="1"/>
  <c r="P563" i="1" s="1"/>
  <c r="J563" i="1"/>
  <c r="M563" i="1" s="1"/>
  <c r="K567" i="1"/>
  <c r="P567" i="1" s="1"/>
  <c r="J567" i="1"/>
  <c r="M567" i="1" s="1"/>
  <c r="N567" i="1" s="1"/>
  <c r="K571" i="1"/>
  <c r="P571" i="1" s="1"/>
  <c r="J571" i="1"/>
  <c r="M571" i="1" s="1"/>
  <c r="N571" i="1" s="1"/>
  <c r="K577" i="1"/>
  <c r="P577" i="1" s="1"/>
  <c r="J577" i="1"/>
  <c r="M577" i="1" s="1"/>
  <c r="K581" i="1"/>
  <c r="P581" i="1" s="1"/>
  <c r="J581" i="1"/>
  <c r="M581" i="1" s="1"/>
  <c r="N581" i="1" s="1"/>
  <c r="K587" i="1"/>
  <c r="P587" i="1" s="1"/>
  <c r="J587" i="1"/>
  <c r="M587" i="1" s="1"/>
  <c r="N587" i="1" s="1"/>
  <c r="K591" i="1"/>
  <c r="P591" i="1" s="1"/>
  <c r="J591" i="1"/>
  <c r="M591" i="1" s="1"/>
  <c r="K595" i="1"/>
  <c r="P595" i="1" s="1"/>
  <c r="J595" i="1"/>
  <c r="M595" i="1" s="1"/>
  <c r="K599" i="1"/>
  <c r="P599" i="1" s="1"/>
  <c r="J599" i="1"/>
  <c r="M599" i="1" s="1"/>
  <c r="N599" i="1" s="1"/>
  <c r="K603" i="1"/>
  <c r="P603" i="1" s="1"/>
  <c r="J603" i="1"/>
  <c r="M603" i="1" s="1"/>
  <c r="K607" i="1"/>
  <c r="P607" i="1" s="1"/>
  <c r="J607" i="1"/>
  <c r="M607" i="1" s="1"/>
  <c r="N607" i="1" s="1"/>
  <c r="K611" i="1"/>
  <c r="P611" i="1" s="1"/>
  <c r="J611" i="1"/>
  <c r="M611" i="1" s="1"/>
  <c r="K615" i="1"/>
  <c r="P615" i="1" s="1"/>
  <c r="J615" i="1"/>
  <c r="M615" i="1" s="1"/>
  <c r="N615" i="1" s="1"/>
  <c r="K621" i="1"/>
  <c r="P621" i="1" s="1"/>
  <c r="J621" i="1"/>
  <c r="M621" i="1" s="1"/>
  <c r="K625" i="1"/>
  <c r="P625" i="1" s="1"/>
  <c r="J625" i="1"/>
  <c r="M625" i="1" s="1"/>
  <c r="K629" i="1"/>
  <c r="P629" i="1" s="1"/>
  <c r="J629" i="1"/>
  <c r="M629" i="1" s="1"/>
  <c r="K633" i="1"/>
  <c r="P633" i="1" s="1"/>
  <c r="J633" i="1"/>
  <c r="M633" i="1" s="1"/>
  <c r="K637" i="1"/>
  <c r="P637" i="1" s="1"/>
  <c r="J637" i="1"/>
  <c r="M637" i="1" s="1"/>
  <c r="N637" i="1" s="1"/>
  <c r="K641" i="1"/>
  <c r="P641" i="1" s="1"/>
  <c r="J641" i="1"/>
  <c r="M641" i="1" s="1"/>
  <c r="K645" i="1"/>
  <c r="P645" i="1" s="1"/>
  <c r="J645" i="1"/>
  <c r="M645" i="1" s="1"/>
  <c r="N645" i="1" s="1"/>
  <c r="K651" i="1"/>
  <c r="P651" i="1" s="1"/>
  <c r="J651" i="1"/>
  <c r="M651" i="1" s="1"/>
  <c r="J655" i="1"/>
  <c r="M655" i="1" s="1"/>
  <c r="K655" i="1"/>
  <c r="P655" i="1" s="1"/>
  <c r="K659" i="1"/>
  <c r="P659" i="1" s="1"/>
  <c r="J659" i="1"/>
  <c r="M659" i="1" s="1"/>
  <c r="J663" i="1"/>
  <c r="M663" i="1" s="1"/>
  <c r="K663" i="1"/>
  <c r="P663" i="1" s="1"/>
  <c r="K667" i="1"/>
  <c r="P667" i="1" s="1"/>
  <c r="J667" i="1"/>
  <c r="M667" i="1" s="1"/>
  <c r="J671" i="1"/>
  <c r="M671" i="1" s="1"/>
  <c r="K671" i="1"/>
  <c r="P671" i="1" s="1"/>
  <c r="K675" i="1"/>
  <c r="P675" i="1" s="1"/>
  <c r="J675" i="1"/>
  <c r="M675" i="1" s="1"/>
  <c r="J679" i="1"/>
  <c r="M679" i="1" s="1"/>
  <c r="K679" i="1"/>
  <c r="P679" i="1" s="1"/>
  <c r="K685" i="1"/>
  <c r="P685" i="1" s="1"/>
  <c r="J685" i="1"/>
  <c r="M685" i="1" s="1"/>
  <c r="N685" i="1" s="1"/>
  <c r="K689" i="1"/>
  <c r="P689" i="1" s="1"/>
  <c r="J689" i="1"/>
  <c r="M689" i="1" s="1"/>
  <c r="K693" i="1"/>
  <c r="P693" i="1" s="1"/>
  <c r="J693" i="1"/>
  <c r="M693" i="1" s="1"/>
  <c r="N693" i="1" s="1"/>
  <c r="K697" i="1"/>
  <c r="P697" i="1" s="1"/>
  <c r="J697" i="1"/>
  <c r="M697" i="1" s="1"/>
  <c r="N697" i="1" s="1"/>
  <c r="K701" i="1"/>
  <c r="P701" i="1" s="1"/>
  <c r="J701" i="1"/>
  <c r="M701" i="1" s="1"/>
  <c r="N701" i="1" s="1"/>
  <c r="K705" i="1"/>
  <c r="P705" i="1" s="1"/>
  <c r="J705" i="1"/>
  <c r="M705" i="1" s="1"/>
  <c r="K709" i="1"/>
  <c r="P709" i="1" s="1"/>
  <c r="J709" i="1"/>
  <c r="M709" i="1" s="1"/>
  <c r="J715" i="1"/>
  <c r="M715" i="1" s="1"/>
  <c r="N715" i="1" s="1"/>
  <c r="K715" i="1"/>
  <c r="P715" i="1" s="1"/>
  <c r="J719" i="1"/>
  <c r="M719" i="1" s="1"/>
  <c r="K719" i="1"/>
  <c r="P719" i="1" s="1"/>
  <c r="J723" i="1"/>
  <c r="M723" i="1" s="1"/>
  <c r="K723" i="1"/>
  <c r="P723" i="1" s="1"/>
  <c r="J727" i="1"/>
  <c r="M727" i="1" s="1"/>
  <c r="K727" i="1"/>
  <c r="P727" i="1" s="1"/>
  <c r="J731" i="1"/>
  <c r="M731" i="1" s="1"/>
  <c r="K731" i="1"/>
  <c r="P731" i="1" s="1"/>
  <c r="J735" i="1"/>
  <c r="M735" i="1" s="1"/>
  <c r="K735" i="1"/>
  <c r="P735" i="1" s="1"/>
  <c r="J739" i="1"/>
  <c r="M739" i="1" s="1"/>
  <c r="K739" i="1"/>
  <c r="P739" i="1" s="1"/>
  <c r="J743" i="1"/>
  <c r="M743" i="1" s="1"/>
  <c r="K743" i="1"/>
  <c r="P743" i="1" s="1"/>
  <c r="K749" i="1"/>
  <c r="P749" i="1" s="1"/>
  <c r="J749" i="1"/>
  <c r="M749" i="1" s="1"/>
  <c r="K753" i="1"/>
  <c r="P753" i="1" s="1"/>
  <c r="J753" i="1"/>
  <c r="M753" i="1" s="1"/>
  <c r="K757" i="1"/>
  <c r="P757" i="1" s="1"/>
  <c r="J757" i="1"/>
  <c r="M757" i="1" s="1"/>
  <c r="K761" i="1"/>
  <c r="P761" i="1" s="1"/>
  <c r="J761" i="1"/>
  <c r="M761" i="1" s="1"/>
  <c r="N761" i="1" s="1"/>
  <c r="K765" i="1"/>
  <c r="P765" i="1" s="1"/>
  <c r="J765" i="1"/>
  <c r="M765" i="1" s="1"/>
  <c r="K769" i="1"/>
  <c r="P769" i="1" s="1"/>
  <c r="J769" i="1"/>
  <c r="M769" i="1" s="1"/>
  <c r="N769" i="1" s="1"/>
  <c r="K773" i="1"/>
  <c r="P773" i="1" s="1"/>
  <c r="J773" i="1"/>
  <c r="M773" i="1" s="1"/>
  <c r="N773" i="1" s="1"/>
  <c r="J779" i="1"/>
  <c r="M779" i="1" s="1"/>
  <c r="K779" i="1"/>
  <c r="P779" i="1" s="1"/>
  <c r="J783" i="1"/>
  <c r="M783" i="1" s="1"/>
  <c r="K783" i="1"/>
  <c r="P783" i="1" s="1"/>
  <c r="J787" i="1"/>
  <c r="M787" i="1" s="1"/>
  <c r="N787" i="1" s="1"/>
  <c r="K787" i="1"/>
  <c r="P787" i="1" s="1"/>
  <c r="J791" i="1"/>
  <c r="M791" i="1" s="1"/>
  <c r="K791" i="1"/>
  <c r="P791" i="1" s="1"/>
  <c r="J795" i="1"/>
  <c r="M795" i="1" s="1"/>
  <c r="K795" i="1"/>
  <c r="P795" i="1" s="1"/>
  <c r="J799" i="1"/>
  <c r="M799" i="1" s="1"/>
  <c r="K799" i="1"/>
  <c r="P799" i="1" s="1"/>
  <c r="J803" i="1"/>
  <c r="M803" i="1" s="1"/>
  <c r="K803" i="1"/>
  <c r="P803" i="1" s="1"/>
  <c r="J807" i="1"/>
  <c r="M807" i="1" s="1"/>
  <c r="K807" i="1"/>
  <c r="P807" i="1" s="1"/>
  <c r="K813" i="1"/>
  <c r="P813" i="1" s="1"/>
  <c r="J813" i="1"/>
  <c r="M813" i="1" s="1"/>
  <c r="K817" i="1"/>
  <c r="P817" i="1" s="1"/>
  <c r="J817" i="1"/>
  <c r="M817" i="1" s="1"/>
  <c r="N817" i="1" s="1"/>
  <c r="K821" i="1"/>
  <c r="P821" i="1" s="1"/>
  <c r="J821" i="1"/>
  <c r="M821" i="1" s="1"/>
  <c r="N821" i="1" s="1"/>
  <c r="K825" i="1"/>
  <c r="P825" i="1" s="1"/>
  <c r="J825" i="1"/>
  <c r="M825" i="1" s="1"/>
  <c r="K829" i="1"/>
  <c r="P829" i="1" s="1"/>
  <c r="J829" i="1"/>
  <c r="M829" i="1" s="1"/>
  <c r="K833" i="1"/>
  <c r="P833" i="1" s="1"/>
  <c r="J833" i="1"/>
  <c r="M833" i="1" s="1"/>
  <c r="N833" i="1" s="1"/>
  <c r="K837" i="1"/>
  <c r="P837" i="1" s="1"/>
  <c r="J837" i="1"/>
  <c r="M837" i="1" s="1"/>
  <c r="J843" i="1"/>
  <c r="M843" i="1" s="1"/>
  <c r="K843" i="1"/>
  <c r="P843" i="1" s="1"/>
  <c r="J847" i="1"/>
  <c r="M847" i="1" s="1"/>
  <c r="K847" i="1"/>
  <c r="P847" i="1" s="1"/>
  <c r="K853" i="1"/>
  <c r="P853" i="1" s="1"/>
  <c r="J853" i="1"/>
  <c r="M853" i="1" s="1"/>
  <c r="N853" i="1" s="1"/>
  <c r="J859" i="1"/>
  <c r="M859" i="1" s="1"/>
  <c r="K859" i="1"/>
  <c r="P859" i="1" s="1"/>
  <c r="J863" i="1"/>
  <c r="M863" i="1" s="1"/>
  <c r="K863" i="1"/>
  <c r="P863" i="1" s="1"/>
  <c r="K869" i="1"/>
  <c r="P869" i="1" s="1"/>
  <c r="J869" i="1"/>
  <c r="M869" i="1" s="1"/>
  <c r="J875" i="1"/>
  <c r="M875" i="1" s="1"/>
  <c r="N875" i="1" s="1"/>
  <c r="K875" i="1"/>
  <c r="P875" i="1" s="1"/>
  <c r="J879" i="1"/>
  <c r="M879" i="1" s="1"/>
  <c r="K879" i="1"/>
  <c r="P879" i="1" s="1"/>
  <c r="K885" i="1"/>
  <c r="P885" i="1" s="1"/>
  <c r="J885" i="1"/>
  <c r="M885" i="1" s="1"/>
  <c r="J891" i="1"/>
  <c r="M891" i="1" s="1"/>
  <c r="K891" i="1"/>
  <c r="P891" i="1" s="1"/>
  <c r="J895" i="1"/>
  <c r="M895" i="1" s="1"/>
  <c r="N895" i="1" s="1"/>
  <c r="K895" i="1"/>
  <c r="P895" i="1" s="1"/>
  <c r="K901" i="1"/>
  <c r="P901" i="1" s="1"/>
  <c r="J901" i="1"/>
  <c r="M901" i="1" s="1"/>
  <c r="J907" i="1"/>
  <c r="M907" i="1" s="1"/>
  <c r="K907" i="1"/>
  <c r="P907" i="1" s="1"/>
  <c r="J911" i="1"/>
  <c r="M911" i="1" s="1"/>
  <c r="K911" i="1"/>
  <c r="P911" i="1" s="1"/>
  <c r="K917" i="1"/>
  <c r="P917" i="1" s="1"/>
  <c r="J917" i="1"/>
  <c r="M917" i="1" s="1"/>
  <c r="J923" i="1"/>
  <c r="M923" i="1" s="1"/>
  <c r="N923" i="1" s="1"/>
  <c r="K923" i="1"/>
  <c r="P923" i="1" s="1"/>
  <c r="J927" i="1"/>
  <c r="M927" i="1" s="1"/>
  <c r="K927" i="1"/>
  <c r="P927" i="1" s="1"/>
  <c r="K933" i="1"/>
  <c r="P933" i="1" s="1"/>
  <c r="J933" i="1"/>
  <c r="M933" i="1" s="1"/>
  <c r="J939" i="1"/>
  <c r="M939" i="1" s="1"/>
  <c r="K939" i="1"/>
  <c r="P939" i="1" s="1"/>
  <c r="J943" i="1"/>
  <c r="M943" i="1" s="1"/>
  <c r="N943" i="1" s="1"/>
  <c r="K943" i="1"/>
  <c r="P943" i="1" s="1"/>
  <c r="K949" i="1"/>
  <c r="P949" i="1" s="1"/>
  <c r="J949" i="1"/>
  <c r="M949" i="1" s="1"/>
  <c r="J955" i="1"/>
  <c r="M955" i="1" s="1"/>
  <c r="N955" i="1" s="1"/>
  <c r="K955" i="1"/>
  <c r="P955" i="1" s="1"/>
  <c r="J959" i="1"/>
  <c r="M959" i="1" s="1"/>
  <c r="K959" i="1"/>
  <c r="P959" i="1" s="1"/>
  <c r="K965" i="1"/>
  <c r="P965" i="1" s="1"/>
  <c r="J965" i="1"/>
  <c r="M965" i="1" s="1"/>
  <c r="J971" i="1"/>
  <c r="M971" i="1" s="1"/>
  <c r="K971" i="1"/>
  <c r="P971" i="1" s="1"/>
  <c r="J975" i="1"/>
  <c r="M975" i="1" s="1"/>
  <c r="N975" i="1" s="1"/>
  <c r="K975" i="1"/>
  <c r="P975" i="1" s="1"/>
  <c r="K981" i="1"/>
  <c r="P981" i="1" s="1"/>
  <c r="J981" i="1"/>
  <c r="M981" i="1" s="1"/>
  <c r="J987" i="1"/>
  <c r="M987" i="1" s="1"/>
  <c r="K987" i="1"/>
  <c r="P987" i="1" s="1"/>
  <c r="J991" i="1"/>
  <c r="M991" i="1" s="1"/>
  <c r="K991" i="1"/>
  <c r="P991" i="1" s="1"/>
  <c r="K997" i="1"/>
  <c r="P997" i="1" s="1"/>
  <c r="J997" i="1"/>
  <c r="M997" i="1" s="1"/>
  <c r="J1003" i="1"/>
  <c r="M1003" i="1" s="1"/>
  <c r="K1003" i="1"/>
  <c r="P1003" i="1" s="1"/>
  <c r="J1007" i="1"/>
  <c r="M1007" i="1" s="1"/>
  <c r="K1007" i="1"/>
  <c r="P1007" i="1" s="1"/>
  <c r="K1013" i="1"/>
  <c r="P1013" i="1" s="1"/>
  <c r="J1013" i="1"/>
  <c r="M1013" i="1" s="1"/>
  <c r="J1019" i="1"/>
  <c r="M1019" i="1" s="1"/>
  <c r="K1019" i="1"/>
  <c r="P1019" i="1" s="1"/>
  <c r="J1023" i="1"/>
  <c r="M1023" i="1" s="1"/>
  <c r="K1023" i="1"/>
  <c r="P1023" i="1" s="1"/>
  <c r="K1029" i="1"/>
  <c r="P1029" i="1" s="1"/>
  <c r="J1029" i="1"/>
  <c r="M1029" i="1" s="1"/>
  <c r="N1029" i="1" s="1"/>
  <c r="J1035" i="1"/>
  <c r="M1035" i="1" s="1"/>
  <c r="K1035" i="1"/>
  <c r="P1035" i="1" s="1"/>
  <c r="K21" i="1"/>
  <c r="P21" i="1" s="1"/>
  <c r="J21" i="1"/>
  <c r="M21" i="1" s="1"/>
  <c r="N21" i="1" s="1"/>
  <c r="J1039" i="1"/>
  <c r="M1039" i="1" s="1"/>
  <c r="K1039" i="1"/>
  <c r="P1039" i="1" s="1"/>
  <c r="K1045" i="1"/>
  <c r="P1045" i="1" s="1"/>
  <c r="J1045" i="1"/>
  <c r="M1045" i="1" s="1"/>
  <c r="N1045" i="1" s="1"/>
  <c r="J1051" i="1"/>
  <c r="M1051" i="1" s="1"/>
  <c r="K1051" i="1"/>
  <c r="P1051" i="1" s="1"/>
  <c r="J1055" i="1"/>
  <c r="M1055" i="1" s="1"/>
  <c r="K1055" i="1"/>
  <c r="P1055" i="1" s="1"/>
  <c r="K1061" i="1"/>
  <c r="P1061" i="1" s="1"/>
  <c r="J1061" i="1"/>
  <c r="M1061" i="1" s="1"/>
  <c r="N1061" i="1" s="1"/>
  <c r="J1067" i="1"/>
  <c r="M1067" i="1" s="1"/>
  <c r="K1067" i="1"/>
  <c r="P1067" i="1" s="1"/>
  <c r="J1071" i="1"/>
  <c r="M1071" i="1" s="1"/>
  <c r="N1071" i="1" s="1"/>
  <c r="K1071" i="1"/>
  <c r="P1071" i="1" s="1"/>
  <c r="K1077" i="1"/>
  <c r="P1077" i="1" s="1"/>
  <c r="J1077" i="1"/>
  <c r="M1077" i="1" s="1"/>
  <c r="J1083" i="1"/>
  <c r="M1083" i="1" s="1"/>
  <c r="K1083" i="1"/>
  <c r="P1083" i="1" s="1"/>
  <c r="J1087" i="1"/>
  <c r="M1087" i="1" s="1"/>
  <c r="K1087" i="1"/>
  <c r="P1087" i="1" s="1"/>
  <c r="K1093" i="1"/>
  <c r="P1093" i="1" s="1"/>
  <c r="J1093" i="1"/>
  <c r="M1093" i="1" s="1"/>
  <c r="N1093" i="1" s="1"/>
  <c r="J1099" i="1"/>
  <c r="M1099" i="1" s="1"/>
  <c r="K1099" i="1"/>
  <c r="P1099" i="1" s="1"/>
  <c r="J1103" i="1"/>
  <c r="M1103" i="1" s="1"/>
  <c r="K1103" i="1"/>
  <c r="P1103" i="1" s="1"/>
  <c r="K1109" i="1"/>
  <c r="P1109" i="1" s="1"/>
  <c r="J1109" i="1"/>
  <c r="M1109" i="1" s="1"/>
  <c r="J1115" i="1"/>
  <c r="M1115" i="1" s="1"/>
  <c r="N1115" i="1" s="1"/>
  <c r="K1115" i="1"/>
  <c r="P1115" i="1" s="1"/>
  <c r="J1119" i="1"/>
  <c r="M1119" i="1" s="1"/>
  <c r="N1119" i="1" s="1"/>
  <c r="K1119" i="1"/>
  <c r="P1119" i="1" s="1"/>
  <c r="K1125" i="1"/>
  <c r="P1125" i="1" s="1"/>
  <c r="J1125" i="1"/>
  <c r="M1125" i="1" s="1"/>
  <c r="K1131" i="1"/>
  <c r="P1131" i="1" s="1"/>
  <c r="J1131" i="1"/>
  <c r="M1131" i="1" s="1"/>
  <c r="N1131" i="1" s="1"/>
  <c r="J1135" i="1"/>
  <c r="M1135" i="1" s="1"/>
  <c r="K1135" i="1"/>
  <c r="P1135" i="1" s="1"/>
  <c r="K1141" i="1"/>
  <c r="P1141" i="1" s="1"/>
  <c r="J1141" i="1"/>
  <c r="M1141" i="1" s="1"/>
  <c r="J1147" i="1"/>
  <c r="M1147" i="1" s="1"/>
  <c r="K1147" i="1"/>
  <c r="P1147" i="1" s="1"/>
  <c r="J1151" i="1"/>
  <c r="M1151" i="1" s="1"/>
  <c r="N1151" i="1" s="1"/>
  <c r="K1151" i="1"/>
  <c r="P1151" i="1" s="1"/>
  <c r="K1157" i="1"/>
  <c r="P1157" i="1" s="1"/>
  <c r="J1157" i="1"/>
  <c r="M1157" i="1" s="1"/>
  <c r="J1163" i="1"/>
  <c r="M1163" i="1" s="1"/>
  <c r="N1163" i="1" s="1"/>
  <c r="K1163" i="1"/>
  <c r="P1163" i="1" s="1"/>
  <c r="J1167" i="1"/>
  <c r="M1167" i="1" s="1"/>
  <c r="N1167" i="1" s="1"/>
  <c r="K1167" i="1"/>
  <c r="P1167" i="1" s="1"/>
  <c r="K1173" i="1"/>
  <c r="P1173" i="1" s="1"/>
  <c r="J1173" i="1"/>
  <c r="M1173" i="1" s="1"/>
  <c r="J1179" i="1"/>
  <c r="M1179" i="1" s="1"/>
  <c r="N1179" i="1" s="1"/>
  <c r="K1179" i="1"/>
  <c r="P1179" i="1" s="1"/>
  <c r="J1183" i="1"/>
  <c r="M1183" i="1" s="1"/>
  <c r="N1183" i="1" s="1"/>
  <c r="K1183" i="1"/>
  <c r="P1183" i="1" s="1"/>
  <c r="K1189" i="1"/>
  <c r="P1189" i="1" s="1"/>
  <c r="J1189" i="1"/>
  <c r="M1189" i="1" s="1"/>
  <c r="N1189" i="1" s="1"/>
  <c r="J1195" i="1"/>
  <c r="M1195" i="1" s="1"/>
  <c r="K1195" i="1"/>
  <c r="P1195" i="1" s="1"/>
  <c r="J1199" i="1"/>
  <c r="M1199" i="1" s="1"/>
  <c r="N1199" i="1" s="1"/>
  <c r="K1199" i="1"/>
  <c r="P1199" i="1" s="1"/>
  <c r="K1205" i="1"/>
  <c r="P1205" i="1" s="1"/>
  <c r="J1205" i="1"/>
  <c r="M1205" i="1" s="1"/>
  <c r="N1205" i="1" s="1"/>
  <c r="J1211" i="1"/>
  <c r="M1211" i="1" s="1"/>
  <c r="K1211" i="1"/>
  <c r="P1211" i="1" s="1"/>
  <c r="J1215" i="1"/>
  <c r="M1215" i="1" s="1"/>
  <c r="K1215" i="1"/>
  <c r="P1215" i="1" s="1"/>
  <c r="K1221" i="1"/>
  <c r="P1221" i="1" s="1"/>
  <c r="J1221" i="1"/>
  <c r="M1221" i="1" s="1"/>
  <c r="J1227" i="1"/>
  <c r="M1227" i="1" s="1"/>
  <c r="K1227" i="1"/>
  <c r="P1227" i="1" s="1"/>
  <c r="J1231" i="1"/>
  <c r="M1231" i="1" s="1"/>
  <c r="K1231" i="1"/>
  <c r="P1231" i="1" s="1"/>
  <c r="K1237" i="1"/>
  <c r="P1237" i="1" s="1"/>
  <c r="J1237" i="1"/>
  <c r="M1237" i="1" s="1"/>
  <c r="J1243" i="1"/>
  <c r="M1243" i="1" s="1"/>
  <c r="N1243" i="1" s="1"/>
  <c r="K1243" i="1"/>
  <c r="P1243" i="1" s="1"/>
  <c r="J1247" i="1"/>
  <c r="M1247" i="1" s="1"/>
  <c r="K1247" i="1"/>
  <c r="P1247" i="1" s="1"/>
  <c r="K1253" i="1"/>
  <c r="P1253" i="1" s="1"/>
  <c r="J1253" i="1"/>
  <c r="M1253" i="1" s="1"/>
  <c r="N1253" i="1" s="1"/>
  <c r="J1259" i="1"/>
  <c r="M1259" i="1" s="1"/>
  <c r="N1259" i="1" s="1"/>
  <c r="K1259" i="1"/>
  <c r="P1259" i="1" s="1"/>
  <c r="J1263" i="1"/>
  <c r="M1263" i="1" s="1"/>
  <c r="K1263" i="1"/>
  <c r="P1263" i="1" s="1"/>
  <c r="K1269" i="1"/>
  <c r="P1269" i="1" s="1"/>
  <c r="J1269" i="1"/>
  <c r="M1269" i="1" s="1"/>
  <c r="J1275" i="1"/>
  <c r="M1275" i="1" s="1"/>
  <c r="K1275" i="1"/>
  <c r="P1275" i="1" s="1"/>
  <c r="J1279" i="1"/>
  <c r="M1279" i="1" s="1"/>
  <c r="K1279" i="1"/>
  <c r="P1279" i="1" s="1"/>
  <c r="K1285" i="1"/>
  <c r="P1285" i="1" s="1"/>
  <c r="J1285" i="1"/>
  <c r="M1285" i="1" s="1"/>
  <c r="N1285" i="1" s="1"/>
  <c r="J1291" i="1"/>
  <c r="M1291" i="1" s="1"/>
  <c r="K1291" i="1"/>
  <c r="P1291" i="1" s="1"/>
  <c r="K1448" i="1"/>
  <c r="P1448" i="1" s="1"/>
  <c r="J1448" i="1"/>
  <c r="M1448" i="1" s="1"/>
  <c r="N1448" i="1" s="1"/>
  <c r="K1452" i="1"/>
  <c r="P1452" i="1" s="1"/>
  <c r="J1452" i="1"/>
  <c r="M1452" i="1" s="1"/>
  <c r="K1456" i="1"/>
  <c r="P1456" i="1" s="1"/>
  <c r="J1456" i="1"/>
  <c r="M1456" i="1" s="1"/>
  <c r="N1456" i="1" s="1"/>
  <c r="K1462" i="1"/>
  <c r="P1462" i="1" s="1"/>
  <c r="J1462" i="1"/>
  <c r="M1462" i="1" s="1"/>
  <c r="K1466" i="1"/>
  <c r="P1466" i="1" s="1"/>
  <c r="J1466" i="1"/>
  <c r="M1466" i="1" s="1"/>
  <c r="N1466" i="1" s="1"/>
  <c r="K1470" i="1"/>
  <c r="P1470" i="1" s="1"/>
  <c r="J1470" i="1"/>
  <c r="M1470" i="1" s="1"/>
  <c r="K1476" i="1"/>
  <c r="P1476" i="1" s="1"/>
  <c r="J1476" i="1"/>
  <c r="M1476" i="1" s="1"/>
  <c r="K1480" i="1"/>
  <c r="P1480" i="1" s="1"/>
  <c r="J1480" i="1"/>
  <c r="M1480" i="1" s="1"/>
  <c r="N1480" i="1" s="1"/>
  <c r="K1484" i="1"/>
  <c r="P1484" i="1" s="1"/>
  <c r="J1484" i="1"/>
  <c r="M1484" i="1" s="1"/>
  <c r="K1488" i="1"/>
  <c r="P1488" i="1" s="1"/>
  <c r="J1488" i="1"/>
  <c r="M1488" i="1" s="1"/>
  <c r="K1494" i="1"/>
  <c r="P1494" i="1" s="1"/>
  <c r="J1494" i="1"/>
  <c r="M1494" i="1" s="1"/>
  <c r="K1498" i="1"/>
  <c r="P1498" i="1" s="1"/>
  <c r="J1498" i="1"/>
  <c r="M1498" i="1" s="1"/>
  <c r="N1498" i="1" s="1"/>
  <c r="K1502" i="1"/>
  <c r="P1502" i="1" s="1"/>
  <c r="J1502" i="1"/>
  <c r="M1502" i="1" s="1"/>
  <c r="N1502" i="1" s="1"/>
  <c r="K1508" i="1"/>
  <c r="P1508" i="1" s="1"/>
  <c r="J1508" i="1"/>
  <c r="M1508" i="1" s="1"/>
  <c r="K1512" i="1"/>
  <c r="P1512" i="1" s="1"/>
  <c r="J1512" i="1"/>
  <c r="M1512" i="1" s="1"/>
  <c r="K1516" i="1"/>
  <c r="P1516" i="1" s="1"/>
  <c r="J1516" i="1"/>
  <c r="M1516" i="1" s="1"/>
  <c r="N1516" i="1" s="1"/>
  <c r="K1520" i="1"/>
  <c r="P1520" i="1" s="1"/>
  <c r="J1520" i="1"/>
  <c r="M1520" i="1" s="1"/>
  <c r="K1526" i="1"/>
  <c r="P1526" i="1" s="1"/>
  <c r="J1526" i="1"/>
  <c r="M1526" i="1" s="1"/>
  <c r="K1530" i="1"/>
  <c r="P1530" i="1" s="1"/>
  <c r="J1530" i="1"/>
  <c r="M1530" i="1" s="1"/>
  <c r="K1534" i="1"/>
  <c r="P1534" i="1" s="1"/>
  <c r="J1534" i="1"/>
  <c r="M1534" i="1" s="1"/>
  <c r="K1540" i="1"/>
  <c r="P1540" i="1" s="1"/>
  <c r="J1540" i="1"/>
  <c r="M1540" i="1" s="1"/>
  <c r="N1540" i="1" s="1"/>
  <c r="K1544" i="1"/>
  <c r="P1544" i="1" s="1"/>
  <c r="J1544" i="1"/>
  <c r="M1544" i="1" s="1"/>
  <c r="N1544" i="1" s="1"/>
  <c r="K1548" i="1"/>
  <c r="P1548" i="1" s="1"/>
  <c r="J1548" i="1"/>
  <c r="M1548" i="1" s="1"/>
  <c r="K1552" i="1"/>
  <c r="P1552" i="1" s="1"/>
  <c r="J1552" i="1"/>
  <c r="M1552" i="1" s="1"/>
  <c r="N1552" i="1" s="1"/>
  <c r="K1558" i="1"/>
  <c r="P1558" i="1" s="1"/>
  <c r="J1558" i="1"/>
  <c r="M1558" i="1" s="1"/>
  <c r="K1562" i="1"/>
  <c r="P1562" i="1" s="1"/>
  <c r="J1562" i="1"/>
  <c r="M1562" i="1" s="1"/>
  <c r="K1566" i="1"/>
  <c r="P1566" i="1" s="1"/>
  <c r="J1566" i="1"/>
  <c r="M1566" i="1" s="1"/>
  <c r="K1572" i="1"/>
  <c r="P1572" i="1" s="1"/>
  <c r="J1572" i="1"/>
  <c r="M1572" i="1" s="1"/>
  <c r="N1572" i="1" s="1"/>
  <c r="K1576" i="1"/>
  <c r="P1576" i="1" s="1"/>
  <c r="J1576" i="1"/>
  <c r="M1576" i="1" s="1"/>
  <c r="K1580" i="1"/>
  <c r="P1580" i="1" s="1"/>
  <c r="J1580" i="1"/>
  <c r="M1580" i="1" s="1"/>
  <c r="N1580" i="1" s="1"/>
  <c r="K1584" i="1"/>
  <c r="P1584" i="1" s="1"/>
  <c r="J1584" i="1"/>
  <c r="M1584" i="1" s="1"/>
  <c r="K1590" i="1"/>
  <c r="P1590" i="1" s="1"/>
  <c r="J1590" i="1"/>
  <c r="M1590" i="1" s="1"/>
  <c r="K1594" i="1"/>
  <c r="P1594" i="1" s="1"/>
  <c r="J1594" i="1"/>
  <c r="M1594" i="1" s="1"/>
  <c r="N1594" i="1" s="1"/>
  <c r="K1598" i="1"/>
  <c r="P1598" i="1" s="1"/>
  <c r="J1598" i="1"/>
  <c r="M1598" i="1" s="1"/>
  <c r="K1604" i="1"/>
  <c r="P1604" i="1" s="1"/>
  <c r="J1604" i="1"/>
  <c r="M1604" i="1" s="1"/>
  <c r="N1604" i="1" s="1"/>
  <c r="K1608" i="1"/>
  <c r="P1608" i="1" s="1"/>
  <c r="J1608" i="1"/>
  <c r="M1608" i="1" s="1"/>
  <c r="K1612" i="1"/>
  <c r="P1612" i="1" s="1"/>
  <c r="J1612" i="1"/>
  <c r="M1612" i="1" s="1"/>
  <c r="K1616" i="1"/>
  <c r="P1616" i="1" s="1"/>
  <c r="J1616" i="1"/>
  <c r="M1616" i="1" s="1"/>
  <c r="K1622" i="1"/>
  <c r="P1622" i="1" s="1"/>
  <c r="J1622" i="1"/>
  <c r="M1622" i="1" s="1"/>
  <c r="K1626" i="1"/>
  <c r="P1626" i="1" s="1"/>
  <c r="J1626" i="1"/>
  <c r="M1626" i="1" s="1"/>
  <c r="K1630" i="1"/>
  <c r="P1630" i="1" s="1"/>
  <c r="J1630" i="1"/>
  <c r="M1630" i="1" s="1"/>
  <c r="K1634" i="1"/>
  <c r="P1634" i="1" s="1"/>
  <c r="J1634" i="1"/>
  <c r="M1634" i="1" s="1"/>
  <c r="K1638" i="1"/>
  <c r="P1638" i="1" s="1"/>
  <c r="J1638" i="1"/>
  <c r="M1638" i="1" s="1"/>
  <c r="K1644" i="1"/>
  <c r="P1644" i="1" s="1"/>
  <c r="J1644" i="1"/>
  <c r="M1644" i="1" s="1"/>
  <c r="K1648" i="1"/>
  <c r="P1648" i="1" s="1"/>
  <c r="J1648" i="1"/>
  <c r="M1648" i="1" s="1"/>
  <c r="K1652" i="1"/>
  <c r="P1652" i="1" s="1"/>
  <c r="J1652" i="1"/>
  <c r="M1652" i="1" s="1"/>
  <c r="K1658" i="1"/>
  <c r="P1658" i="1" s="1"/>
  <c r="J1658" i="1"/>
  <c r="M1658" i="1" s="1"/>
  <c r="K1662" i="1"/>
  <c r="P1662" i="1" s="1"/>
  <c r="J1662" i="1"/>
  <c r="M1662" i="1" s="1"/>
  <c r="N1662" i="1" s="1"/>
  <c r="K1666" i="1"/>
  <c r="P1666" i="1" s="1"/>
  <c r="J1666" i="1"/>
  <c r="M1666" i="1" s="1"/>
  <c r="K1670" i="1"/>
  <c r="P1670" i="1" s="1"/>
  <c r="J1670" i="1"/>
  <c r="M1670" i="1" s="1"/>
  <c r="N1670" i="1" s="1"/>
  <c r="K1676" i="1"/>
  <c r="P1676" i="1" s="1"/>
  <c r="J1676" i="1"/>
  <c r="M1676" i="1" s="1"/>
  <c r="K1680" i="1"/>
  <c r="P1680" i="1" s="1"/>
  <c r="J1680" i="1"/>
  <c r="M1680" i="1" s="1"/>
  <c r="K1684" i="1"/>
  <c r="P1684" i="1" s="1"/>
  <c r="J1684" i="1"/>
  <c r="M1684" i="1" s="1"/>
  <c r="K1690" i="1"/>
  <c r="P1690" i="1" s="1"/>
  <c r="J1690" i="1"/>
  <c r="M1690" i="1" s="1"/>
  <c r="K1696" i="1"/>
  <c r="P1696" i="1" s="1"/>
  <c r="J1696" i="1"/>
  <c r="M1696" i="1" s="1"/>
  <c r="K1700" i="1"/>
  <c r="P1700" i="1" s="1"/>
  <c r="J1700" i="1"/>
  <c r="M1700" i="1" s="1"/>
  <c r="N1700" i="1" s="1"/>
  <c r="K1706" i="1"/>
  <c r="P1706" i="1" s="1"/>
  <c r="J1706" i="1"/>
  <c r="M1706" i="1" s="1"/>
  <c r="K1712" i="1"/>
  <c r="P1712" i="1" s="1"/>
  <c r="J1712" i="1"/>
  <c r="M1712" i="1" s="1"/>
  <c r="K1716" i="1"/>
  <c r="P1716" i="1" s="1"/>
  <c r="J1716" i="1"/>
  <c r="M1716" i="1" s="1"/>
  <c r="N1716" i="1" s="1"/>
  <c r="K1722" i="1"/>
  <c r="P1722" i="1" s="1"/>
  <c r="J1722" i="1"/>
  <c r="M1722" i="1" s="1"/>
  <c r="K1728" i="1"/>
  <c r="P1728" i="1" s="1"/>
  <c r="J1728" i="1"/>
  <c r="M1728" i="1" s="1"/>
  <c r="K1732" i="1"/>
  <c r="P1732" i="1" s="1"/>
  <c r="J1732" i="1"/>
  <c r="M1732" i="1" s="1"/>
  <c r="K1738" i="1"/>
  <c r="P1738" i="1" s="1"/>
  <c r="J1738" i="1"/>
  <c r="M1738" i="1" s="1"/>
  <c r="K1744" i="1"/>
  <c r="P1744" i="1" s="1"/>
  <c r="J1744" i="1"/>
  <c r="M1744" i="1" s="1"/>
  <c r="K1748" i="1"/>
  <c r="P1748" i="1" s="1"/>
  <c r="J1748" i="1"/>
  <c r="M1748" i="1" s="1"/>
  <c r="K1754" i="1"/>
  <c r="P1754" i="1" s="1"/>
  <c r="J1754" i="1"/>
  <c r="M1754" i="1" s="1"/>
  <c r="N1754" i="1" s="1"/>
  <c r="K1760" i="1"/>
  <c r="P1760" i="1" s="1"/>
  <c r="J1760" i="1"/>
  <c r="M1760" i="1" s="1"/>
  <c r="K1764" i="1"/>
  <c r="P1764" i="1" s="1"/>
  <c r="J1764" i="1"/>
  <c r="M1764" i="1" s="1"/>
  <c r="K1770" i="1"/>
  <c r="P1770" i="1" s="1"/>
  <c r="J1770" i="1"/>
  <c r="M1770" i="1" s="1"/>
  <c r="K1776" i="1"/>
  <c r="P1776" i="1" s="1"/>
  <c r="J1776" i="1"/>
  <c r="M1776" i="1" s="1"/>
  <c r="K1780" i="1"/>
  <c r="P1780" i="1" s="1"/>
  <c r="J1780" i="1"/>
  <c r="M1780" i="1" s="1"/>
  <c r="K1786" i="1"/>
  <c r="P1786" i="1" s="1"/>
  <c r="J1786" i="1"/>
  <c r="M1786" i="1" s="1"/>
  <c r="K1792" i="1"/>
  <c r="P1792" i="1" s="1"/>
  <c r="J1792" i="1"/>
  <c r="M1792" i="1" s="1"/>
  <c r="K1796" i="1"/>
  <c r="P1796" i="1" s="1"/>
  <c r="J1796" i="1"/>
  <c r="M1796" i="1" s="1"/>
  <c r="K1802" i="1"/>
  <c r="P1802" i="1" s="1"/>
  <c r="J1802" i="1"/>
  <c r="M1802" i="1" s="1"/>
  <c r="K1808" i="1"/>
  <c r="P1808" i="1" s="1"/>
  <c r="J1808" i="1"/>
  <c r="M1808" i="1" s="1"/>
  <c r="K12" i="1"/>
  <c r="P12" i="1" s="1"/>
  <c r="Q12" i="1" s="1"/>
  <c r="T12" i="1" s="1"/>
  <c r="J12" i="1"/>
  <c r="M12" i="1" s="1"/>
  <c r="N12" i="1" s="1"/>
  <c r="S12" i="1" s="1"/>
  <c r="K17" i="1"/>
  <c r="P17" i="1" s="1"/>
  <c r="J17" i="1"/>
  <c r="M17" i="1" s="1"/>
  <c r="J1295" i="1"/>
  <c r="M1295" i="1" s="1"/>
  <c r="K1295" i="1"/>
  <c r="P1295" i="1" s="1"/>
  <c r="K1299" i="1"/>
  <c r="P1299" i="1" s="1"/>
  <c r="J1299" i="1"/>
  <c r="M1299" i="1" s="1"/>
  <c r="N1299" i="1" s="1"/>
  <c r="J1303" i="1"/>
  <c r="M1303" i="1" s="1"/>
  <c r="K1303" i="1"/>
  <c r="P1303" i="1" s="1"/>
  <c r="J1307" i="1"/>
  <c r="M1307" i="1" s="1"/>
  <c r="K1307" i="1"/>
  <c r="P1307" i="1" s="1"/>
  <c r="J1311" i="1"/>
  <c r="M1311" i="1" s="1"/>
  <c r="K1311" i="1"/>
  <c r="P1311" i="1" s="1"/>
  <c r="K1315" i="1"/>
  <c r="P1315" i="1" s="1"/>
  <c r="J1315" i="1"/>
  <c r="M1315" i="1" s="1"/>
  <c r="J1319" i="1"/>
  <c r="M1319" i="1" s="1"/>
  <c r="N1319" i="1" s="1"/>
  <c r="K1319" i="1"/>
  <c r="P1319" i="1" s="1"/>
  <c r="J1323" i="1"/>
  <c r="M1323" i="1" s="1"/>
  <c r="N1323" i="1" s="1"/>
  <c r="K1323" i="1"/>
  <c r="P1323" i="1" s="1"/>
  <c r="J1327" i="1"/>
  <c r="M1327" i="1" s="1"/>
  <c r="K1327" i="1"/>
  <c r="P1327" i="1" s="1"/>
  <c r="K1331" i="1"/>
  <c r="P1331" i="1" s="1"/>
  <c r="J1331" i="1"/>
  <c r="M1331" i="1" s="1"/>
  <c r="J1335" i="1"/>
  <c r="M1335" i="1" s="1"/>
  <c r="K1335" i="1"/>
  <c r="P1335" i="1" s="1"/>
  <c r="J1339" i="1"/>
  <c r="M1339" i="1" s="1"/>
  <c r="N1339" i="1" s="1"/>
  <c r="K1339" i="1"/>
  <c r="P1339" i="1" s="1"/>
  <c r="J1343" i="1"/>
  <c r="M1343" i="1" s="1"/>
  <c r="K1343" i="1"/>
  <c r="P1343" i="1" s="1"/>
  <c r="K1347" i="1"/>
  <c r="P1347" i="1" s="1"/>
  <c r="J1347" i="1"/>
  <c r="M1347" i="1" s="1"/>
  <c r="J1351" i="1"/>
  <c r="M1351" i="1" s="1"/>
  <c r="K1351" i="1"/>
  <c r="P1351" i="1" s="1"/>
  <c r="J1355" i="1"/>
  <c r="M1355" i="1" s="1"/>
  <c r="N1355" i="1" s="1"/>
  <c r="K1355" i="1"/>
  <c r="P1355" i="1" s="1"/>
  <c r="J1359" i="1"/>
  <c r="M1359" i="1" s="1"/>
  <c r="K1359" i="1"/>
  <c r="P1359" i="1" s="1"/>
  <c r="K1363" i="1"/>
  <c r="P1363" i="1" s="1"/>
  <c r="J1363" i="1"/>
  <c r="M1363" i="1" s="1"/>
  <c r="J1367" i="1"/>
  <c r="M1367" i="1" s="1"/>
  <c r="K1367" i="1"/>
  <c r="P1367" i="1" s="1"/>
  <c r="J1371" i="1"/>
  <c r="M1371" i="1" s="1"/>
  <c r="K1371" i="1"/>
  <c r="P1371" i="1" s="1"/>
  <c r="J1375" i="1"/>
  <c r="M1375" i="1" s="1"/>
  <c r="N1375" i="1" s="1"/>
  <c r="K1375" i="1"/>
  <c r="P1375" i="1" s="1"/>
  <c r="K1379" i="1"/>
  <c r="P1379" i="1" s="1"/>
  <c r="J1379" i="1"/>
  <c r="M1379" i="1" s="1"/>
  <c r="J1383" i="1"/>
  <c r="M1383" i="1" s="1"/>
  <c r="K1383" i="1"/>
  <c r="P1383" i="1" s="1"/>
  <c r="J1387" i="1"/>
  <c r="M1387" i="1" s="1"/>
  <c r="K1387" i="1"/>
  <c r="P1387" i="1" s="1"/>
  <c r="J1391" i="1"/>
  <c r="M1391" i="1" s="1"/>
  <c r="K1391" i="1"/>
  <c r="P1391" i="1" s="1"/>
  <c r="K1395" i="1"/>
  <c r="P1395" i="1" s="1"/>
  <c r="J1395" i="1"/>
  <c r="M1395" i="1" s="1"/>
  <c r="J1399" i="1"/>
  <c r="M1399" i="1" s="1"/>
  <c r="K1399" i="1"/>
  <c r="P1399" i="1" s="1"/>
  <c r="J1403" i="1"/>
  <c r="M1403" i="1" s="1"/>
  <c r="N1403" i="1" s="1"/>
  <c r="K1403" i="1"/>
  <c r="P1403" i="1" s="1"/>
  <c r="J1407" i="1"/>
  <c r="M1407" i="1" s="1"/>
  <c r="N1407" i="1" s="1"/>
  <c r="K1407" i="1"/>
  <c r="P1407" i="1" s="1"/>
  <c r="K1411" i="1"/>
  <c r="P1411" i="1" s="1"/>
  <c r="J1411" i="1"/>
  <c r="M1411" i="1" s="1"/>
  <c r="J1415" i="1"/>
  <c r="M1415" i="1" s="1"/>
  <c r="N1415" i="1" s="1"/>
  <c r="K1415" i="1"/>
  <c r="P1415" i="1" s="1"/>
  <c r="J1419" i="1"/>
  <c r="M1419" i="1" s="1"/>
  <c r="K1419" i="1"/>
  <c r="P1419" i="1" s="1"/>
  <c r="J1423" i="1"/>
  <c r="M1423" i="1" s="1"/>
  <c r="N1423" i="1" s="1"/>
  <c r="K1423" i="1"/>
  <c r="P1423" i="1" s="1"/>
  <c r="K1427" i="1"/>
  <c r="P1427" i="1" s="1"/>
  <c r="J1427" i="1"/>
  <c r="M1427" i="1" s="1"/>
  <c r="J1431" i="1"/>
  <c r="M1431" i="1" s="1"/>
  <c r="N1431" i="1" s="1"/>
  <c r="K1431" i="1"/>
  <c r="P1431" i="1" s="1"/>
  <c r="J1435" i="1"/>
  <c r="M1435" i="1" s="1"/>
  <c r="K1435" i="1"/>
  <c r="P1435" i="1" s="1"/>
  <c r="J1439" i="1"/>
  <c r="M1439" i="1" s="1"/>
  <c r="N1439" i="1" s="1"/>
  <c r="K1439" i="1"/>
  <c r="P1439" i="1" s="1"/>
  <c r="K1443" i="1"/>
  <c r="P1443" i="1" s="1"/>
  <c r="J1443" i="1"/>
  <c r="M1443" i="1" s="1"/>
  <c r="J1447" i="1"/>
  <c r="M1447" i="1" s="1"/>
  <c r="N1447" i="1" s="1"/>
  <c r="K1447" i="1"/>
  <c r="P1447" i="1" s="1"/>
  <c r="J1451" i="1"/>
  <c r="M1451" i="1" s="1"/>
  <c r="N1451" i="1" s="1"/>
  <c r="K1451" i="1"/>
  <c r="P1451" i="1" s="1"/>
  <c r="J1455" i="1"/>
  <c r="M1455" i="1" s="1"/>
  <c r="N1455" i="1" s="1"/>
  <c r="K1455" i="1"/>
  <c r="P1455" i="1" s="1"/>
  <c r="K1459" i="1"/>
  <c r="P1459" i="1" s="1"/>
  <c r="J1459" i="1"/>
  <c r="M1459" i="1" s="1"/>
  <c r="J1463" i="1"/>
  <c r="M1463" i="1" s="1"/>
  <c r="K1463" i="1"/>
  <c r="P1463" i="1" s="1"/>
  <c r="J1467" i="1"/>
  <c r="M1467" i="1" s="1"/>
  <c r="K1467" i="1"/>
  <c r="P1467" i="1" s="1"/>
  <c r="J1471" i="1"/>
  <c r="M1471" i="1" s="1"/>
  <c r="N1471" i="1" s="1"/>
  <c r="K1471" i="1"/>
  <c r="P1471" i="1" s="1"/>
  <c r="K1475" i="1"/>
  <c r="P1475" i="1" s="1"/>
  <c r="J1475" i="1"/>
  <c r="M1475" i="1" s="1"/>
  <c r="N1475" i="1" s="1"/>
  <c r="J1479" i="1"/>
  <c r="M1479" i="1" s="1"/>
  <c r="K1479" i="1"/>
  <c r="P1479" i="1" s="1"/>
  <c r="J1483" i="1"/>
  <c r="M1483" i="1" s="1"/>
  <c r="K1483" i="1"/>
  <c r="P1483" i="1" s="1"/>
  <c r="J1487" i="1"/>
  <c r="M1487" i="1" s="1"/>
  <c r="N1487" i="1" s="1"/>
  <c r="K1487" i="1"/>
  <c r="P1487" i="1" s="1"/>
  <c r="K1491" i="1"/>
  <c r="P1491" i="1" s="1"/>
  <c r="J1491" i="1"/>
  <c r="M1491" i="1" s="1"/>
  <c r="J1495" i="1"/>
  <c r="M1495" i="1" s="1"/>
  <c r="N1495" i="1" s="1"/>
  <c r="K1495" i="1"/>
  <c r="P1495" i="1" s="1"/>
  <c r="J1499" i="1"/>
  <c r="M1499" i="1" s="1"/>
  <c r="K1499" i="1"/>
  <c r="P1499" i="1" s="1"/>
  <c r="J1503" i="1"/>
  <c r="M1503" i="1" s="1"/>
  <c r="K1503" i="1"/>
  <c r="P1503" i="1" s="1"/>
  <c r="K1507" i="1"/>
  <c r="P1507" i="1" s="1"/>
  <c r="J1507" i="1"/>
  <c r="M1507" i="1" s="1"/>
  <c r="J1511" i="1"/>
  <c r="M1511" i="1" s="1"/>
  <c r="K1511" i="1"/>
  <c r="P1511" i="1" s="1"/>
  <c r="J1515" i="1"/>
  <c r="M1515" i="1" s="1"/>
  <c r="K1515" i="1"/>
  <c r="P1515" i="1" s="1"/>
  <c r="J1519" i="1"/>
  <c r="M1519" i="1" s="1"/>
  <c r="K1519" i="1"/>
  <c r="P1519" i="1" s="1"/>
  <c r="K1523" i="1"/>
  <c r="P1523" i="1" s="1"/>
  <c r="J1523" i="1"/>
  <c r="M1523" i="1" s="1"/>
  <c r="J1527" i="1"/>
  <c r="M1527" i="1" s="1"/>
  <c r="K1527" i="1"/>
  <c r="P1527" i="1" s="1"/>
  <c r="J1531" i="1"/>
  <c r="M1531" i="1" s="1"/>
  <c r="K1531" i="1"/>
  <c r="P1531" i="1" s="1"/>
  <c r="J1535" i="1"/>
  <c r="M1535" i="1" s="1"/>
  <c r="N1535" i="1" s="1"/>
  <c r="K1535" i="1"/>
  <c r="P1535" i="1" s="1"/>
  <c r="K1539" i="1"/>
  <c r="P1539" i="1" s="1"/>
  <c r="J1539" i="1"/>
  <c r="M1539" i="1" s="1"/>
  <c r="N1539" i="1" s="1"/>
  <c r="J1543" i="1"/>
  <c r="M1543" i="1" s="1"/>
  <c r="K1543" i="1"/>
  <c r="P1543" i="1" s="1"/>
  <c r="J1547" i="1"/>
  <c r="M1547" i="1" s="1"/>
  <c r="K1547" i="1"/>
  <c r="P1547" i="1" s="1"/>
  <c r="J1551" i="1"/>
  <c r="M1551" i="1" s="1"/>
  <c r="K1551" i="1"/>
  <c r="P1551" i="1" s="1"/>
  <c r="K1555" i="1"/>
  <c r="P1555" i="1" s="1"/>
  <c r="J1555" i="1"/>
  <c r="M1555" i="1" s="1"/>
  <c r="J1559" i="1"/>
  <c r="M1559" i="1" s="1"/>
  <c r="K1559" i="1"/>
  <c r="P1559" i="1" s="1"/>
  <c r="J1563" i="1"/>
  <c r="M1563" i="1" s="1"/>
  <c r="K1563" i="1"/>
  <c r="P1563" i="1" s="1"/>
  <c r="J1567" i="1"/>
  <c r="M1567" i="1" s="1"/>
  <c r="K1567" i="1"/>
  <c r="P1567" i="1" s="1"/>
  <c r="K1571" i="1"/>
  <c r="P1571" i="1" s="1"/>
  <c r="J1571" i="1"/>
  <c r="M1571" i="1" s="1"/>
  <c r="J1575" i="1"/>
  <c r="M1575" i="1" s="1"/>
  <c r="N1575" i="1" s="1"/>
  <c r="K1575" i="1"/>
  <c r="P1575" i="1" s="1"/>
  <c r="J1579" i="1"/>
  <c r="M1579" i="1" s="1"/>
  <c r="K1579" i="1"/>
  <c r="P1579" i="1" s="1"/>
  <c r="J1583" i="1"/>
  <c r="M1583" i="1" s="1"/>
  <c r="K1583" i="1"/>
  <c r="P1583" i="1" s="1"/>
  <c r="K1587" i="1"/>
  <c r="P1587" i="1" s="1"/>
  <c r="J1587" i="1"/>
  <c r="M1587" i="1" s="1"/>
  <c r="J1591" i="1"/>
  <c r="M1591" i="1" s="1"/>
  <c r="N1591" i="1" s="1"/>
  <c r="K1591" i="1"/>
  <c r="P1591" i="1" s="1"/>
  <c r="J1595" i="1"/>
  <c r="M1595" i="1" s="1"/>
  <c r="K1595" i="1"/>
  <c r="P1595" i="1" s="1"/>
  <c r="J1599" i="1"/>
  <c r="M1599" i="1" s="1"/>
  <c r="N1599" i="1" s="1"/>
  <c r="K1599" i="1"/>
  <c r="P1599" i="1" s="1"/>
  <c r="K1603" i="1"/>
  <c r="P1603" i="1" s="1"/>
  <c r="J1603" i="1"/>
  <c r="M1603" i="1" s="1"/>
  <c r="J1607" i="1"/>
  <c r="M1607" i="1" s="1"/>
  <c r="K1607" i="1"/>
  <c r="P1607" i="1" s="1"/>
  <c r="J1611" i="1"/>
  <c r="M1611" i="1" s="1"/>
  <c r="K1611" i="1"/>
  <c r="P1611" i="1" s="1"/>
  <c r="J1615" i="1"/>
  <c r="M1615" i="1" s="1"/>
  <c r="K1615" i="1"/>
  <c r="P1615" i="1" s="1"/>
  <c r="K1619" i="1"/>
  <c r="P1619" i="1" s="1"/>
  <c r="J1619" i="1"/>
  <c r="M1619" i="1" s="1"/>
  <c r="J1623" i="1"/>
  <c r="M1623" i="1" s="1"/>
  <c r="N1623" i="1" s="1"/>
  <c r="K1623" i="1"/>
  <c r="P1623" i="1" s="1"/>
  <c r="J1627" i="1"/>
  <c r="M1627" i="1" s="1"/>
  <c r="N1627" i="1" s="1"/>
  <c r="K1627" i="1"/>
  <c r="P1627" i="1" s="1"/>
  <c r="J1631" i="1"/>
  <c r="M1631" i="1" s="1"/>
  <c r="N1631" i="1" s="1"/>
  <c r="K1631" i="1"/>
  <c r="P1631" i="1" s="1"/>
  <c r="K1637" i="1"/>
  <c r="P1637" i="1" s="1"/>
  <c r="J1637" i="1"/>
  <c r="M1637" i="1" s="1"/>
  <c r="K1641" i="1"/>
  <c r="P1641" i="1" s="1"/>
  <c r="J1641" i="1"/>
  <c r="M1641" i="1" s="1"/>
  <c r="K1645" i="1"/>
  <c r="P1645" i="1" s="1"/>
  <c r="J1645" i="1"/>
  <c r="M1645" i="1" s="1"/>
  <c r="K1649" i="1"/>
  <c r="P1649" i="1" s="1"/>
  <c r="J1649" i="1"/>
  <c r="M1649" i="1" s="1"/>
  <c r="K1653" i="1"/>
  <c r="P1653" i="1" s="1"/>
  <c r="J1653" i="1"/>
  <c r="M1653" i="1" s="1"/>
  <c r="N1653" i="1" s="1"/>
  <c r="K1657" i="1"/>
  <c r="P1657" i="1" s="1"/>
  <c r="J1657" i="1"/>
  <c r="M1657" i="1" s="1"/>
  <c r="K1661" i="1"/>
  <c r="P1661" i="1" s="1"/>
  <c r="J1661" i="1"/>
  <c r="M1661" i="1" s="1"/>
  <c r="N1661" i="1" s="1"/>
  <c r="K1667" i="1"/>
  <c r="P1667" i="1" s="1"/>
  <c r="J1667" i="1"/>
  <c r="M1667" i="1" s="1"/>
  <c r="J1671" i="1"/>
  <c r="M1671" i="1" s="1"/>
  <c r="K1671" i="1"/>
  <c r="P1671" i="1" s="1"/>
  <c r="J1675" i="1"/>
  <c r="M1675" i="1" s="1"/>
  <c r="K1675" i="1"/>
  <c r="P1675" i="1" s="1"/>
  <c r="J1679" i="1"/>
  <c r="M1679" i="1" s="1"/>
  <c r="N1679" i="1" s="1"/>
  <c r="K1679" i="1"/>
  <c r="P1679" i="1" s="1"/>
  <c r="K1683" i="1"/>
  <c r="P1683" i="1" s="1"/>
  <c r="J1683" i="1"/>
  <c r="M1683" i="1" s="1"/>
  <c r="J1687" i="1"/>
  <c r="M1687" i="1" s="1"/>
  <c r="K1687" i="1"/>
  <c r="P1687" i="1" s="1"/>
  <c r="J1691" i="1"/>
  <c r="M1691" i="1" s="1"/>
  <c r="K1691" i="1"/>
  <c r="P1691" i="1" s="1"/>
  <c r="J1695" i="1"/>
  <c r="M1695" i="1" s="1"/>
  <c r="N1695" i="1" s="1"/>
  <c r="K1695" i="1"/>
  <c r="P1695" i="1" s="1"/>
  <c r="K1699" i="1"/>
  <c r="P1699" i="1" s="1"/>
  <c r="J1699" i="1"/>
  <c r="M1699" i="1" s="1"/>
  <c r="J1703" i="1"/>
  <c r="M1703" i="1" s="1"/>
  <c r="N1703" i="1" s="1"/>
  <c r="K1703" i="1"/>
  <c r="P1703" i="1" s="1"/>
  <c r="J1707" i="1"/>
  <c r="M1707" i="1" s="1"/>
  <c r="K1707" i="1"/>
  <c r="P1707" i="1" s="1"/>
  <c r="J1711" i="1"/>
  <c r="M1711" i="1" s="1"/>
  <c r="K1711" i="1"/>
  <c r="P1711" i="1" s="1"/>
  <c r="K1715" i="1"/>
  <c r="P1715" i="1" s="1"/>
  <c r="J1715" i="1"/>
  <c r="M1715" i="1" s="1"/>
  <c r="J1719" i="1"/>
  <c r="M1719" i="1" s="1"/>
  <c r="K1719" i="1"/>
  <c r="P1719" i="1" s="1"/>
  <c r="J1723" i="1"/>
  <c r="M1723" i="1" s="1"/>
  <c r="K1723" i="1"/>
  <c r="P1723" i="1" s="1"/>
  <c r="J1727" i="1"/>
  <c r="M1727" i="1" s="1"/>
  <c r="K1727" i="1"/>
  <c r="P1727" i="1" s="1"/>
  <c r="K1731" i="1"/>
  <c r="P1731" i="1" s="1"/>
  <c r="J1731" i="1"/>
  <c r="M1731" i="1" s="1"/>
  <c r="J1735" i="1"/>
  <c r="M1735" i="1" s="1"/>
  <c r="K1735" i="1"/>
  <c r="P1735" i="1" s="1"/>
  <c r="J1739" i="1"/>
  <c r="M1739" i="1" s="1"/>
  <c r="K1739" i="1"/>
  <c r="P1739" i="1" s="1"/>
  <c r="J1743" i="1"/>
  <c r="M1743" i="1" s="1"/>
  <c r="K1743" i="1"/>
  <c r="P1743" i="1" s="1"/>
  <c r="K1747" i="1"/>
  <c r="P1747" i="1" s="1"/>
  <c r="J1747" i="1"/>
  <c r="M1747" i="1" s="1"/>
  <c r="J1751" i="1"/>
  <c r="M1751" i="1" s="1"/>
  <c r="K1751" i="1"/>
  <c r="P1751" i="1" s="1"/>
  <c r="J1755" i="1"/>
  <c r="M1755" i="1" s="1"/>
  <c r="K1755" i="1"/>
  <c r="P1755" i="1" s="1"/>
  <c r="J1759" i="1"/>
  <c r="M1759" i="1" s="1"/>
  <c r="K1759" i="1"/>
  <c r="P1759" i="1" s="1"/>
  <c r="K1763" i="1"/>
  <c r="P1763" i="1" s="1"/>
  <c r="J1763" i="1"/>
  <c r="M1763" i="1" s="1"/>
  <c r="N1763" i="1" s="1"/>
  <c r="J1767" i="1"/>
  <c r="M1767" i="1" s="1"/>
  <c r="K1767" i="1"/>
  <c r="P1767" i="1" s="1"/>
  <c r="J1771" i="1"/>
  <c r="M1771" i="1" s="1"/>
  <c r="K1771" i="1"/>
  <c r="P1771" i="1" s="1"/>
  <c r="J1775" i="1"/>
  <c r="M1775" i="1" s="1"/>
  <c r="K1775" i="1"/>
  <c r="P1775" i="1" s="1"/>
  <c r="K1779" i="1"/>
  <c r="P1779" i="1" s="1"/>
  <c r="J1779" i="1"/>
  <c r="M1779" i="1" s="1"/>
  <c r="N1779" i="1" s="1"/>
  <c r="J1783" i="1"/>
  <c r="M1783" i="1" s="1"/>
  <c r="K1783" i="1"/>
  <c r="P1783" i="1" s="1"/>
  <c r="J1787" i="1"/>
  <c r="M1787" i="1" s="1"/>
  <c r="K1787" i="1"/>
  <c r="P1787" i="1" s="1"/>
  <c r="J1791" i="1"/>
  <c r="M1791" i="1" s="1"/>
  <c r="K1791" i="1"/>
  <c r="P1791" i="1" s="1"/>
  <c r="K1795" i="1"/>
  <c r="P1795" i="1" s="1"/>
  <c r="J1795" i="1"/>
  <c r="M1795" i="1" s="1"/>
  <c r="J1799" i="1"/>
  <c r="M1799" i="1" s="1"/>
  <c r="N1799" i="1" s="1"/>
  <c r="K1799" i="1"/>
  <c r="P1799" i="1" s="1"/>
  <c r="J1803" i="1"/>
  <c r="M1803" i="1" s="1"/>
  <c r="K1803" i="1"/>
  <c r="P1803" i="1" s="1"/>
  <c r="J1807" i="1"/>
  <c r="M1807" i="1" s="1"/>
  <c r="K1807" i="1"/>
  <c r="P1807" i="1" s="1"/>
  <c r="K1811" i="1"/>
  <c r="P1811" i="1" s="1"/>
  <c r="J1811" i="1"/>
  <c r="M1811" i="1" s="1"/>
  <c r="J19" i="1"/>
  <c r="M19" i="1" s="1"/>
  <c r="N19" i="1" s="1"/>
  <c r="K19" i="1"/>
  <c r="P19" i="1" s="1"/>
  <c r="K11" i="1"/>
  <c r="P11" i="1" s="1"/>
  <c r="J11" i="1"/>
  <c r="M11" i="1" s="1"/>
  <c r="K1037" i="1"/>
  <c r="P1037" i="1" s="1"/>
  <c r="J1037" i="1"/>
  <c r="M1037" i="1" s="1"/>
  <c r="N1037" i="1" s="1"/>
  <c r="J1043" i="1"/>
  <c r="M1043" i="1" s="1"/>
  <c r="K1043" i="1"/>
  <c r="P1043" i="1" s="1"/>
  <c r="J1047" i="1"/>
  <c r="M1047" i="1" s="1"/>
  <c r="N1047" i="1" s="1"/>
  <c r="K1047" i="1"/>
  <c r="P1047" i="1" s="1"/>
  <c r="K1053" i="1"/>
  <c r="P1053" i="1" s="1"/>
  <c r="J1053" i="1"/>
  <c r="M1053" i="1" s="1"/>
  <c r="N1053" i="1" s="1"/>
  <c r="J1059" i="1"/>
  <c r="M1059" i="1" s="1"/>
  <c r="N1059" i="1" s="1"/>
  <c r="K1059" i="1"/>
  <c r="P1059" i="1" s="1"/>
  <c r="J1063" i="1"/>
  <c r="M1063" i="1" s="1"/>
  <c r="N1063" i="1" s="1"/>
  <c r="K1063" i="1"/>
  <c r="P1063" i="1" s="1"/>
  <c r="K1069" i="1"/>
  <c r="P1069" i="1" s="1"/>
  <c r="J1069" i="1"/>
  <c r="M1069" i="1" s="1"/>
  <c r="J1075" i="1"/>
  <c r="M1075" i="1" s="1"/>
  <c r="K1075" i="1"/>
  <c r="P1075" i="1" s="1"/>
  <c r="J1079" i="1"/>
  <c r="M1079" i="1" s="1"/>
  <c r="K1079" i="1"/>
  <c r="P1079" i="1" s="1"/>
  <c r="K1085" i="1"/>
  <c r="P1085" i="1" s="1"/>
  <c r="J1085" i="1"/>
  <c r="M1085" i="1" s="1"/>
  <c r="N1085" i="1" s="1"/>
  <c r="J1091" i="1"/>
  <c r="M1091" i="1" s="1"/>
  <c r="N1091" i="1" s="1"/>
  <c r="K1091" i="1"/>
  <c r="P1091" i="1" s="1"/>
  <c r="J1095" i="1"/>
  <c r="M1095" i="1" s="1"/>
  <c r="K1095" i="1"/>
  <c r="P1095" i="1" s="1"/>
  <c r="K1101" i="1"/>
  <c r="P1101" i="1" s="1"/>
  <c r="J1101" i="1"/>
  <c r="M1101" i="1" s="1"/>
  <c r="J1107" i="1"/>
  <c r="M1107" i="1" s="1"/>
  <c r="K1107" i="1"/>
  <c r="P1107" i="1" s="1"/>
  <c r="J1111" i="1"/>
  <c r="M1111" i="1" s="1"/>
  <c r="N1111" i="1" s="1"/>
  <c r="K1111" i="1"/>
  <c r="P1111" i="1" s="1"/>
  <c r="K1117" i="1"/>
  <c r="P1117" i="1" s="1"/>
  <c r="J1117" i="1"/>
  <c r="M1117" i="1" s="1"/>
  <c r="N1117" i="1" s="1"/>
  <c r="K1123" i="1"/>
  <c r="P1123" i="1" s="1"/>
  <c r="J1123" i="1"/>
  <c r="M1123" i="1" s="1"/>
  <c r="K1127" i="1"/>
  <c r="P1127" i="1" s="1"/>
  <c r="J1127" i="1"/>
  <c r="M1127" i="1" s="1"/>
  <c r="N1127" i="1" s="1"/>
  <c r="K1133" i="1"/>
  <c r="P1133" i="1" s="1"/>
  <c r="J1133" i="1"/>
  <c r="M1133" i="1" s="1"/>
  <c r="K1139" i="1"/>
  <c r="P1139" i="1" s="1"/>
  <c r="J1139" i="1"/>
  <c r="M1139" i="1" s="1"/>
  <c r="J1143" i="1"/>
  <c r="M1143" i="1" s="1"/>
  <c r="K1143" i="1"/>
  <c r="P1143" i="1" s="1"/>
  <c r="K1149" i="1"/>
  <c r="P1149" i="1" s="1"/>
  <c r="J1149" i="1"/>
  <c r="M1149" i="1" s="1"/>
  <c r="N1149" i="1" s="1"/>
  <c r="K1155" i="1"/>
  <c r="P1155" i="1" s="1"/>
  <c r="J1155" i="1"/>
  <c r="M1155" i="1" s="1"/>
  <c r="J1159" i="1"/>
  <c r="M1159" i="1" s="1"/>
  <c r="K1159" i="1"/>
  <c r="P1159" i="1" s="1"/>
  <c r="K1165" i="1"/>
  <c r="P1165" i="1" s="1"/>
  <c r="J1165" i="1"/>
  <c r="M1165" i="1" s="1"/>
  <c r="K1171" i="1"/>
  <c r="P1171" i="1" s="1"/>
  <c r="J1171" i="1"/>
  <c r="M1171" i="1" s="1"/>
  <c r="N1171" i="1" s="1"/>
  <c r="J1175" i="1"/>
  <c r="M1175" i="1" s="1"/>
  <c r="N1175" i="1" s="1"/>
  <c r="K1175" i="1"/>
  <c r="P1175" i="1" s="1"/>
  <c r="K1181" i="1"/>
  <c r="P1181" i="1" s="1"/>
  <c r="J1181" i="1"/>
  <c r="M1181" i="1" s="1"/>
  <c r="K1187" i="1"/>
  <c r="P1187" i="1" s="1"/>
  <c r="J1187" i="1"/>
  <c r="M1187" i="1" s="1"/>
  <c r="J1191" i="1"/>
  <c r="M1191" i="1" s="1"/>
  <c r="K1191" i="1"/>
  <c r="P1191" i="1" s="1"/>
  <c r="K1197" i="1"/>
  <c r="P1197" i="1" s="1"/>
  <c r="J1197" i="1"/>
  <c r="M1197" i="1" s="1"/>
  <c r="K1203" i="1"/>
  <c r="P1203" i="1" s="1"/>
  <c r="J1203" i="1"/>
  <c r="M1203" i="1" s="1"/>
  <c r="J1207" i="1"/>
  <c r="M1207" i="1" s="1"/>
  <c r="K1207" i="1"/>
  <c r="P1207" i="1" s="1"/>
  <c r="K1213" i="1"/>
  <c r="P1213" i="1" s="1"/>
  <c r="J1213" i="1"/>
  <c r="M1213" i="1" s="1"/>
  <c r="N1213" i="1" s="1"/>
  <c r="K1219" i="1"/>
  <c r="P1219" i="1" s="1"/>
  <c r="J1219" i="1"/>
  <c r="M1219" i="1" s="1"/>
  <c r="J1223" i="1"/>
  <c r="M1223" i="1" s="1"/>
  <c r="K1223" i="1"/>
  <c r="P1223" i="1" s="1"/>
  <c r="K1229" i="1"/>
  <c r="P1229" i="1" s="1"/>
  <c r="J1229" i="1"/>
  <c r="M1229" i="1" s="1"/>
  <c r="K1235" i="1"/>
  <c r="P1235" i="1" s="1"/>
  <c r="J1235" i="1"/>
  <c r="M1235" i="1" s="1"/>
  <c r="N1235" i="1" s="1"/>
  <c r="J1239" i="1"/>
  <c r="M1239" i="1" s="1"/>
  <c r="N1239" i="1" s="1"/>
  <c r="K1239" i="1"/>
  <c r="P1239" i="1" s="1"/>
  <c r="K1245" i="1"/>
  <c r="P1245" i="1" s="1"/>
  <c r="J1245" i="1"/>
  <c r="M1245" i="1" s="1"/>
  <c r="K1251" i="1"/>
  <c r="P1251" i="1" s="1"/>
  <c r="J1251" i="1"/>
  <c r="M1251" i="1" s="1"/>
  <c r="J1255" i="1"/>
  <c r="M1255" i="1" s="1"/>
  <c r="K1255" i="1"/>
  <c r="P1255" i="1" s="1"/>
  <c r="K1261" i="1"/>
  <c r="P1261" i="1" s="1"/>
  <c r="J1261" i="1"/>
  <c r="M1261" i="1" s="1"/>
  <c r="K1267" i="1"/>
  <c r="P1267" i="1" s="1"/>
  <c r="J1267" i="1"/>
  <c r="M1267" i="1" s="1"/>
  <c r="N1267" i="1" s="1"/>
  <c r="J1271" i="1"/>
  <c r="M1271" i="1" s="1"/>
  <c r="N1271" i="1" s="1"/>
  <c r="K1271" i="1"/>
  <c r="P1271" i="1" s="1"/>
  <c r="K1277" i="1"/>
  <c r="P1277" i="1" s="1"/>
  <c r="J1277" i="1"/>
  <c r="M1277" i="1" s="1"/>
  <c r="N1277" i="1" s="1"/>
  <c r="K1283" i="1"/>
  <c r="P1283" i="1" s="1"/>
  <c r="J1283" i="1"/>
  <c r="M1283" i="1" s="1"/>
  <c r="J1287" i="1"/>
  <c r="M1287" i="1" s="1"/>
  <c r="N1287" i="1" s="1"/>
  <c r="K1287" i="1"/>
  <c r="P1287" i="1" s="1"/>
  <c r="K1446" i="1"/>
  <c r="P1446" i="1" s="1"/>
  <c r="J1446" i="1"/>
  <c r="M1446" i="1" s="1"/>
  <c r="K1450" i="1"/>
  <c r="P1450" i="1" s="1"/>
  <c r="J1450" i="1"/>
  <c r="M1450" i="1" s="1"/>
  <c r="N1450" i="1" s="1"/>
  <c r="K1454" i="1"/>
  <c r="P1454" i="1" s="1"/>
  <c r="J1454" i="1"/>
  <c r="M1454" i="1" s="1"/>
  <c r="K1460" i="1"/>
  <c r="P1460" i="1" s="1"/>
  <c r="J1460" i="1"/>
  <c r="M1460" i="1" s="1"/>
  <c r="N1460" i="1" s="1"/>
  <c r="K1464" i="1"/>
  <c r="P1464" i="1" s="1"/>
  <c r="J1464" i="1"/>
  <c r="M1464" i="1" s="1"/>
  <c r="K1468" i="1"/>
  <c r="P1468" i="1" s="1"/>
  <c r="J1468" i="1"/>
  <c r="M1468" i="1" s="1"/>
  <c r="K1472" i="1"/>
  <c r="P1472" i="1" s="1"/>
  <c r="J1472" i="1"/>
  <c r="M1472" i="1" s="1"/>
  <c r="K1478" i="1"/>
  <c r="P1478" i="1" s="1"/>
  <c r="J1478" i="1"/>
  <c r="M1478" i="1" s="1"/>
  <c r="K1482" i="1"/>
  <c r="P1482" i="1" s="1"/>
  <c r="J1482" i="1"/>
  <c r="M1482" i="1" s="1"/>
  <c r="K1486" i="1"/>
  <c r="P1486" i="1" s="1"/>
  <c r="J1486" i="1"/>
  <c r="M1486" i="1" s="1"/>
  <c r="K1492" i="1"/>
  <c r="P1492" i="1" s="1"/>
  <c r="J1492" i="1"/>
  <c r="M1492" i="1" s="1"/>
  <c r="K1496" i="1"/>
  <c r="P1496" i="1" s="1"/>
  <c r="J1496" i="1"/>
  <c r="M1496" i="1" s="1"/>
  <c r="K1500" i="1"/>
  <c r="P1500" i="1" s="1"/>
  <c r="J1500" i="1"/>
  <c r="M1500" i="1" s="1"/>
  <c r="K1504" i="1"/>
  <c r="P1504" i="1" s="1"/>
  <c r="J1504" i="1"/>
  <c r="M1504" i="1" s="1"/>
  <c r="N1504" i="1" s="1"/>
  <c r="K1510" i="1"/>
  <c r="P1510" i="1" s="1"/>
  <c r="J1510" i="1"/>
  <c r="M1510" i="1" s="1"/>
  <c r="K1514" i="1"/>
  <c r="P1514" i="1" s="1"/>
  <c r="J1514" i="1"/>
  <c r="M1514" i="1" s="1"/>
  <c r="N1514" i="1" s="1"/>
  <c r="K1518" i="1"/>
  <c r="P1518" i="1" s="1"/>
  <c r="J1518" i="1"/>
  <c r="M1518" i="1" s="1"/>
  <c r="K1524" i="1"/>
  <c r="P1524" i="1" s="1"/>
  <c r="J1524" i="1"/>
  <c r="M1524" i="1" s="1"/>
  <c r="K1528" i="1"/>
  <c r="P1528" i="1" s="1"/>
  <c r="J1528" i="1"/>
  <c r="M1528" i="1" s="1"/>
  <c r="K1532" i="1"/>
  <c r="P1532" i="1" s="1"/>
  <c r="J1532" i="1"/>
  <c r="M1532" i="1" s="1"/>
  <c r="K1536" i="1"/>
  <c r="P1536" i="1" s="1"/>
  <c r="J1536" i="1"/>
  <c r="M1536" i="1" s="1"/>
  <c r="K1542" i="1"/>
  <c r="P1542" i="1" s="1"/>
  <c r="J1542" i="1"/>
  <c r="M1542" i="1" s="1"/>
  <c r="K1546" i="1"/>
  <c r="P1546" i="1" s="1"/>
  <c r="J1546" i="1"/>
  <c r="M1546" i="1" s="1"/>
  <c r="K1550" i="1"/>
  <c r="P1550" i="1" s="1"/>
  <c r="J1550" i="1"/>
  <c r="M1550" i="1" s="1"/>
  <c r="K1556" i="1"/>
  <c r="P1556" i="1" s="1"/>
  <c r="J1556" i="1"/>
  <c r="M1556" i="1" s="1"/>
  <c r="K1560" i="1"/>
  <c r="P1560" i="1" s="1"/>
  <c r="J1560" i="1"/>
  <c r="M1560" i="1" s="1"/>
  <c r="K1564" i="1"/>
  <c r="P1564" i="1" s="1"/>
  <c r="J1564" i="1"/>
  <c r="M1564" i="1" s="1"/>
  <c r="K1568" i="1"/>
  <c r="P1568" i="1" s="1"/>
  <c r="J1568" i="1"/>
  <c r="M1568" i="1" s="1"/>
  <c r="N1568" i="1" s="1"/>
  <c r="K1574" i="1"/>
  <c r="P1574" i="1" s="1"/>
  <c r="J1574" i="1"/>
  <c r="M1574" i="1" s="1"/>
  <c r="N1574" i="1" s="1"/>
  <c r="K1578" i="1"/>
  <c r="P1578" i="1" s="1"/>
  <c r="J1578" i="1"/>
  <c r="M1578" i="1" s="1"/>
  <c r="K1582" i="1"/>
  <c r="P1582" i="1" s="1"/>
  <c r="J1582" i="1"/>
  <c r="M1582" i="1" s="1"/>
  <c r="K1588" i="1"/>
  <c r="P1588" i="1" s="1"/>
  <c r="J1588" i="1"/>
  <c r="M1588" i="1" s="1"/>
  <c r="K1592" i="1"/>
  <c r="P1592" i="1" s="1"/>
  <c r="J1592" i="1"/>
  <c r="M1592" i="1" s="1"/>
  <c r="K1596" i="1"/>
  <c r="P1596" i="1" s="1"/>
  <c r="J1596" i="1"/>
  <c r="M1596" i="1" s="1"/>
  <c r="K1600" i="1"/>
  <c r="P1600" i="1" s="1"/>
  <c r="J1600" i="1"/>
  <c r="M1600" i="1" s="1"/>
  <c r="N1600" i="1" s="1"/>
  <c r="K1606" i="1"/>
  <c r="P1606" i="1" s="1"/>
  <c r="J1606" i="1"/>
  <c r="M1606" i="1" s="1"/>
  <c r="K1610" i="1"/>
  <c r="P1610" i="1" s="1"/>
  <c r="J1610" i="1"/>
  <c r="M1610" i="1" s="1"/>
  <c r="K1614" i="1"/>
  <c r="P1614" i="1" s="1"/>
  <c r="J1614" i="1"/>
  <c r="M1614" i="1" s="1"/>
  <c r="K1620" i="1"/>
  <c r="P1620" i="1" s="1"/>
  <c r="J1620" i="1"/>
  <c r="M1620" i="1" s="1"/>
  <c r="N1620" i="1" s="1"/>
  <c r="K1624" i="1"/>
  <c r="P1624" i="1" s="1"/>
  <c r="J1624" i="1"/>
  <c r="M1624" i="1" s="1"/>
  <c r="K1628" i="1"/>
  <c r="P1628" i="1" s="1"/>
  <c r="J1628" i="1"/>
  <c r="M1628" i="1" s="1"/>
  <c r="K1632" i="1"/>
  <c r="P1632" i="1" s="1"/>
  <c r="J1632" i="1"/>
  <c r="M1632" i="1" s="1"/>
  <c r="N1632" i="1" s="1"/>
  <c r="K1636" i="1"/>
  <c r="P1636" i="1" s="1"/>
  <c r="J1636" i="1"/>
  <c r="M1636" i="1" s="1"/>
  <c r="N1636" i="1" s="1"/>
  <c r="K1640" i="1"/>
  <c r="P1640" i="1" s="1"/>
  <c r="J1640" i="1"/>
  <c r="M1640" i="1" s="1"/>
  <c r="N1640" i="1" s="1"/>
  <c r="K1646" i="1"/>
  <c r="P1646" i="1" s="1"/>
  <c r="J1646" i="1"/>
  <c r="M1646" i="1" s="1"/>
  <c r="K1650" i="1"/>
  <c r="P1650" i="1" s="1"/>
  <c r="J1650" i="1"/>
  <c r="M1650" i="1" s="1"/>
  <c r="K1656" i="1"/>
  <c r="P1656" i="1" s="1"/>
  <c r="J1656" i="1"/>
  <c r="M1656" i="1" s="1"/>
  <c r="K1660" i="1"/>
  <c r="P1660" i="1" s="1"/>
  <c r="J1660" i="1"/>
  <c r="M1660" i="1" s="1"/>
  <c r="N1660" i="1" s="1"/>
  <c r="K1664" i="1"/>
  <c r="P1664" i="1" s="1"/>
  <c r="J1664" i="1"/>
  <c r="M1664" i="1" s="1"/>
  <c r="N1664" i="1" s="1"/>
  <c r="K1668" i="1"/>
  <c r="P1668" i="1" s="1"/>
  <c r="J1668" i="1"/>
  <c r="M1668" i="1" s="1"/>
  <c r="K1672" i="1"/>
  <c r="P1672" i="1" s="1"/>
  <c r="J1672" i="1"/>
  <c r="M1672" i="1" s="1"/>
  <c r="N1672" i="1" s="1"/>
  <c r="K1678" i="1"/>
  <c r="P1678" i="1" s="1"/>
  <c r="J1678" i="1"/>
  <c r="M1678" i="1" s="1"/>
  <c r="K1682" i="1"/>
  <c r="P1682" i="1" s="1"/>
  <c r="J1682" i="1"/>
  <c r="M1682" i="1" s="1"/>
  <c r="N1682" i="1" s="1"/>
  <c r="K1688" i="1"/>
  <c r="P1688" i="1" s="1"/>
  <c r="J1688" i="1"/>
  <c r="M1688" i="1" s="1"/>
  <c r="K1692" i="1"/>
  <c r="P1692" i="1" s="1"/>
  <c r="J1692" i="1"/>
  <c r="M1692" i="1" s="1"/>
  <c r="K1698" i="1"/>
  <c r="P1698" i="1" s="1"/>
  <c r="J1698" i="1"/>
  <c r="M1698" i="1" s="1"/>
  <c r="K1704" i="1"/>
  <c r="P1704" i="1" s="1"/>
  <c r="J1704" i="1"/>
  <c r="M1704" i="1" s="1"/>
  <c r="K1708" i="1"/>
  <c r="P1708" i="1" s="1"/>
  <c r="J1708" i="1"/>
  <c r="M1708" i="1" s="1"/>
  <c r="K1714" i="1"/>
  <c r="P1714" i="1" s="1"/>
  <c r="J1714" i="1"/>
  <c r="M1714" i="1" s="1"/>
  <c r="K1720" i="1"/>
  <c r="P1720" i="1" s="1"/>
  <c r="J1720" i="1"/>
  <c r="M1720" i="1" s="1"/>
  <c r="K1724" i="1"/>
  <c r="P1724" i="1" s="1"/>
  <c r="J1724" i="1"/>
  <c r="M1724" i="1" s="1"/>
  <c r="K1730" i="1"/>
  <c r="P1730" i="1" s="1"/>
  <c r="J1730" i="1"/>
  <c r="M1730" i="1" s="1"/>
  <c r="N1730" i="1" s="1"/>
  <c r="K1736" i="1"/>
  <c r="P1736" i="1" s="1"/>
  <c r="J1736" i="1"/>
  <c r="M1736" i="1" s="1"/>
  <c r="N1736" i="1" s="1"/>
  <c r="K1740" i="1"/>
  <c r="P1740" i="1" s="1"/>
  <c r="J1740" i="1"/>
  <c r="M1740" i="1" s="1"/>
  <c r="N1740" i="1" s="1"/>
  <c r="K1746" i="1"/>
  <c r="P1746" i="1" s="1"/>
  <c r="J1746" i="1"/>
  <c r="M1746" i="1" s="1"/>
  <c r="K1752" i="1"/>
  <c r="P1752" i="1" s="1"/>
  <c r="J1752" i="1"/>
  <c r="M1752" i="1" s="1"/>
  <c r="K1756" i="1"/>
  <c r="P1756" i="1" s="1"/>
  <c r="J1756" i="1"/>
  <c r="M1756" i="1" s="1"/>
  <c r="K1762" i="1"/>
  <c r="P1762" i="1" s="1"/>
  <c r="J1762" i="1"/>
  <c r="M1762" i="1" s="1"/>
  <c r="K1768" i="1"/>
  <c r="P1768" i="1" s="1"/>
  <c r="J1768" i="1"/>
  <c r="M1768" i="1" s="1"/>
  <c r="K1772" i="1"/>
  <c r="P1772" i="1" s="1"/>
  <c r="J1772" i="1"/>
  <c r="M1772" i="1" s="1"/>
  <c r="N1772" i="1" s="1"/>
  <c r="K1778" i="1"/>
  <c r="P1778" i="1" s="1"/>
  <c r="J1778" i="1"/>
  <c r="M1778" i="1" s="1"/>
  <c r="K1784" i="1"/>
  <c r="P1784" i="1" s="1"/>
  <c r="J1784" i="1"/>
  <c r="M1784" i="1" s="1"/>
  <c r="K1788" i="1"/>
  <c r="P1788" i="1" s="1"/>
  <c r="J1788" i="1"/>
  <c r="M1788" i="1" s="1"/>
  <c r="K1794" i="1"/>
  <c r="P1794" i="1" s="1"/>
  <c r="J1794" i="1"/>
  <c r="M1794" i="1" s="1"/>
  <c r="K1800" i="1"/>
  <c r="P1800" i="1" s="1"/>
  <c r="J1800" i="1"/>
  <c r="M1800" i="1" s="1"/>
  <c r="K1804" i="1"/>
  <c r="P1804" i="1" s="1"/>
  <c r="J1804" i="1"/>
  <c r="M1804" i="1" s="1"/>
  <c r="K1810" i="1"/>
  <c r="P1810" i="1" s="1"/>
  <c r="J1810" i="1"/>
  <c r="M1810" i="1" s="1"/>
  <c r="K13" i="1"/>
  <c r="P13" i="1" s="1"/>
  <c r="J13" i="1"/>
  <c r="M13" i="1" s="1"/>
  <c r="N13" i="1" s="1"/>
  <c r="K1293" i="1"/>
  <c r="P1293" i="1" s="1"/>
  <c r="J1293" i="1"/>
  <c r="M1293" i="1" s="1"/>
  <c r="K1297" i="1"/>
  <c r="P1297" i="1" s="1"/>
  <c r="J1297" i="1"/>
  <c r="M1297" i="1" s="1"/>
  <c r="N1297" i="1" s="1"/>
  <c r="K1301" i="1"/>
  <c r="P1301" i="1" s="1"/>
  <c r="J1301" i="1"/>
  <c r="M1301" i="1" s="1"/>
  <c r="K1305" i="1"/>
  <c r="P1305" i="1" s="1"/>
  <c r="J1305" i="1"/>
  <c r="M1305" i="1" s="1"/>
  <c r="K1309" i="1"/>
  <c r="P1309" i="1" s="1"/>
  <c r="J1309" i="1"/>
  <c r="M1309" i="1" s="1"/>
  <c r="N1309" i="1" s="1"/>
  <c r="K1313" i="1"/>
  <c r="P1313" i="1" s="1"/>
  <c r="J1313" i="1"/>
  <c r="M1313" i="1" s="1"/>
  <c r="N1313" i="1" s="1"/>
  <c r="K1317" i="1"/>
  <c r="P1317" i="1" s="1"/>
  <c r="J1317" i="1"/>
  <c r="M1317" i="1" s="1"/>
  <c r="K1321" i="1"/>
  <c r="P1321" i="1" s="1"/>
  <c r="J1321" i="1"/>
  <c r="M1321" i="1" s="1"/>
  <c r="K1325" i="1"/>
  <c r="P1325" i="1" s="1"/>
  <c r="J1325" i="1"/>
  <c r="M1325" i="1" s="1"/>
  <c r="K1329" i="1"/>
  <c r="P1329" i="1" s="1"/>
  <c r="J1329" i="1"/>
  <c r="M1329" i="1" s="1"/>
  <c r="K1333" i="1"/>
  <c r="P1333" i="1" s="1"/>
  <c r="J1333" i="1"/>
  <c r="M1333" i="1" s="1"/>
  <c r="K1337" i="1"/>
  <c r="P1337" i="1" s="1"/>
  <c r="J1337" i="1"/>
  <c r="M1337" i="1" s="1"/>
  <c r="K1341" i="1"/>
  <c r="P1341" i="1" s="1"/>
  <c r="J1341" i="1"/>
  <c r="M1341" i="1" s="1"/>
  <c r="K1345" i="1"/>
  <c r="P1345" i="1" s="1"/>
  <c r="J1345" i="1"/>
  <c r="M1345" i="1" s="1"/>
  <c r="K1349" i="1"/>
  <c r="P1349" i="1" s="1"/>
  <c r="J1349" i="1"/>
  <c r="M1349" i="1" s="1"/>
  <c r="K1353" i="1"/>
  <c r="P1353" i="1" s="1"/>
  <c r="J1353" i="1"/>
  <c r="M1353" i="1" s="1"/>
  <c r="N1353" i="1" s="1"/>
  <c r="K1357" i="1"/>
  <c r="P1357" i="1" s="1"/>
  <c r="J1357" i="1"/>
  <c r="M1357" i="1" s="1"/>
  <c r="K1361" i="1"/>
  <c r="P1361" i="1" s="1"/>
  <c r="J1361" i="1"/>
  <c r="M1361" i="1" s="1"/>
  <c r="N1361" i="1" s="1"/>
  <c r="K1365" i="1"/>
  <c r="P1365" i="1" s="1"/>
  <c r="J1365" i="1"/>
  <c r="M1365" i="1" s="1"/>
  <c r="K1369" i="1"/>
  <c r="P1369" i="1" s="1"/>
  <c r="J1369" i="1"/>
  <c r="M1369" i="1" s="1"/>
  <c r="N1369" i="1" s="1"/>
  <c r="K1373" i="1"/>
  <c r="P1373" i="1" s="1"/>
  <c r="J1373" i="1"/>
  <c r="M1373" i="1" s="1"/>
  <c r="K1377" i="1"/>
  <c r="P1377" i="1" s="1"/>
  <c r="J1377" i="1"/>
  <c r="M1377" i="1" s="1"/>
  <c r="K1381" i="1"/>
  <c r="P1381" i="1" s="1"/>
  <c r="J1381" i="1"/>
  <c r="M1381" i="1" s="1"/>
  <c r="N1381" i="1" s="1"/>
  <c r="K1385" i="1"/>
  <c r="P1385" i="1" s="1"/>
  <c r="J1385" i="1"/>
  <c r="M1385" i="1" s="1"/>
  <c r="K1389" i="1"/>
  <c r="P1389" i="1" s="1"/>
  <c r="J1389" i="1"/>
  <c r="M1389" i="1" s="1"/>
  <c r="N1389" i="1" s="1"/>
  <c r="K1393" i="1"/>
  <c r="P1393" i="1" s="1"/>
  <c r="J1393" i="1"/>
  <c r="M1393" i="1" s="1"/>
  <c r="K1397" i="1"/>
  <c r="P1397" i="1" s="1"/>
  <c r="J1397" i="1"/>
  <c r="M1397" i="1" s="1"/>
  <c r="N1397" i="1" s="1"/>
  <c r="K1401" i="1"/>
  <c r="P1401" i="1" s="1"/>
  <c r="J1401" i="1"/>
  <c r="M1401" i="1" s="1"/>
  <c r="K1405" i="1"/>
  <c r="P1405" i="1" s="1"/>
  <c r="J1405" i="1"/>
  <c r="M1405" i="1" s="1"/>
  <c r="N1405" i="1" s="1"/>
  <c r="K1409" i="1"/>
  <c r="P1409" i="1" s="1"/>
  <c r="J1409" i="1"/>
  <c r="M1409" i="1" s="1"/>
  <c r="K1413" i="1"/>
  <c r="P1413" i="1" s="1"/>
  <c r="J1413" i="1"/>
  <c r="M1413" i="1" s="1"/>
  <c r="K1417" i="1"/>
  <c r="P1417" i="1" s="1"/>
  <c r="J1417" i="1"/>
  <c r="M1417" i="1" s="1"/>
  <c r="K1421" i="1"/>
  <c r="P1421" i="1" s="1"/>
  <c r="J1421" i="1"/>
  <c r="M1421" i="1" s="1"/>
  <c r="K1425" i="1"/>
  <c r="P1425" i="1" s="1"/>
  <c r="J1425" i="1"/>
  <c r="M1425" i="1" s="1"/>
  <c r="K1429" i="1"/>
  <c r="P1429" i="1" s="1"/>
  <c r="J1429" i="1"/>
  <c r="M1429" i="1" s="1"/>
  <c r="K1433" i="1"/>
  <c r="P1433" i="1" s="1"/>
  <c r="J1433" i="1"/>
  <c r="M1433" i="1" s="1"/>
  <c r="K1437" i="1"/>
  <c r="P1437" i="1" s="1"/>
  <c r="J1437" i="1"/>
  <c r="M1437" i="1" s="1"/>
  <c r="K1441" i="1"/>
  <c r="P1441" i="1" s="1"/>
  <c r="J1441" i="1"/>
  <c r="M1441" i="1" s="1"/>
  <c r="K1445" i="1"/>
  <c r="P1445" i="1" s="1"/>
  <c r="J1445" i="1"/>
  <c r="M1445" i="1" s="1"/>
  <c r="N1445" i="1" s="1"/>
  <c r="K1449" i="1"/>
  <c r="P1449" i="1" s="1"/>
  <c r="J1449" i="1"/>
  <c r="M1449" i="1" s="1"/>
  <c r="K1453" i="1"/>
  <c r="P1453" i="1" s="1"/>
  <c r="J1453" i="1"/>
  <c r="M1453" i="1" s="1"/>
  <c r="N1453" i="1" s="1"/>
  <c r="K1457" i="1"/>
  <c r="P1457" i="1" s="1"/>
  <c r="J1457" i="1"/>
  <c r="M1457" i="1" s="1"/>
  <c r="K1461" i="1"/>
  <c r="P1461" i="1" s="1"/>
  <c r="J1461" i="1"/>
  <c r="M1461" i="1" s="1"/>
  <c r="K1465" i="1"/>
  <c r="P1465" i="1" s="1"/>
  <c r="J1465" i="1"/>
  <c r="M1465" i="1" s="1"/>
  <c r="N1465" i="1" s="1"/>
  <c r="K1469" i="1"/>
  <c r="P1469" i="1" s="1"/>
  <c r="J1469" i="1"/>
  <c r="M1469" i="1" s="1"/>
  <c r="K1473" i="1"/>
  <c r="P1473" i="1" s="1"/>
  <c r="J1473" i="1"/>
  <c r="M1473" i="1" s="1"/>
  <c r="N1473" i="1" s="1"/>
  <c r="K1477" i="1"/>
  <c r="P1477" i="1" s="1"/>
  <c r="J1477" i="1"/>
  <c r="M1477" i="1" s="1"/>
  <c r="K1481" i="1"/>
  <c r="P1481" i="1" s="1"/>
  <c r="J1481" i="1"/>
  <c r="M1481" i="1" s="1"/>
  <c r="K1485" i="1"/>
  <c r="P1485" i="1" s="1"/>
  <c r="J1485" i="1"/>
  <c r="M1485" i="1" s="1"/>
  <c r="K1489" i="1"/>
  <c r="P1489" i="1" s="1"/>
  <c r="J1489" i="1"/>
  <c r="M1489" i="1" s="1"/>
  <c r="K1493" i="1"/>
  <c r="P1493" i="1" s="1"/>
  <c r="J1493" i="1"/>
  <c r="M1493" i="1" s="1"/>
  <c r="K1497" i="1"/>
  <c r="P1497" i="1" s="1"/>
  <c r="J1497" i="1"/>
  <c r="M1497" i="1" s="1"/>
  <c r="N1497" i="1" s="1"/>
  <c r="K1501" i="1"/>
  <c r="P1501" i="1" s="1"/>
  <c r="J1501" i="1"/>
  <c r="M1501" i="1" s="1"/>
  <c r="K1505" i="1"/>
  <c r="P1505" i="1" s="1"/>
  <c r="J1505" i="1"/>
  <c r="M1505" i="1" s="1"/>
  <c r="K1509" i="1"/>
  <c r="P1509" i="1" s="1"/>
  <c r="J1509" i="1"/>
  <c r="M1509" i="1" s="1"/>
  <c r="N1509" i="1" s="1"/>
  <c r="K1513" i="1"/>
  <c r="P1513" i="1" s="1"/>
  <c r="J1513" i="1"/>
  <c r="M1513" i="1" s="1"/>
  <c r="K1517" i="1"/>
  <c r="P1517" i="1" s="1"/>
  <c r="J1517" i="1"/>
  <c r="M1517" i="1" s="1"/>
  <c r="K1521" i="1"/>
  <c r="P1521" i="1" s="1"/>
  <c r="J1521" i="1"/>
  <c r="M1521" i="1" s="1"/>
  <c r="N1521" i="1" s="1"/>
  <c r="K1525" i="1"/>
  <c r="P1525" i="1" s="1"/>
  <c r="J1525" i="1"/>
  <c r="M1525" i="1" s="1"/>
  <c r="K1529" i="1"/>
  <c r="P1529" i="1" s="1"/>
  <c r="J1529" i="1"/>
  <c r="M1529" i="1" s="1"/>
  <c r="K1533" i="1"/>
  <c r="P1533" i="1" s="1"/>
  <c r="J1533" i="1"/>
  <c r="M1533" i="1" s="1"/>
  <c r="K1537" i="1"/>
  <c r="P1537" i="1" s="1"/>
  <c r="J1537" i="1"/>
  <c r="M1537" i="1" s="1"/>
  <c r="K1541" i="1"/>
  <c r="P1541" i="1" s="1"/>
  <c r="J1541" i="1"/>
  <c r="M1541" i="1" s="1"/>
  <c r="K1545" i="1"/>
  <c r="P1545" i="1" s="1"/>
  <c r="J1545" i="1"/>
  <c r="M1545" i="1" s="1"/>
  <c r="K1549" i="1"/>
  <c r="P1549" i="1" s="1"/>
  <c r="J1549" i="1"/>
  <c r="M1549" i="1" s="1"/>
  <c r="K1553" i="1"/>
  <c r="P1553" i="1" s="1"/>
  <c r="J1553" i="1"/>
  <c r="M1553" i="1" s="1"/>
  <c r="K1557" i="1"/>
  <c r="P1557" i="1" s="1"/>
  <c r="J1557" i="1"/>
  <c r="M1557" i="1" s="1"/>
  <c r="K1561" i="1"/>
  <c r="P1561" i="1" s="1"/>
  <c r="J1561" i="1"/>
  <c r="M1561" i="1" s="1"/>
  <c r="N1561" i="1" s="1"/>
  <c r="K1565" i="1"/>
  <c r="P1565" i="1" s="1"/>
  <c r="J1565" i="1"/>
  <c r="M1565" i="1" s="1"/>
  <c r="K1569" i="1"/>
  <c r="P1569" i="1" s="1"/>
  <c r="J1569" i="1"/>
  <c r="M1569" i="1" s="1"/>
  <c r="K1573" i="1"/>
  <c r="P1573" i="1" s="1"/>
  <c r="J1573" i="1"/>
  <c r="M1573" i="1" s="1"/>
  <c r="K1577" i="1"/>
  <c r="P1577" i="1" s="1"/>
  <c r="J1577" i="1"/>
  <c r="M1577" i="1" s="1"/>
  <c r="N1577" i="1" s="1"/>
  <c r="K1581" i="1"/>
  <c r="P1581" i="1" s="1"/>
  <c r="J1581" i="1"/>
  <c r="M1581" i="1" s="1"/>
  <c r="K1585" i="1"/>
  <c r="P1585" i="1" s="1"/>
  <c r="J1585" i="1"/>
  <c r="M1585" i="1" s="1"/>
  <c r="K1589" i="1"/>
  <c r="P1589" i="1" s="1"/>
  <c r="J1589" i="1"/>
  <c r="M1589" i="1" s="1"/>
  <c r="K1593" i="1"/>
  <c r="P1593" i="1" s="1"/>
  <c r="J1593" i="1"/>
  <c r="M1593" i="1" s="1"/>
  <c r="K1597" i="1"/>
  <c r="P1597" i="1" s="1"/>
  <c r="J1597" i="1"/>
  <c r="M1597" i="1" s="1"/>
  <c r="K1601" i="1"/>
  <c r="P1601" i="1" s="1"/>
  <c r="J1601" i="1"/>
  <c r="M1601" i="1" s="1"/>
  <c r="N1601" i="1" s="1"/>
  <c r="K1605" i="1"/>
  <c r="P1605" i="1" s="1"/>
  <c r="J1605" i="1"/>
  <c r="M1605" i="1" s="1"/>
  <c r="K1609" i="1"/>
  <c r="P1609" i="1" s="1"/>
  <c r="J1609" i="1"/>
  <c r="M1609" i="1" s="1"/>
  <c r="N1609" i="1" s="1"/>
  <c r="K1613" i="1"/>
  <c r="P1613" i="1" s="1"/>
  <c r="J1613" i="1"/>
  <c r="M1613" i="1" s="1"/>
  <c r="K1617" i="1"/>
  <c r="P1617" i="1" s="1"/>
  <c r="J1617" i="1"/>
  <c r="M1617" i="1" s="1"/>
  <c r="N1617" i="1" s="1"/>
  <c r="K1621" i="1"/>
  <c r="P1621" i="1" s="1"/>
  <c r="J1621" i="1"/>
  <c r="M1621" i="1" s="1"/>
  <c r="K1625" i="1"/>
  <c r="P1625" i="1" s="1"/>
  <c r="J1625" i="1"/>
  <c r="M1625" i="1" s="1"/>
  <c r="K1629" i="1"/>
  <c r="P1629" i="1" s="1"/>
  <c r="J1629" i="1"/>
  <c r="M1629" i="1" s="1"/>
  <c r="K1635" i="1"/>
  <c r="P1635" i="1" s="1"/>
  <c r="J1635" i="1"/>
  <c r="M1635" i="1" s="1"/>
  <c r="N1635" i="1" s="1"/>
  <c r="J1639" i="1"/>
  <c r="M1639" i="1" s="1"/>
  <c r="K1639" i="1"/>
  <c r="P1639" i="1" s="1"/>
  <c r="J1643" i="1"/>
  <c r="M1643" i="1" s="1"/>
  <c r="N1643" i="1" s="1"/>
  <c r="K1643" i="1"/>
  <c r="P1643" i="1" s="1"/>
  <c r="J1647" i="1"/>
  <c r="M1647" i="1" s="1"/>
  <c r="K1647" i="1"/>
  <c r="P1647" i="1" s="1"/>
  <c r="K1651" i="1"/>
  <c r="P1651" i="1" s="1"/>
  <c r="J1651" i="1"/>
  <c r="M1651" i="1" s="1"/>
  <c r="J1655" i="1"/>
  <c r="M1655" i="1" s="1"/>
  <c r="K1655" i="1"/>
  <c r="P1655" i="1" s="1"/>
  <c r="J1659" i="1"/>
  <c r="M1659" i="1" s="1"/>
  <c r="K1659" i="1"/>
  <c r="P1659" i="1" s="1"/>
  <c r="J1663" i="1"/>
  <c r="M1663" i="1" s="1"/>
  <c r="K1663" i="1"/>
  <c r="P1663" i="1" s="1"/>
  <c r="K1669" i="1"/>
  <c r="P1669" i="1" s="1"/>
  <c r="J1669" i="1"/>
  <c r="M1669" i="1" s="1"/>
  <c r="K1673" i="1"/>
  <c r="P1673" i="1" s="1"/>
  <c r="J1673" i="1"/>
  <c r="M1673" i="1" s="1"/>
  <c r="K1677" i="1"/>
  <c r="P1677" i="1" s="1"/>
  <c r="J1677" i="1"/>
  <c r="M1677" i="1" s="1"/>
  <c r="N1677" i="1" s="1"/>
  <c r="K1681" i="1"/>
  <c r="P1681" i="1" s="1"/>
  <c r="J1681" i="1"/>
  <c r="M1681" i="1" s="1"/>
  <c r="N1681" i="1" s="1"/>
  <c r="K1685" i="1"/>
  <c r="P1685" i="1" s="1"/>
  <c r="J1685" i="1"/>
  <c r="M1685" i="1" s="1"/>
  <c r="K1689" i="1"/>
  <c r="P1689" i="1" s="1"/>
  <c r="J1689" i="1"/>
  <c r="M1689" i="1" s="1"/>
  <c r="K1693" i="1"/>
  <c r="P1693" i="1" s="1"/>
  <c r="J1693" i="1"/>
  <c r="M1693" i="1" s="1"/>
  <c r="K1697" i="1"/>
  <c r="P1697" i="1" s="1"/>
  <c r="J1697" i="1"/>
  <c r="M1697" i="1" s="1"/>
  <c r="K1701" i="1"/>
  <c r="P1701" i="1" s="1"/>
  <c r="J1701" i="1"/>
  <c r="M1701" i="1" s="1"/>
  <c r="N1701" i="1" s="1"/>
  <c r="K1705" i="1"/>
  <c r="P1705" i="1" s="1"/>
  <c r="J1705" i="1"/>
  <c r="M1705" i="1" s="1"/>
  <c r="K1709" i="1"/>
  <c r="P1709" i="1" s="1"/>
  <c r="J1709" i="1"/>
  <c r="M1709" i="1" s="1"/>
  <c r="N1709" i="1" s="1"/>
  <c r="K1713" i="1"/>
  <c r="P1713" i="1" s="1"/>
  <c r="J1713" i="1"/>
  <c r="M1713" i="1" s="1"/>
  <c r="K1717" i="1"/>
  <c r="P1717" i="1" s="1"/>
  <c r="J1717" i="1"/>
  <c r="M1717" i="1" s="1"/>
  <c r="K1721" i="1"/>
  <c r="P1721" i="1" s="1"/>
  <c r="J1721" i="1"/>
  <c r="M1721" i="1" s="1"/>
  <c r="N1721" i="1" s="1"/>
  <c r="K1725" i="1"/>
  <c r="P1725" i="1" s="1"/>
  <c r="J1725" i="1"/>
  <c r="M1725" i="1" s="1"/>
  <c r="K1729" i="1"/>
  <c r="P1729" i="1" s="1"/>
  <c r="J1729" i="1"/>
  <c r="M1729" i="1" s="1"/>
  <c r="N1729" i="1" s="1"/>
  <c r="K1733" i="1"/>
  <c r="P1733" i="1" s="1"/>
  <c r="J1733" i="1"/>
  <c r="M1733" i="1" s="1"/>
  <c r="N1733" i="1" s="1"/>
  <c r="K1737" i="1"/>
  <c r="P1737" i="1" s="1"/>
  <c r="J1737" i="1"/>
  <c r="M1737" i="1" s="1"/>
  <c r="K1741" i="1"/>
  <c r="P1741" i="1" s="1"/>
  <c r="J1741" i="1"/>
  <c r="M1741" i="1" s="1"/>
  <c r="K1745" i="1"/>
  <c r="P1745" i="1" s="1"/>
  <c r="J1745" i="1"/>
  <c r="M1745" i="1" s="1"/>
  <c r="K1749" i="1"/>
  <c r="P1749" i="1" s="1"/>
  <c r="J1749" i="1"/>
  <c r="M1749" i="1" s="1"/>
  <c r="N1749" i="1" s="1"/>
  <c r="K1753" i="1"/>
  <c r="P1753" i="1" s="1"/>
  <c r="J1753" i="1"/>
  <c r="M1753" i="1" s="1"/>
  <c r="K1757" i="1"/>
  <c r="P1757" i="1" s="1"/>
  <c r="J1757" i="1"/>
  <c r="M1757" i="1" s="1"/>
  <c r="N1757" i="1" s="1"/>
  <c r="K1761" i="1"/>
  <c r="P1761" i="1" s="1"/>
  <c r="J1761" i="1"/>
  <c r="M1761" i="1" s="1"/>
  <c r="K1765" i="1"/>
  <c r="P1765" i="1" s="1"/>
  <c r="J1765" i="1"/>
  <c r="M1765" i="1" s="1"/>
  <c r="N1765" i="1" s="1"/>
  <c r="K1769" i="1"/>
  <c r="P1769" i="1" s="1"/>
  <c r="J1769" i="1"/>
  <c r="M1769" i="1" s="1"/>
  <c r="K1773" i="1"/>
  <c r="P1773" i="1" s="1"/>
  <c r="J1773" i="1"/>
  <c r="M1773" i="1" s="1"/>
  <c r="N1773" i="1" s="1"/>
  <c r="K1777" i="1"/>
  <c r="P1777" i="1" s="1"/>
  <c r="J1777" i="1"/>
  <c r="M1777" i="1" s="1"/>
  <c r="K1781" i="1"/>
  <c r="P1781" i="1" s="1"/>
  <c r="J1781" i="1"/>
  <c r="M1781" i="1" s="1"/>
  <c r="N1781" i="1" s="1"/>
  <c r="K1785" i="1"/>
  <c r="P1785" i="1" s="1"/>
  <c r="J1785" i="1"/>
  <c r="M1785" i="1" s="1"/>
  <c r="K1789" i="1"/>
  <c r="P1789" i="1" s="1"/>
  <c r="J1789" i="1"/>
  <c r="M1789" i="1" s="1"/>
  <c r="K1793" i="1"/>
  <c r="P1793" i="1" s="1"/>
  <c r="J1793" i="1"/>
  <c r="M1793" i="1" s="1"/>
  <c r="K1797" i="1"/>
  <c r="P1797" i="1" s="1"/>
  <c r="J1797" i="1"/>
  <c r="M1797" i="1" s="1"/>
  <c r="K1801" i="1"/>
  <c r="P1801" i="1" s="1"/>
  <c r="J1801" i="1"/>
  <c r="M1801" i="1" s="1"/>
  <c r="K1805" i="1"/>
  <c r="P1805" i="1" s="1"/>
  <c r="J1805" i="1"/>
  <c r="M1805" i="1" s="1"/>
  <c r="N1805" i="1" s="1"/>
  <c r="K1809" i="1"/>
  <c r="P1809" i="1" s="1"/>
  <c r="J1809" i="1"/>
  <c r="M1809" i="1" s="1"/>
  <c r="K1586" i="1"/>
  <c r="P1586" i="1" s="1"/>
  <c r="J1586" i="1"/>
  <c r="M1586" i="1" s="1"/>
  <c r="O125" i="1"/>
  <c r="O175" i="1"/>
  <c r="O363" i="1"/>
  <c r="O781" i="1"/>
  <c r="O1011" i="1"/>
  <c r="O1271" i="1"/>
  <c r="O1664" i="1"/>
  <c r="O92" i="1"/>
  <c r="O268" i="1"/>
  <c r="O392" i="1"/>
  <c r="O428" i="1"/>
  <c r="O460" i="1"/>
  <c r="O762" i="1"/>
  <c r="O896" i="1"/>
  <c r="O940" i="1"/>
  <c r="O1096" i="1"/>
  <c r="O1100" i="1"/>
  <c r="O1184" i="1"/>
  <c r="O1216" i="1"/>
  <c r="O1312" i="1"/>
  <c r="O1376" i="1"/>
  <c r="O1382" i="1"/>
  <c r="O20" i="1"/>
  <c r="O213" i="1"/>
  <c r="O373" i="1"/>
  <c r="O703" i="1"/>
  <c r="O763" i="1"/>
  <c r="O1213" i="1"/>
  <c r="O48" i="1"/>
  <c r="O76" i="1"/>
  <c r="O106" i="1"/>
  <c r="O146" i="1"/>
  <c r="O176" i="1"/>
  <c r="O290" i="1"/>
  <c r="O366" i="1"/>
  <c r="O590" i="1"/>
  <c r="O654" i="1"/>
  <c r="O898" i="1"/>
  <c r="O1018" i="1"/>
  <c r="O1086" i="1"/>
  <c r="O1146" i="1"/>
  <c r="O1198" i="1"/>
  <c r="O1364" i="1"/>
  <c r="O1432" i="1"/>
  <c r="O1282" i="1"/>
  <c r="O519" i="1"/>
  <c r="O1062" i="1"/>
  <c r="O1726" i="1"/>
  <c r="O364" i="1"/>
  <c r="O1679" i="1"/>
  <c r="O1248" i="1"/>
  <c r="O63" i="1"/>
  <c r="O127" i="1"/>
  <c r="O137" i="1"/>
  <c r="O187" i="1"/>
  <c r="O199" i="1"/>
  <c r="O539" i="1"/>
  <c r="O685" i="1"/>
  <c r="O895" i="1"/>
  <c r="O955" i="1"/>
  <c r="O1131" i="1"/>
  <c r="O1199" i="1"/>
  <c r="O1285" i="1"/>
  <c r="O1516" i="1"/>
  <c r="O1594" i="1"/>
  <c r="O1299" i="1"/>
  <c r="O1319" i="1"/>
  <c r="O1439" i="1"/>
  <c r="O1455" i="1"/>
  <c r="O1475" i="1"/>
  <c r="O1599" i="1"/>
  <c r="O1703" i="1"/>
  <c r="O1799" i="1"/>
  <c r="O30" i="1"/>
  <c r="O637" i="1"/>
  <c r="O638" i="1"/>
  <c r="O54" i="1"/>
  <c r="O96" i="1"/>
  <c r="O124" i="1"/>
  <c r="O140" i="1"/>
  <c r="O170" i="1"/>
  <c r="O178" i="1"/>
  <c r="O236" i="1"/>
  <c r="O264" i="1"/>
  <c r="O312" i="1"/>
  <c r="O356" i="1"/>
  <c r="O372" i="1"/>
  <c r="O396" i="1"/>
  <c r="O444" i="1"/>
  <c r="O452" i="1"/>
  <c r="O468" i="1"/>
  <c r="O540" i="1"/>
  <c r="O612" i="1"/>
  <c r="O676" i="1"/>
  <c r="O772" i="1"/>
  <c r="O780" i="1"/>
  <c r="O822" i="1"/>
  <c r="O844" i="1"/>
  <c r="O852" i="1"/>
  <c r="O960" i="1"/>
  <c r="O996" i="1"/>
  <c r="O1012" i="1"/>
  <c r="O1036" i="1"/>
  <c r="O1076" i="1"/>
  <c r="O1092" i="1"/>
  <c r="O1144" i="1"/>
  <c r="O1156" i="1"/>
  <c r="O1180" i="1"/>
  <c r="O1224" i="1"/>
  <c r="O1236" i="1"/>
  <c r="O1260" i="1"/>
  <c r="O1264" i="1"/>
  <c r="O1308" i="1"/>
  <c r="O1324" i="1"/>
  <c r="O1328" i="1"/>
  <c r="O1334" i="1"/>
  <c r="O1356" i="1"/>
  <c r="O1360" i="1"/>
  <c r="O1392" i="1"/>
  <c r="O1398" i="1"/>
  <c r="O1404" i="1"/>
  <c r="O1424" i="1"/>
  <c r="O1430" i="1"/>
  <c r="O16" i="1"/>
  <c r="O56" i="1"/>
  <c r="O33" i="1"/>
  <c r="O50" i="1"/>
  <c r="O1498" i="1"/>
  <c r="O715" i="1"/>
  <c r="O1020" i="1"/>
  <c r="O872" i="1"/>
  <c r="O728" i="1"/>
  <c r="O673" i="1"/>
  <c r="O504" i="1"/>
  <c r="O1326" i="1"/>
  <c r="O923" i="1"/>
  <c r="O90" i="1"/>
  <c r="O398" i="1"/>
  <c r="O462" i="1"/>
  <c r="O1298" i="1"/>
  <c r="O1710" i="1"/>
  <c r="O1742" i="1"/>
  <c r="O1806" i="1"/>
  <c r="O507" i="1"/>
  <c r="O1591" i="1"/>
  <c r="O1695" i="1"/>
  <c r="O1487" i="1"/>
  <c r="O38" i="1"/>
  <c r="O188" i="1"/>
  <c r="O218" i="1"/>
  <c r="O302" i="1"/>
  <c r="O426" i="1"/>
  <c r="O510" i="1"/>
  <c r="O518" i="1"/>
  <c r="O754" i="1"/>
  <c r="O866" i="1"/>
  <c r="O906" i="1"/>
  <c r="O954" i="1"/>
  <c r="O1006" i="1"/>
  <c r="O1042" i="1"/>
  <c r="O1078" i="1"/>
  <c r="O1118" i="1"/>
  <c r="O1242" i="1"/>
  <c r="O1304" i="1"/>
  <c r="O1422" i="1"/>
  <c r="O1074" i="1"/>
  <c r="O600" i="1"/>
  <c r="O1031" i="1"/>
  <c r="O1167" i="1"/>
  <c r="O299" i="1"/>
  <c r="O1790" i="1"/>
  <c r="O156" i="1"/>
  <c r="O556" i="1"/>
  <c r="O722" i="1"/>
  <c r="O327" i="1"/>
  <c r="O1495" i="1"/>
  <c r="O1631" i="1"/>
  <c r="O292" i="1"/>
  <c r="O1316" i="1"/>
  <c r="O1420" i="1"/>
  <c r="O1456" i="1"/>
  <c r="O1037" i="1"/>
  <c r="O160" i="1"/>
  <c r="O376" i="1"/>
  <c r="O55" i="1"/>
  <c r="O343" i="1"/>
  <c r="O531" i="1"/>
  <c r="O645" i="1"/>
  <c r="O773" i="1"/>
  <c r="O787" i="1"/>
  <c r="O817" i="1"/>
  <c r="O875" i="1"/>
  <c r="O943" i="1"/>
  <c r="O1115" i="1"/>
  <c r="O1163" i="1"/>
  <c r="O1179" i="1"/>
  <c r="O1183" i="1"/>
  <c r="O1253" i="1"/>
  <c r="O1580" i="1"/>
  <c r="O1716" i="1"/>
  <c r="O1339" i="1"/>
  <c r="O1403" i="1"/>
  <c r="O1407" i="1"/>
  <c r="O1423" i="1"/>
  <c r="O1451" i="1"/>
  <c r="O1471" i="1"/>
  <c r="O1535" i="1"/>
  <c r="O1575" i="1"/>
  <c r="O1623" i="1"/>
  <c r="O1661" i="1"/>
  <c r="O594" i="1"/>
  <c r="O574" i="1"/>
  <c r="O914" i="1"/>
  <c r="O1426" i="1"/>
  <c r="O975" i="1"/>
  <c r="O1119" i="1"/>
  <c r="O515" i="1"/>
  <c r="O596" i="1"/>
  <c r="O67" i="1"/>
  <c r="O508" i="1"/>
  <c r="O788" i="1"/>
  <c r="O1164" i="1"/>
  <c r="O725" i="1"/>
  <c r="O281" i="1"/>
  <c r="O1084" i="1"/>
  <c r="O58" i="1"/>
  <c r="O74" i="1"/>
  <c r="O100" i="1"/>
  <c r="O108" i="1"/>
  <c r="O112" i="1"/>
  <c r="O136" i="1"/>
  <c r="O144" i="1"/>
  <c r="O220" i="1"/>
  <c r="O228" i="1"/>
  <c r="O232" i="1"/>
  <c r="O276" i="1"/>
  <c r="O300" i="1"/>
  <c r="O328" i="1"/>
  <c r="O348" i="1"/>
  <c r="O360" i="1"/>
  <c r="O476" i="1"/>
  <c r="O588" i="1"/>
  <c r="O608" i="1"/>
  <c r="O630" i="1"/>
  <c r="O704" i="1"/>
  <c r="O804" i="1"/>
  <c r="O920" i="1"/>
  <c r="O976" i="1"/>
  <c r="O37" i="1"/>
  <c r="O73" i="1"/>
  <c r="O97" i="1"/>
  <c r="O113" i="1"/>
  <c r="O143" i="1"/>
  <c r="O147" i="1"/>
  <c r="O179" i="1"/>
  <c r="O201" i="1"/>
  <c r="O209" i="1"/>
  <c r="O235" i="1"/>
  <c r="O255" i="1"/>
  <c r="O291" i="1"/>
  <c r="O319" i="1"/>
  <c r="O331" i="1"/>
  <c r="O369" i="1"/>
  <c r="O423" i="1"/>
  <c r="O479" i="1"/>
  <c r="O523" i="1"/>
  <c r="O555" i="1"/>
  <c r="O579" i="1"/>
  <c r="O597" i="1"/>
  <c r="O619" i="1"/>
  <c r="O643" i="1"/>
  <c r="O711" i="1"/>
  <c r="O755" i="1"/>
  <c r="O771" i="1"/>
  <c r="O789" i="1"/>
  <c r="O815" i="1"/>
  <c r="O839" i="1"/>
  <c r="O851" i="1"/>
  <c r="O887" i="1"/>
  <c r="O909" i="1"/>
  <c r="O915" i="1"/>
  <c r="O931" i="1"/>
  <c r="O947" i="1"/>
  <c r="O973" i="1"/>
  <c r="O995" i="1"/>
  <c r="O999" i="1"/>
  <c r="O1047" i="1"/>
  <c r="O1059" i="1"/>
  <c r="O1091" i="1"/>
  <c r="O1111" i="1"/>
  <c r="O1175" i="1"/>
  <c r="O1239" i="1"/>
  <c r="O1574" i="1"/>
  <c r="O1672" i="1"/>
  <c r="O1736" i="1"/>
  <c r="O1309" i="1"/>
  <c r="O1405" i="1"/>
  <c r="O1453" i="1"/>
  <c r="O1577" i="1"/>
  <c r="O1643" i="1"/>
  <c r="O1681" i="1"/>
  <c r="O29" i="1"/>
  <c r="O1093" i="1"/>
  <c r="O1366" i="1"/>
  <c r="O1350" i="1"/>
  <c r="O1302" i="1"/>
  <c r="O752" i="1"/>
  <c r="O967" i="1"/>
  <c r="O197" i="1"/>
  <c r="O69" i="1"/>
  <c r="O697" i="1"/>
  <c r="O19" i="1"/>
  <c r="O648" i="1"/>
  <c r="O584" i="1"/>
  <c r="O498" i="1"/>
  <c r="O994" i="1"/>
  <c r="O1138" i="1"/>
  <c r="O1151" i="1"/>
  <c r="O1662" i="1"/>
  <c r="O131" i="1"/>
  <c r="O47" i="1"/>
  <c r="O103" i="1"/>
  <c r="O756" i="1"/>
  <c r="O700" i="1"/>
  <c r="O1415" i="1"/>
  <c r="O1447" i="1"/>
  <c r="O1490" i="1"/>
  <c r="O27" i="1"/>
  <c r="O1410" i="1"/>
  <c r="O1418" i="1"/>
  <c r="O1654" i="1"/>
  <c r="O1026" i="1"/>
  <c r="O1431" i="1"/>
  <c r="O1604" i="1"/>
  <c r="O1243" i="1"/>
  <c r="O1355" i="1"/>
  <c r="O1250" i="1"/>
  <c r="O1071" i="1"/>
  <c r="O51" i="1"/>
  <c r="AB25" i="1"/>
  <c r="AC15" i="1"/>
  <c r="AF12" i="1"/>
  <c r="AF11" i="1"/>
  <c r="AG12" i="1"/>
  <c r="AF13" i="1"/>
  <c r="AG11" i="1"/>
  <c r="AB15" i="1"/>
  <c r="AD11" i="1"/>
  <c r="AF14" i="1"/>
  <c r="O1729" i="1" l="1"/>
  <c r="O710" i="1"/>
  <c r="Q1281" i="1"/>
  <c r="R1281" i="1"/>
  <c r="Q897" i="1"/>
  <c r="R897" i="1"/>
  <c r="Q477" i="1"/>
  <c r="R477" i="1"/>
  <c r="Q221" i="1"/>
  <c r="R221" i="1"/>
  <c r="O1126" i="1"/>
  <c r="O1058" i="1"/>
  <c r="O1158" i="1"/>
  <c r="O1572" i="1"/>
  <c r="O1234" i="1"/>
  <c r="O1502" i="1"/>
  <c r="O1046" i="1"/>
  <c r="O520" i="1"/>
  <c r="O721" i="1"/>
  <c r="O930" i="1"/>
  <c r="O1029" i="1"/>
  <c r="O1721" i="1"/>
  <c r="O1473" i="1"/>
  <c r="O1353" i="1"/>
  <c r="O1682" i="1"/>
  <c r="O1460" i="1"/>
  <c r="O1005" i="1"/>
  <c r="O797" i="1"/>
  <c r="O717" i="1"/>
  <c r="O627" i="1"/>
  <c r="O583" i="1"/>
  <c r="O551" i="1"/>
  <c r="O455" i="1"/>
  <c r="O355" i="1"/>
  <c r="O189" i="1"/>
  <c r="O129" i="1"/>
  <c r="O89" i="1"/>
  <c r="O748" i="1"/>
  <c r="O436" i="1"/>
  <c r="O308" i="1"/>
  <c r="O260" i="1"/>
  <c r="O152" i="1"/>
  <c r="O272" i="1"/>
  <c r="O1205" i="1"/>
  <c r="O1342" i="1"/>
  <c r="O225" i="1"/>
  <c r="O1754" i="1"/>
  <c r="O1448" i="1"/>
  <c r="O761" i="1"/>
  <c r="O463" i="1"/>
  <c r="O656" i="1"/>
  <c r="O65" i="1"/>
  <c r="O1132" i="1"/>
  <c r="O1368" i="1"/>
  <c r="O1186" i="1"/>
  <c r="O1050" i="1"/>
  <c r="O962" i="1"/>
  <c r="O882" i="1"/>
  <c r="O581" i="1"/>
  <c r="O1466" i="1"/>
  <c r="O567" i="1"/>
  <c r="O1414" i="1"/>
  <c r="O1318" i="1"/>
  <c r="O1208" i="1"/>
  <c r="O1112" i="1"/>
  <c r="O1032" i="1"/>
  <c r="O992" i="1"/>
  <c r="O684" i="1"/>
  <c r="O592" i="1"/>
  <c r="O1700" i="1"/>
  <c r="O1480" i="1"/>
  <c r="O549" i="1"/>
  <c r="O31" i="1"/>
  <c r="O121" i="1"/>
  <c r="O154" i="1"/>
  <c r="O1400" i="1"/>
  <c r="O1162" i="1"/>
  <c r="O1038" i="1"/>
  <c r="O359" i="1"/>
  <c r="O1440" i="1"/>
  <c r="O1276" i="1"/>
  <c r="O912" i="1"/>
  <c r="O662" i="1"/>
  <c r="O336" i="1"/>
  <c r="O1509" i="1"/>
  <c r="N913" i="1"/>
  <c r="N1602" i="1"/>
  <c r="Q1073" i="1"/>
  <c r="R1073" i="1"/>
  <c r="Q809" i="1"/>
  <c r="R809" i="1"/>
  <c r="Q413" i="1"/>
  <c r="R413" i="1"/>
  <c r="N1274" i="1"/>
  <c r="O1274" i="1"/>
  <c r="Q162" i="1"/>
  <c r="Q1057" i="1"/>
  <c r="R1057" i="1"/>
  <c r="Q745" i="1"/>
  <c r="R745" i="1"/>
  <c r="Q285" i="1"/>
  <c r="R285" i="1"/>
  <c r="O207" i="1"/>
  <c r="O1540" i="1"/>
  <c r="O1066" i="1"/>
  <c r="O853" i="1"/>
  <c r="O1206" i="1"/>
  <c r="O890" i="1"/>
  <c r="O605" i="1"/>
  <c r="O543" i="1"/>
  <c r="O1202" i="1"/>
  <c r="O1445" i="1"/>
  <c r="O1772" i="1"/>
  <c r="O1620" i="1"/>
  <c r="O1053" i="1"/>
  <c r="O669" i="1"/>
  <c r="O613" i="1"/>
  <c r="O561" i="1"/>
  <c r="O497" i="1"/>
  <c r="O419" i="1"/>
  <c r="O105" i="1"/>
  <c r="O57" i="1"/>
  <c r="O816" i="1"/>
  <c r="O634" i="1"/>
  <c r="O528" i="1"/>
  <c r="O296" i="1"/>
  <c r="O98" i="1"/>
  <c r="O631" i="1"/>
  <c r="O1653" i="1"/>
  <c r="O1670" i="1"/>
  <c r="O1061" i="1"/>
  <c r="O587" i="1"/>
  <c r="O181" i="1"/>
  <c r="O18" i="1"/>
  <c r="O1294" i="1"/>
  <c r="O1102" i="1"/>
  <c r="O1034" i="1"/>
  <c r="O942" i="1"/>
  <c r="O838" i="1"/>
  <c r="O130" i="1"/>
  <c r="O922" i="1"/>
  <c r="O1539" i="1"/>
  <c r="O1262" i="1"/>
  <c r="O277" i="1"/>
  <c r="O12" i="1"/>
  <c r="O1372" i="1"/>
  <c r="O1270" i="1"/>
  <c r="O1232" i="1"/>
  <c r="O1008" i="1"/>
  <c r="O868" i="1"/>
  <c r="O624" i="1"/>
  <c r="O512" i="1"/>
  <c r="O416" i="1"/>
  <c r="O344" i="1"/>
  <c r="O216" i="1"/>
  <c r="O132" i="1"/>
  <c r="O708" i="1"/>
  <c r="O1552" i="1"/>
  <c r="O1544" i="1"/>
  <c r="O833" i="1"/>
  <c r="O443" i="1"/>
  <c r="O968" i="1"/>
  <c r="O1278" i="1"/>
  <c r="O1098" i="1"/>
  <c r="O910" i="1"/>
  <c r="O122" i="1"/>
  <c r="O1389" i="1"/>
  <c r="O665" i="1"/>
  <c r="O81" i="1"/>
  <c r="O1212" i="1"/>
  <c r="O1040" i="1"/>
  <c r="O784" i="1"/>
  <c r="O194" i="1"/>
  <c r="O1636" i="1"/>
  <c r="O569" i="1"/>
  <c r="O41" i="1"/>
  <c r="Q913" i="1"/>
  <c r="R913" i="1"/>
  <c r="Q681" i="1"/>
  <c r="R681" i="1"/>
  <c r="Q253" i="1"/>
  <c r="R253" i="1"/>
  <c r="O215" i="1"/>
  <c r="O1701" i="1"/>
  <c r="O1660" i="1"/>
  <c r="O1171" i="1"/>
  <c r="O919" i="1"/>
  <c r="O751" i="1"/>
  <c r="O21" i="1"/>
  <c r="O1361" i="1"/>
  <c r="O658" i="1"/>
  <c r="O1779" i="1"/>
  <c r="O1323" i="1"/>
  <c r="O693" i="1"/>
  <c r="O571" i="1"/>
  <c r="O453" i="1"/>
  <c r="O315" i="1"/>
  <c r="O119" i="1"/>
  <c r="O706" i="1"/>
  <c r="O378" i="1"/>
  <c r="O599" i="1"/>
  <c r="O200" i="1"/>
  <c r="O1254" i="1"/>
  <c r="O424" i="1"/>
  <c r="O384" i="1"/>
  <c r="O1763" i="1"/>
  <c r="O389" i="1"/>
  <c r="O95" i="1"/>
  <c r="O243" i="1"/>
  <c r="O250" i="1"/>
  <c r="O1117" i="1"/>
  <c r="O516" i="1"/>
  <c r="O240" i="1"/>
  <c r="O951" i="1"/>
  <c r="O79" i="1"/>
  <c r="O607" i="1"/>
  <c r="O1773" i="1"/>
  <c r="O1617" i="1"/>
  <c r="O1561" i="1"/>
  <c r="O1313" i="1"/>
  <c r="O1740" i="1"/>
  <c r="O1568" i="1"/>
  <c r="O1277" i="1"/>
  <c r="O983" i="1"/>
  <c r="O855" i="1"/>
  <c r="O647" i="1"/>
  <c r="O171" i="1"/>
  <c r="O340" i="1"/>
  <c r="O111" i="1"/>
  <c r="O271" i="1"/>
  <c r="O165" i="1"/>
  <c r="O168" i="1"/>
  <c r="O471" i="1"/>
  <c r="O562" i="1"/>
  <c r="O1757" i="1"/>
  <c r="O1609" i="1"/>
  <c r="O1521" i="1"/>
  <c r="O1640" i="1"/>
  <c r="O1514" i="1"/>
  <c r="O1149" i="1"/>
  <c r="O1085" i="1"/>
  <c r="O163" i="1"/>
  <c r="O139" i="1"/>
  <c r="O496" i="1"/>
  <c r="O380" i="1"/>
  <c r="O252" i="1"/>
  <c r="O28" i="1"/>
  <c r="O407" i="1"/>
  <c r="O769" i="1"/>
  <c r="O1045" i="1"/>
  <c r="O545" i="1"/>
  <c r="O399" i="1"/>
  <c r="O297" i="1"/>
  <c r="O87" i="1"/>
  <c r="O1450" i="1"/>
  <c r="O34" i="1"/>
  <c r="O686" i="1"/>
  <c r="O450" i="1"/>
  <c r="O821" i="1"/>
  <c r="O307" i="1"/>
  <c r="O1204" i="1"/>
  <c r="O361" i="1"/>
  <c r="O173" i="1"/>
  <c r="O84" i="1"/>
  <c r="O234" i="1"/>
  <c r="O474" i="1"/>
  <c r="O210" i="1"/>
  <c r="O42" i="1"/>
  <c r="O835" i="1"/>
  <c r="O1375" i="1"/>
  <c r="O141" i="1"/>
  <c r="O191" i="1"/>
  <c r="O335" i="1"/>
  <c r="O184" i="1"/>
  <c r="O811" i="1"/>
  <c r="O1635" i="1"/>
  <c r="O1749" i="1"/>
  <c r="O1677" i="1"/>
  <c r="O1601" i="1"/>
  <c r="O1497" i="1"/>
  <c r="O1297" i="1"/>
  <c r="O1504" i="1"/>
  <c r="O1235" i="1"/>
  <c r="O1127" i="1"/>
  <c r="O155" i="1"/>
  <c r="O492" i="1"/>
  <c r="O316" i="1"/>
  <c r="O280" i="1"/>
  <c r="O71" i="1"/>
  <c r="O1632" i="1"/>
  <c r="O499" i="1"/>
  <c r="O149" i="1"/>
  <c r="O1259" i="1"/>
  <c r="O615" i="1"/>
  <c r="O379" i="1"/>
  <c r="O233" i="1"/>
  <c r="O23" i="1"/>
  <c r="O298" i="1"/>
  <c r="O578" i="1"/>
  <c r="O650" i="1"/>
  <c r="O442" i="1"/>
  <c r="O282" i="1"/>
  <c r="O68" i="1"/>
  <c r="O701" i="1"/>
  <c r="O266" i="1"/>
  <c r="O546" i="1"/>
  <c r="O572" i="1"/>
  <c r="O404" i="1"/>
  <c r="O256" i="1"/>
  <c r="O116" i="1"/>
  <c r="O517" i="1"/>
  <c r="O279" i="1"/>
  <c r="O1267" i="1"/>
  <c r="O678" i="1"/>
  <c r="O192" i="1"/>
  <c r="O775" i="1"/>
  <c r="O440" i="1"/>
  <c r="O320" i="1"/>
  <c r="O1189" i="1"/>
  <c r="O1781" i="1"/>
  <c r="O1733" i="1"/>
  <c r="O1809" i="1"/>
  <c r="N1809" i="1"/>
  <c r="O1801" i="1"/>
  <c r="N1801" i="1"/>
  <c r="O1793" i="1"/>
  <c r="N1793" i="1"/>
  <c r="O1785" i="1"/>
  <c r="N1785" i="1"/>
  <c r="O1777" i="1"/>
  <c r="N1777" i="1"/>
  <c r="O1769" i="1"/>
  <c r="N1769" i="1"/>
  <c r="O1761" i="1"/>
  <c r="N1761" i="1"/>
  <c r="O1753" i="1"/>
  <c r="N1753" i="1"/>
  <c r="O1745" i="1"/>
  <c r="N1745" i="1"/>
  <c r="O1737" i="1"/>
  <c r="N1737" i="1"/>
  <c r="O1713" i="1"/>
  <c r="N1713" i="1"/>
  <c r="O1709" i="1"/>
  <c r="R1701" i="1"/>
  <c r="Q1701" i="1"/>
  <c r="R1693" i="1"/>
  <c r="Q1693" i="1"/>
  <c r="R1685" i="1"/>
  <c r="Q1685" i="1"/>
  <c r="R1677" i="1"/>
  <c r="Q1677" i="1"/>
  <c r="R1669" i="1"/>
  <c r="Q1669" i="1"/>
  <c r="O1659" i="1"/>
  <c r="N1659" i="1"/>
  <c r="R1651" i="1"/>
  <c r="Q1651" i="1"/>
  <c r="R1635" i="1"/>
  <c r="Q1635" i="1"/>
  <c r="R1625" i="1"/>
  <c r="Q1625" i="1"/>
  <c r="R1617" i="1"/>
  <c r="Q1617" i="1"/>
  <c r="R1609" i="1"/>
  <c r="Q1609" i="1"/>
  <c r="R1601" i="1"/>
  <c r="Q1601" i="1"/>
  <c r="R1593" i="1"/>
  <c r="Q1593" i="1"/>
  <c r="R1585" i="1"/>
  <c r="Q1585" i="1"/>
  <c r="R1577" i="1"/>
  <c r="Q1577" i="1"/>
  <c r="R1569" i="1"/>
  <c r="Q1569" i="1"/>
  <c r="R1561" i="1"/>
  <c r="Q1561" i="1"/>
  <c r="R1553" i="1"/>
  <c r="Q1553" i="1"/>
  <c r="R1545" i="1"/>
  <c r="Q1545" i="1"/>
  <c r="R1537" i="1"/>
  <c r="Q1537" i="1"/>
  <c r="R1529" i="1"/>
  <c r="Q1529" i="1"/>
  <c r="R1521" i="1"/>
  <c r="Q1521" i="1"/>
  <c r="R1513" i="1"/>
  <c r="Q1513" i="1"/>
  <c r="R1505" i="1"/>
  <c r="Q1505" i="1"/>
  <c r="R1497" i="1"/>
  <c r="Q1497" i="1"/>
  <c r="R1489" i="1"/>
  <c r="Q1489" i="1"/>
  <c r="R1481" i="1"/>
  <c r="Q1481" i="1"/>
  <c r="R1473" i="1"/>
  <c r="Q1473" i="1"/>
  <c r="R1465" i="1"/>
  <c r="Q1465" i="1"/>
  <c r="O1457" i="1"/>
  <c r="N1457" i="1"/>
  <c r="O1449" i="1"/>
  <c r="N1449" i="1"/>
  <c r="O1441" i="1"/>
  <c r="N1441" i="1"/>
  <c r="O1433" i="1"/>
  <c r="N1433" i="1"/>
  <c r="O1425" i="1"/>
  <c r="N1425" i="1"/>
  <c r="O1417" i="1"/>
  <c r="N1417" i="1"/>
  <c r="O1409" i="1"/>
  <c r="N1409" i="1"/>
  <c r="O1401" i="1"/>
  <c r="N1401" i="1"/>
  <c r="O1397" i="1"/>
  <c r="R1389" i="1"/>
  <c r="Q1389" i="1"/>
  <c r="R1381" i="1"/>
  <c r="Q1381" i="1"/>
  <c r="O1373" i="1"/>
  <c r="N1373" i="1"/>
  <c r="O1369" i="1"/>
  <c r="R1361" i="1"/>
  <c r="Q1361" i="1"/>
  <c r="R1353" i="1"/>
  <c r="Q1353" i="1"/>
  <c r="R1345" i="1"/>
  <c r="Q1345" i="1"/>
  <c r="R1337" i="1"/>
  <c r="Q1337" i="1"/>
  <c r="R1329" i="1"/>
  <c r="Q1329" i="1"/>
  <c r="R1321" i="1"/>
  <c r="Q1321" i="1"/>
  <c r="R1313" i="1"/>
  <c r="Q1313" i="1"/>
  <c r="R1305" i="1"/>
  <c r="Q1305" i="1"/>
  <c r="R1297" i="1"/>
  <c r="Q1297" i="1"/>
  <c r="R13" i="1"/>
  <c r="Q13" i="1"/>
  <c r="T13" i="1" s="1"/>
  <c r="R1804" i="1"/>
  <c r="Q1804" i="1"/>
  <c r="R1794" i="1"/>
  <c r="Q1794" i="1"/>
  <c r="R1784" i="1"/>
  <c r="Q1784" i="1"/>
  <c r="R1772" i="1"/>
  <c r="Q1772" i="1"/>
  <c r="R1762" i="1"/>
  <c r="Q1762" i="1"/>
  <c r="R1752" i="1"/>
  <c r="Q1752" i="1"/>
  <c r="R1740" i="1"/>
  <c r="Q1740" i="1"/>
  <c r="R1730" i="1"/>
  <c r="Q1730" i="1"/>
  <c r="O1720" i="1"/>
  <c r="N1720" i="1"/>
  <c r="O1708" i="1"/>
  <c r="N1708" i="1"/>
  <c r="O1698" i="1"/>
  <c r="N1698" i="1"/>
  <c r="O1688" i="1"/>
  <c r="N1688" i="1"/>
  <c r="O1678" i="1"/>
  <c r="N1678" i="1"/>
  <c r="O1668" i="1"/>
  <c r="N1668" i="1"/>
  <c r="O1650" i="1"/>
  <c r="N1650" i="1"/>
  <c r="O1624" i="1"/>
  <c r="N1624" i="1"/>
  <c r="O1614" i="1"/>
  <c r="N1614" i="1"/>
  <c r="O1606" i="1"/>
  <c r="N1606" i="1"/>
  <c r="O1600" i="1"/>
  <c r="R1592" i="1"/>
  <c r="Q1592" i="1"/>
  <c r="R1582" i="1"/>
  <c r="Q1582" i="1"/>
  <c r="R1574" i="1"/>
  <c r="Q1574" i="1"/>
  <c r="R1564" i="1"/>
  <c r="Q1564" i="1"/>
  <c r="R1556" i="1"/>
  <c r="Q1556" i="1"/>
  <c r="R1546" i="1"/>
  <c r="Q1546" i="1"/>
  <c r="R1536" i="1"/>
  <c r="Q1536" i="1"/>
  <c r="R1528" i="1"/>
  <c r="Q1528" i="1"/>
  <c r="R1518" i="1"/>
  <c r="Q1518" i="1"/>
  <c r="R1510" i="1"/>
  <c r="Q1510" i="1"/>
  <c r="R1500" i="1"/>
  <c r="Q1500" i="1"/>
  <c r="R1492" i="1"/>
  <c r="Q1492" i="1"/>
  <c r="R1482" i="1"/>
  <c r="Q1482" i="1"/>
  <c r="R1472" i="1"/>
  <c r="Q1472" i="1"/>
  <c r="R1464" i="1"/>
  <c r="Q1464" i="1"/>
  <c r="R1454" i="1"/>
  <c r="Q1454" i="1"/>
  <c r="R1446" i="1"/>
  <c r="Q1446" i="1"/>
  <c r="O1283" i="1"/>
  <c r="N1283" i="1"/>
  <c r="R1271" i="1"/>
  <c r="Q1271" i="1"/>
  <c r="O1261" i="1"/>
  <c r="N1261" i="1"/>
  <c r="O1251" i="1"/>
  <c r="N1251" i="1"/>
  <c r="R1239" i="1"/>
  <c r="Q1239" i="1"/>
  <c r="O1229" i="1"/>
  <c r="N1229" i="1"/>
  <c r="O1219" i="1"/>
  <c r="N1219" i="1"/>
  <c r="R1207" i="1"/>
  <c r="Q1207" i="1"/>
  <c r="O1197" i="1"/>
  <c r="N1197" i="1"/>
  <c r="O1187" i="1"/>
  <c r="N1187" i="1"/>
  <c r="R1175" i="1"/>
  <c r="Q1175" i="1"/>
  <c r="O1165" i="1"/>
  <c r="N1165" i="1"/>
  <c r="O1155" i="1"/>
  <c r="N1155" i="1"/>
  <c r="R1143" i="1"/>
  <c r="Q1143" i="1"/>
  <c r="O1133" i="1"/>
  <c r="N1133" i="1"/>
  <c r="O1123" i="1"/>
  <c r="N1123" i="1"/>
  <c r="R1111" i="1"/>
  <c r="Q1111" i="1"/>
  <c r="O1101" i="1"/>
  <c r="N1101" i="1"/>
  <c r="R1091" i="1"/>
  <c r="Q1091" i="1"/>
  <c r="R1079" i="1"/>
  <c r="Q1079" i="1"/>
  <c r="O1069" i="1"/>
  <c r="N1069" i="1"/>
  <c r="O1063" i="1"/>
  <c r="R1053" i="1"/>
  <c r="Q1053" i="1"/>
  <c r="O1043" i="1"/>
  <c r="N1043" i="1"/>
  <c r="R11" i="1"/>
  <c r="Q11" i="1"/>
  <c r="R1811" i="1"/>
  <c r="Q1811" i="1"/>
  <c r="O1803" i="1"/>
  <c r="N1803" i="1"/>
  <c r="R1795" i="1"/>
  <c r="Q1795" i="1"/>
  <c r="O1787" i="1"/>
  <c r="N1787" i="1"/>
  <c r="R1779" i="1"/>
  <c r="Q1779" i="1"/>
  <c r="O1771" i="1"/>
  <c r="N1771" i="1"/>
  <c r="R1763" i="1"/>
  <c r="Q1763" i="1"/>
  <c r="O1755" i="1"/>
  <c r="N1755" i="1"/>
  <c r="R1747" i="1"/>
  <c r="Q1747" i="1"/>
  <c r="O1739" i="1"/>
  <c r="N1739" i="1"/>
  <c r="R1731" i="1"/>
  <c r="Q1731" i="1"/>
  <c r="O1723" i="1"/>
  <c r="N1723" i="1"/>
  <c r="R1715" i="1"/>
  <c r="Q1715" i="1"/>
  <c r="O1707" i="1"/>
  <c r="N1707" i="1"/>
  <c r="R1699" i="1"/>
  <c r="Q1699" i="1"/>
  <c r="O1691" i="1"/>
  <c r="N1691" i="1"/>
  <c r="R1683" i="1"/>
  <c r="Q1683" i="1"/>
  <c r="O1675" i="1"/>
  <c r="N1675" i="1"/>
  <c r="R1667" i="1"/>
  <c r="Q1667" i="1"/>
  <c r="R1657" i="1"/>
  <c r="Q1657" i="1"/>
  <c r="R1649" i="1"/>
  <c r="Q1649" i="1"/>
  <c r="R1641" i="1"/>
  <c r="Q1641" i="1"/>
  <c r="R1623" i="1"/>
  <c r="Q1623" i="1"/>
  <c r="R1615" i="1"/>
  <c r="Q1615" i="1"/>
  <c r="R1607" i="1"/>
  <c r="Q1607" i="1"/>
  <c r="R1599" i="1"/>
  <c r="Q1599" i="1"/>
  <c r="R1591" i="1"/>
  <c r="Q1591" i="1"/>
  <c r="R1583" i="1"/>
  <c r="Q1583" i="1"/>
  <c r="R1575" i="1"/>
  <c r="Q1575" i="1"/>
  <c r="R1567" i="1"/>
  <c r="Q1567" i="1"/>
  <c r="R1559" i="1"/>
  <c r="Q1559" i="1"/>
  <c r="R1551" i="1"/>
  <c r="Q1551" i="1"/>
  <c r="R1543" i="1"/>
  <c r="Q1543" i="1"/>
  <c r="R1535" i="1"/>
  <c r="Q1535" i="1"/>
  <c r="R1527" i="1"/>
  <c r="Q1527" i="1"/>
  <c r="R1519" i="1"/>
  <c r="Q1519" i="1"/>
  <c r="R1511" i="1"/>
  <c r="Q1511" i="1"/>
  <c r="R1503" i="1"/>
  <c r="Q1503" i="1"/>
  <c r="R1495" i="1"/>
  <c r="Q1495" i="1"/>
  <c r="R1487" i="1"/>
  <c r="Q1487" i="1"/>
  <c r="R1479" i="1"/>
  <c r="Q1479" i="1"/>
  <c r="R1471" i="1"/>
  <c r="Q1471" i="1"/>
  <c r="R1463" i="1"/>
  <c r="Q1463" i="1"/>
  <c r="R1455" i="1"/>
  <c r="Q1455" i="1"/>
  <c r="R1447" i="1"/>
  <c r="Q1447" i="1"/>
  <c r="R1439" i="1"/>
  <c r="Q1439" i="1"/>
  <c r="R1431" i="1"/>
  <c r="Q1431" i="1"/>
  <c r="R1423" i="1"/>
  <c r="Q1423" i="1"/>
  <c r="R1415" i="1"/>
  <c r="Q1415" i="1"/>
  <c r="R1407" i="1"/>
  <c r="Q1407" i="1"/>
  <c r="R1399" i="1"/>
  <c r="Q1399" i="1"/>
  <c r="R1391" i="1"/>
  <c r="Q1391" i="1"/>
  <c r="R1383" i="1"/>
  <c r="Q1383" i="1"/>
  <c r="R1375" i="1"/>
  <c r="Q1375" i="1"/>
  <c r="O1371" i="1"/>
  <c r="N1371" i="1"/>
  <c r="R1608" i="1"/>
  <c r="Q1608" i="1"/>
  <c r="R1598" i="1"/>
  <c r="Q1598" i="1"/>
  <c r="R1590" i="1"/>
  <c r="Q1590" i="1"/>
  <c r="R1580" i="1"/>
  <c r="Q1580" i="1"/>
  <c r="R1572" i="1"/>
  <c r="Q1572" i="1"/>
  <c r="R1562" i="1"/>
  <c r="Q1562" i="1"/>
  <c r="R1552" i="1"/>
  <c r="Q1552" i="1"/>
  <c r="R1544" i="1"/>
  <c r="Q1544" i="1"/>
  <c r="R1534" i="1"/>
  <c r="Q1534" i="1"/>
  <c r="O1765" i="1"/>
  <c r="R1809" i="1"/>
  <c r="Q1809" i="1"/>
  <c r="R1801" i="1"/>
  <c r="Q1801" i="1"/>
  <c r="R1793" i="1"/>
  <c r="Q1793" i="1"/>
  <c r="R1785" i="1"/>
  <c r="Q1785" i="1"/>
  <c r="R1777" i="1"/>
  <c r="Q1777" i="1"/>
  <c r="R1769" i="1"/>
  <c r="Q1769" i="1"/>
  <c r="R1761" i="1"/>
  <c r="Q1761" i="1"/>
  <c r="R1753" i="1"/>
  <c r="Q1753" i="1"/>
  <c r="R1745" i="1"/>
  <c r="Q1745" i="1"/>
  <c r="R1737" i="1"/>
  <c r="Q1737" i="1"/>
  <c r="R1729" i="1"/>
  <c r="Q1729" i="1"/>
  <c r="R1721" i="1"/>
  <c r="Q1721" i="1"/>
  <c r="R1713" i="1"/>
  <c r="Q1713" i="1"/>
  <c r="O1705" i="1"/>
  <c r="N1705" i="1"/>
  <c r="O1697" i="1"/>
  <c r="N1697" i="1"/>
  <c r="O1689" i="1"/>
  <c r="N1689" i="1"/>
  <c r="O1673" i="1"/>
  <c r="N1673" i="1"/>
  <c r="R1663" i="1"/>
  <c r="Q1663" i="1"/>
  <c r="R1655" i="1"/>
  <c r="Q1655" i="1"/>
  <c r="R1647" i="1"/>
  <c r="Q1647" i="1"/>
  <c r="R1639" i="1"/>
  <c r="Q1639" i="1"/>
  <c r="O1629" i="1"/>
  <c r="N1629" i="1"/>
  <c r="O1621" i="1"/>
  <c r="N1621" i="1"/>
  <c r="O1613" i="1"/>
  <c r="N1613" i="1"/>
  <c r="O1605" i="1"/>
  <c r="N1605" i="1"/>
  <c r="O1597" i="1"/>
  <c r="N1597" i="1"/>
  <c r="O1589" i="1"/>
  <c r="N1589" i="1"/>
  <c r="O1581" i="1"/>
  <c r="N1581" i="1"/>
  <c r="O1573" i="1"/>
  <c r="N1573" i="1"/>
  <c r="O1565" i="1"/>
  <c r="N1565" i="1"/>
  <c r="O1557" i="1"/>
  <c r="N1557" i="1"/>
  <c r="O1549" i="1"/>
  <c r="N1549" i="1"/>
  <c r="O1541" i="1"/>
  <c r="N1541" i="1"/>
  <c r="O1533" i="1"/>
  <c r="N1533" i="1"/>
  <c r="O1525" i="1"/>
  <c r="N1525" i="1"/>
  <c r="O1517" i="1"/>
  <c r="N1517" i="1"/>
  <c r="O1501" i="1"/>
  <c r="N1501" i="1"/>
  <c r="O1493" i="1"/>
  <c r="N1493" i="1"/>
  <c r="O1485" i="1"/>
  <c r="N1485" i="1"/>
  <c r="O1477" i="1"/>
  <c r="N1477" i="1"/>
  <c r="O1469" i="1"/>
  <c r="N1469" i="1"/>
  <c r="O1465" i="1"/>
  <c r="R1457" i="1"/>
  <c r="Q1457" i="1"/>
  <c r="R1449" i="1"/>
  <c r="Q1449" i="1"/>
  <c r="R1441" i="1"/>
  <c r="Q1441" i="1"/>
  <c r="R1433" i="1"/>
  <c r="Q1433" i="1"/>
  <c r="R1425" i="1"/>
  <c r="Q1425" i="1"/>
  <c r="R1417" i="1"/>
  <c r="Q1417" i="1"/>
  <c r="R1409" i="1"/>
  <c r="Q1409" i="1"/>
  <c r="R1401" i="1"/>
  <c r="Q1401" i="1"/>
  <c r="O1393" i="1"/>
  <c r="N1393" i="1"/>
  <c r="O1385" i="1"/>
  <c r="N1385" i="1"/>
  <c r="O1381" i="1"/>
  <c r="R1373" i="1"/>
  <c r="Q1373" i="1"/>
  <c r="O1365" i="1"/>
  <c r="N1365" i="1"/>
  <c r="O1357" i="1"/>
  <c r="N1357" i="1"/>
  <c r="O1349" i="1"/>
  <c r="N1349" i="1"/>
  <c r="O1341" i="1"/>
  <c r="N1341" i="1"/>
  <c r="O1333" i="1"/>
  <c r="N1333" i="1"/>
  <c r="O1325" i="1"/>
  <c r="N1325" i="1"/>
  <c r="O1317" i="1"/>
  <c r="N1317" i="1"/>
  <c r="O1301" i="1"/>
  <c r="N1301" i="1"/>
  <c r="O1293" i="1"/>
  <c r="N1293" i="1"/>
  <c r="O1810" i="1"/>
  <c r="N1810" i="1"/>
  <c r="O1800" i="1"/>
  <c r="N1800" i="1"/>
  <c r="O1788" i="1"/>
  <c r="N1788" i="1"/>
  <c r="O1778" i="1"/>
  <c r="N1778" i="1"/>
  <c r="O1768" i="1"/>
  <c r="N1768" i="1"/>
  <c r="O1756" i="1"/>
  <c r="N1756" i="1"/>
  <c r="O1746" i="1"/>
  <c r="N1746" i="1"/>
  <c r="O1730" i="1"/>
  <c r="R1720" i="1"/>
  <c r="Q1720" i="1"/>
  <c r="R1708" i="1"/>
  <c r="Q1708" i="1"/>
  <c r="R1698" i="1"/>
  <c r="Q1698" i="1"/>
  <c r="R1688" i="1"/>
  <c r="Q1688" i="1"/>
  <c r="R1678" i="1"/>
  <c r="Q1678" i="1"/>
  <c r="R1668" i="1"/>
  <c r="Q1668" i="1"/>
  <c r="R1660" i="1"/>
  <c r="Q1660" i="1"/>
  <c r="R1650" i="1"/>
  <c r="Q1650" i="1"/>
  <c r="R1640" i="1"/>
  <c r="Q1640" i="1"/>
  <c r="R1632" i="1"/>
  <c r="Q1632" i="1"/>
  <c r="R1624" i="1"/>
  <c r="Q1624" i="1"/>
  <c r="R1614" i="1"/>
  <c r="Q1614" i="1"/>
  <c r="R1606" i="1"/>
  <c r="Q1606" i="1"/>
  <c r="O1596" i="1"/>
  <c r="N1596" i="1"/>
  <c r="O1588" i="1"/>
  <c r="N1588" i="1"/>
  <c r="O1578" i="1"/>
  <c r="N1578" i="1"/>
  <c r="O1560" i="1"/>
  <c r="N1560" i="1"/>
  <c r="O1550" i="1"/>
  <c r="N1550" i="1"/>
  <c r="O1542" i="1"/>
  <c r="N1542" i="1"/>
  <c r="O1532" i="1"/>
  <c r="N1532" i="1"/>
  <c r="O1524" i="1"/>
  <c r="N1524" i="1"/>
  <c r="O1496" i="1"/>
  <c r="N1496" i="1"/>
  <c r="O1486" i="1"/>
  <c r="N1486" i="1"/>
  <c r="O1478" i="1"/>
  <c r="N1478" i="1"/>
  <c r="O1468" i="1"/>
  <c r="N1468" i="1"/>
  <c r="R1287" i="1"/>
  <c r="Q1287" i="1"/>
  <c r="R1283" i="1"/>
  <c r="Q1283" i="1"/>
  <c r="R1261" i="1"/>
  <c r="Q1261" i="1"/>
  <c r="R1251" i="1"/>
  <c r="Q1251" i="1"/>
  <c r="R1229" i="1"/>
  <c r="Q1229" i="1"/>
  <c r="R1219" i="1"/>
  <c r="Q1219" i="1"/>
  <c r="O1207" i="1"/>
  <c r="N1207" i="1"/>
  <c r="R1197" i="1"/>
  <c r="Q1197" i="1"/>
  <c r="R1187" i="1"/>
  <c r="Q1187" i="1"/>
  <c r="R1165" i="1"/>
  <c r="Q1165" i="1"/>
  <c r="R1155" i="1"/>
  <c r="Q1155" i="1"/>
  <c r="O1143" i="1"/>
  <c r="N1143" i="1"/>
  <c r="R1133" i="1"/>
  <c r="Q1133" i="1"/>
  <c r="R1123" i="1"/>
  <c r="Q1123" i="1"/>
  <c r="R1101" i="1"/>
  <c r="Q1101" i="1"/>
  <c r="O1079" i="1"/>
  <c r="N1079" i="1"/>
  <c r="R1069" i="1"/>
  <c r="Q1069" i="1"/>
  <c r="R1059" i="1"/>
  <c r="Q1059" i="1"/>
  <c r="R1047" i="1"/>
  <c r="Q1047" i="1"/>
  <c r="R19" i="1"/>
  <c r="Q19" i="1"/>
  <c r="R1807" i="1"/>
  <c r="Q1807" i="1"/>
  <c r="R1799" i="1"/>
  <c r="Q1799" i="1"/>
  <c r="R1791" i="1"/>
  <c r="Q1791" i="1"/>
  <c r="R1783" i="1"/>
  <c r="Q1783" i="1"/>
  <c r="R1775" i="1"/>
  <c r="Q1775" i="1"/>
  <c r="R1767" i="1"/>
  <c r="Q1767" i="1"/>
  <c r="R1759" i="1"/>
  <c r="Q1759" i="1"/>
  <c r="R1751" i="1"/>
  <c r="Q1751" i="1"/>
  <c r="R1743" i="1"/>
  <c r="Q1743" i="1"/>
  <c r="R1735" i="1"/>
  <c r="Q1735" i="1"/>
  <c r="R1727" i="1"/>
  <c r="Q1727" i="1"/>
  <c r="R1719" i="1"/>
  <c r="Q1719" i="1"/>
  <c r="R1711" i="1"/>
  <c r="Q1711" i="1"/>
  <c r="R1703" i="1"/>
  <c r="Q1703" i="1"/>
  <c r="R1695" i="1"/>
  <c r="Q1695" i="1"/>
  <c r="R1687" i="1"/>
  <c r="Q1687" i="1"/>
  <c r="R1679" i="1"/>
  <c r="Q1679" i="1"/>
  <c r="R1671" i="1"/>
  <c r="Q1671" i="1"/>
  <c r="O1645" i="1"/>
  <c r="N1645" i="1"/>
  <c r="O1637" i="1"/>
  <c r="N1637" i="1"/>
  <c r="R1627" i="1"/>
  <c r="Q1627" i="1"/>
  <c r="O1615" i="1"/>
  <c r="N1615" i="1"/>
  <c r="O1607" i="1"/>
  <c r="N1607" i="1"/>
  <c r="O1583" i="1"/>
  <c r="N1583" i="1"/>
  <c r="O1567" i="1"/>
  <c r="N1567" i="1"/>
  <c r="O1559" i="1"/>
  <c r="N1559" i="1"/>
  <c r="O1551" i="1"/>
  <c r="N1551" i="1"/>
  <c r="O1543" i="1"/>
  <c r="N1543" i="1"/>
  <c r="O1527" i="1"/>
  <c r="N1527" i="1"/>
  <c r="O1519" i="1"/>
  <c r="N1519" i="1"/>
  <c r="O1511" i="1"/>
  <c r="N1511" i="1"/>
  <c r="O1503" i="1"/>
  <c r="N1503" i="1"/>
  <c r="O1479" i="1"/>
  <c r="N1479" i="1"/>
  <c r="O1463" i="1"/>
  <c r="N1463" i="1"/>
  <c r="O1399" i="1"/>
  <c r="N1399" i="1"/>
  <c r="O1391" i="1"/>
  <c r="N1391" i="1"/>
  <c r="O1383" i="1"/>
  <c r="N1383" i="1"/>
  <c r="N1612" i="1"/>
  <c r="O1612" i="1"/>
  <c r="N1584" i="1"/>
  <c r="O1584" i="1"/>
  <c r="O1586" i="1"/>
  <c r="N1586" i="1"/>
  <c r="O1797" i="1"/>
  <c r="N1797" i="1"/>
  <c r="O1789" i="1"/>
  <c r="N1789" i="1"/>
  <c r="O1741" i="1"/>
  <c r="N1741" i="1"/>
  <c r="O1725" i="1"/>
  <c r="N1725" i="1"/>
  <c r="O1717" i="1"/>
  <c r="N1717" i="1"/>
  <c r="R1705" i="1"/>
  <c r="Q1705" i="1"/>
  <c r="R1697" i="1"/>
  <c r="Q1697" i="1"/>
  <c r="R1689" i="1"/>
  <c r="Q1689" i="1"/>
  <c r="R1681" i="1"/>
  <c r="Q1681" i="1"/>
  <c r="R1673" i="1"/>
  <c r="Q1673" i="1"/>
  <c r="O1663" i="1"/>
  <c r="N1663" i="1"/>
  <c r="O1655" i="1"/>
  <c r="N1655" i="1"/>
  <c r="O1647" i="1"/>
  <c r="N1647" i="1"/>
  <c r="O1639" i="1"/>
  <c r="N1639" i="1"/>
  <c r="R1629" i="1"/>
  <c r="Q1629" i="1"/>
  <c r="R1621" i="1"/>
  <c r="Q1621" i="1"/>
  <c r="R1613" i="1"/>
  <c r="Q1613" i="1"/>
  <c r="R1605" i="1"/>
  <c r="Q1605" i="1"/>
  <c r="R1597" i="1"/>
  <c r="Q1597" i="1"/>
  <c r="R1589" i="1"/>
  <c r="Q1589" i="1"/>
  <c r="R1581" i="1"/>
  <c r="Q1581" i="1"/>
  <c r="R1573" i="1"/>
  <c r="Q1573" i="1"/>
  <c r="R1565" i="1"/>
  <c r="Q1565" i="1"/>
  <c r="R1557" i="1"/>
  <c r="Q1557" i="1"/>
  <c r="R1549" i="1"/>
  <c r="Q1549" i="1"/>
  <c r="R1541" i="1"/>
  <c r="Q1541" i="1"/>
  <c r="R1533" i="1"/>
  <c r="Q1533" i="1"/>
  <c r="R1525" i="1"/>
  <c r="Q1525" i="1"/>
  <c r="R1517" i="1"/>
  <c r="Q1517" i="1"/>
  <c r="R1509" i="1"/>
  <c r="Q1509" i="1"/>
  <c r="R1501" i="1"/>
  <c r="Q1501" i="1"/>
  <c r="R1493" i="1"/>
  <c r="Q1493" i="1"/>
  <c r="R1485" i="1"/>
  <c r="Q1485" i="1"/>
  <c r="R1477" i="1"/>
  <c r="Q1477" i="1"/>
  <c r="R1469" i="1"/>
  <c r="Q1469" i="1"/>
  <c r="O1461" i="1"/>
  <c r="N1461" i="1"/>
  <c r="O1437" i="1"/>
  <c r="N1437" i="1"/>
  <c r="O1429" i="1"/>
  <c r="N1429" i="1"/>
  <c r="O1421" i="1"/>
  <c r="N1421" i="1"/>
  <c r="O1413" i="1"/>
  <c r="N1413" i="1"/>
  <c r="R1393" i="1"/>
  <c r="Q1393" i="1"/>
  <c r="R1385" i="1"/>
  <c r="Q1385" i="1"/>
  <c r="O1377" i="1"/>
  <c r="N1377" i="1"/>
  <c r="R1365" i="1"/>
  <c r="Q1365" i="1"/>
  <c r="R1357" i="1"/>
  <c r="Q1357" i="1"/>
  <c r="R1349" i="1"/>
  <c r="Q1349" i="1"/>
  <c r="R1341" i="1"/>
  <c r="Q1341" i="1"/>
  <c r="R1333" i="1"/>
  <c r="Q1333" i="1"/>
  <c r="R1325" i="1"/>
  <c r="Q1325" i="1"/>
  <c r="R1317" i="1"/>
  <c r="Q1317" i="1"/>
  <c r="R1309" i="1"/>
  <c r="Q1309" i="1"/>
  <c r="R1301" i="1"/>
  <c r="Q1301" i="1"/>
  <c r="R1293" i="1"/>
  <c r="Q1293" i="1"/>
  <c r="R1810" i="1"/>
  <c r="Q1810" i="1"/>
  <c r="R1800" i="1"/>
  <c r="Q1800" i="1"/>
  <c r="R1788" i="1"/>
  <c r="Q1788" i="1"/>
  <c r="R1778" i="1"/>
  <c r="Q1778" i="1"/>
  <c r="R1768" i="1"/>
  <c r="Q1768" i="1"/>
  <c r="R1756" i="1"/>
  <c r="Q1756" i="1"/>
  <c r="R1746" i="1"/>
  <c r="Q1746" i="1"/>
  <c r="R1736" i="1"/>
  <c r="Q1736" i="1"/>
  <c r="O1724" i="1"/>
  <c r="N1724" i="1"/>
  <c r="O1714" i="1"/>
  <c r="N1714" i="1"/>
  <c r="O1704" i="1"/>
  <c r="N1704" i="1"/>
  <c r="O1692" i="1"/>
  <c r="N1692" i="1"/>
  <c r="O1656" i="1"/>
  <c r="N1656" i="1"/>
  <c r="O1646" i="1"/>
  <c r="N1646" i="1"/>
  <c r="O1628" i="1"/>
  <c r="N1628" i="1"/>
  <c r="O1610" i="1"/>
  <c r="N1610" i="1"/>
  <c r="R1596" i="1"/>
  <c r="Q1596" i="1"/>
  <c r="R1588" i="1"/>
  <c r="Q1588" i="1"/>
  <c r="R1578" i="1"/>
  <c r="Q1578" i="1"/>
  <c r="R1568" i="1"/>
  <c r="Q1568" i="1"/>
  <c r="R1560" i="1"/>
  <c r="Q1560" i="1"/>
  <c r="R1550" i="1"/>
  <c r="Q1550" i="1"/>
  <c r="R1542" i="1"/>
  <c r="Q1542" i="1"/>
  <c r="R1532" i="1"/>
  <c r="Q1532" i="1"/>
  <c r="R1524" i="1"/>
  <c r="Q1524" i="1"/>
  <c r="R1514" i="1"/>
  <c r="Q1514" i="1"/>
  <c r="R1504" i="1"/>
  <c r="Q1504" i="1"/>
  <c r="R1496" i="1"/>
  <c r="Q1496" i="1"/>
  <c r="R1486" i="1"/>
  <c r="Q1486" i="1"/>
  <c r="R1478" i="1"/>
  <c r="Q1478" i="1"/>
  <c r="R1468" i="1"/>
  <c r="Q1468" i="1"/>
  <c r="R1460" i="1"/>
  <c r="Q1460" i="1"/>
  <c r="R1450" i="1"/>
  <c r="Q1450" i="1"/>
  <c r="R1255" i="1"/>
  <c r="Q1255" i="1"/>
  <c r="O1245" i="1"/>
  <c r="N1245" i="1"/>
  <c r="R1223" i="1"/>
  <c r="Q1223" i="1"/>
  <c r="O1203" i="1"/>
  <c r="N1203" i="1"/>
  <c r="R1191" i="1"/>
  <c r="Q1191" i="1"/>
  <c r="O1181" i="1"/>
  <c r="N1181" i="1"/>
  <c r="R1159" i="1"/>
  <c r="Q1159" i="1"/>
  <c r="O1139" i="1"/>
  <c r="N1139" i="1"/>
  <c r="R1107" i="1"/>
  <c r="Q1107" i="1"/>
  <c r="R1095" i="1"/>
  <c r="Q1095" i="1"/>
  <c r="R1075" i="1"/>
  <c r="Q1075" i="1"/>
  <c r="R1063" i="1"/>
  <c r="Q1063" i="1"/>
  <c r="R1037" i="1"/>
  <c r="Q1037" i="1"/>
  <c r="O1807" i="1"/>
  <c r="N1807" i="1"/>
  <c r="O1791" i="1"/>
  <c r="N1791" i="1"/>
  <c r="O1783" i="1"/>
  <c r="N1783" i="1"/>
  <c r="O1775" i="1"/>
  <c r="N1775" i="1"/>
  <c r="O1767" i="1"/>
  <c r="N1767" i="1"/>
  <c r="O1759" i="1"/>
  <c r="N1759" i="1"/>
  <c r="O1751" i="1"/>
  <c r="N1751" i="1"/>
  <c r="O1743" i="1"/>
  <c r="N1743" i="1"/>
  <c r="O1735" i="1"/>
  <c r="N1735" i="1"/>
  <c r="O1727" i="1"/>
  <c r="N1727" i="1"/>
  <c r="O1719" i="1"/>
  <c r="N1719" i="1"/>
  <c r="O1711" i="1"/>
  <c r="N1711" i="1"/>
  <c r="O1687" i="1"/>
  <c r="N1687" i="1"/>
  <c r="O1671" i="1"/>
  <c r="N1671" i="1"/>
  <c r="R1661" i="1"/>
  <c r="Q1661" i="1"/>
  <c r="R1653" i="1"/>
  <c r="Q1653" i="1"/>
  <c r="R1645" i="1"/>
  <c r="Q1645" i="1"/>
  <c r="R1637" i="1"/>
  <c r="Q1637" i="1"/>
  <c r="O1619" i="1"/>
  <c r="N1619" i="1"/>
  <c r="R1611" i="1"/>
  <c r="Q1611" i="1"/>
  <c r="O1603" i="1"/>
  <c r="N1603" i="1"/>
  <c r="R1595" i="1"/>
  <c r="Q1595" i="1"/>
  <c r="O1587" i="1"/>
  <c r="N1587" i="1"/>
  <c r="R1579" i="1"/>
  <c r="Q1579" i="1"/>
  <c r="O1571" i="1"/>
  <c r="N1571" i="1"/>
  <c r="R1563" i="1"/>
  <c r="Q1563" i="1"/>
  <c r="O1555" i="1"/>
  <c r="N1555" i="1"/>
  <c r="R1547" i="1"/>
  <c r="Q1547" i="1"/>
  <c r="R1531" i="1"/>
  <c r="Q1531" i="1"/>
  <c r="O1523" i="1"/>
  <c r="N1523" i="1"/>
  <c r="R1515" i="1"/>
  <c r="Q1515" i="1"/>
  <c r="O1507" i="1"/>
  <c r="N1507" i="1"/>
  <c r="R1499" i="1"/>
  <c r="Q1499" i="1"/>
  <c r="O1491" i="1"/>
  <c r="N1491" i="1"/>
  <c r="R1483" i="1"/>
  <c r="Q1483" i="1"/>
  <c r="R1467" i="1"/>
  <c r="Q1467" i="1"/>
  <c r="O1459" i="1"/>
  <c r="N1459" i="1"/>
  <c r="R1451" i="1"/>
  <c r="Q1451" i="1"/>
  <c r="O1443" i="1"/>
  <c r="N1443" i="1"/>
  <c r="R1435" i="1"/>
  <c r="Q1435" i="1"/>
  <c r="O1427" i="1"/>
  <c r="N1427" i="1"/>
  <c r="R1419" i="1"/>
  <c r="Q1419" i="1"/>
  <c r="O1411" i="1"/>
  <c r="N1411" i="1"/>
  <c r="R1403" i="1"/>
  <c r="Q1403" i="1"/>
  <c r="O1395" i="1"/>
  <c r="N1395" i="1"/>
  <c r="R1387" i="1"/>
  <c r="Q1387" i="1"/>
  <c r="O1379" i="1"/>
  <c r="N1379" i="1"/>
  <c r="O1367" i="1"/>
  <c r="N1367" i="1"/>
  <c r="O1359" i="1"/>
  <c r="N1359" i="1"/>
  <c r="O1351" i="1"/>
  <c r="N1351" i="1"/>
  <c r="O1343" i="1"/>
  <c r="N1343" i="1"/>
  <c r="O1335" i="1"/>
  <c r="N1335" i="1"/>
  <c r="O1327" i="1"/>
  <c r="N1327" i="1"/>
  <c r="O1311" i="1"/>
  <c r="N1311" i="1"/>
  <c r="O1303" i="1"/>
  <c r="N1303" i="1"/>
  <c r="O1295" i="1"/>
  <c r="N1295" i="1"/>
  <c r="V12" i="1"/>
  <c r="R1802" i="1"/>
  <c r="Q1802" i="1"/>
  <c r="R1792" i="1"/>
  <c r="Q1792" i="1"/>
  <c r="R1780" i="1"/>
  <c r="Q1780" i="1"/>
  <c r="R1770" i="1"/>
  <c r="Q1770" i="1"/>
  <c r="R1760" i="1"/>
  <c r="Q1760" i="1"/>
  <c r="R1748" i="1"/>
  <c r="Q1748" i="1"/>
  <c r="R1738" i="1"/>
  <c r="Q1738" i="1"/>
  <c r="R1728" i="1"/>
  <c r="Q1728" i="1"/>
  <c r="R1716" i="1"/>
  <c r="Q1716" i="1"/>
  <c r="R1706" i="1"/>
  <c r="Q1706" i="1"/>
  <c r="R1696" i="1"/>
  <c r="Q1696" i="1"/>
  <c r="R1684" i="1"/>
  <c r="Q1684" i="1"/>
  <c r="R1676" i="1"/>
  <c r="Q1676" i="1"/>
  <c r="R1666" i="1"/>
  <c r="Q1666" i="1"/>
  <c r="R1658" i="1"/>
  <c r="Q1658" i="1"/>
  <c r="R1648" i="1"/>
  <c r="Q1648" i="1"/>
  <c r="R1638" i="1"/>
  <c r="Q1638" i="1"/>
  <c r="R1630" i="1"/>
  <c r="Q1630" i="1"/>
  <c r="R1622" i="1"/>
  <c r="Q1622" i="1"/>
  <c r="R1612" i="1"/>
  <c r="Q1612" i="1"/>
  <c r="R1530" i="1"/>
  <c r="Q1530" i="1"/>
  <c r="R1520" i="1"/>
  <c r="Q1520" i="1"/>
  <c r="R1512" i="1"/>
  <c r="Q1512" i="1"/>
  <c r="R1502" i="1"/>
  <c r="Q1502" i="1"/>
  <c r="R1494" i="1"/>
  <c r="Q1494" i="1"/>
  <c r="R1484" i="1"/>
  <c r="Q1484" i="1"/>
  <c r="R1476" i="1"/>
  <c r="Q1476" i="1"/>
  <c r="R1466" i="1"/>
  <c r="Q1466" i="1"/>
  <c r="R1456" i="1"/>
  <c r="Q1456" i="1"/>
  <c r="R1448" i="1"/>
  <c r="Q1448" i="1"/>
  <c r="R1285" i="1"/>
  <c r="Q1285" i="1"/>
  <c r="O1275" i="1"/>
  <c r="N1275" i="1"/>
  <c r="O1263" i="1"/>
  <c r="N1263" i="1"/>
  <c r="R1253" i="1"/>
  <c r="Q1253" i="1"/>
  <c r="O1231" i="1"/>
  <c r="N1231" i="1"/>
  <c r="R1221" i="1"/>
  <c r="Q1221" i="1"/>
  <c r="O1211" i="1"/>
  <c r="N1211" i="1"/>
  <c r="R1189" i="1"/>
  <c r="Q1189" i="1"/>
  <c r="R1179" i="1"/>
  <c r="Q1179" i="1"/>
  <c r="R1167" i="1"/>
  <c r="Q1167" i="1"/>
  <c r="O1157" i="1"/>
  <c r="N1157" i="1"/>
  <c r="R1147" i="1"/>
  <c r="Q1147" i="1"/>
  <c r="R1135" i="1"/>
  <c r="Q1135" i="1"/>
  <c r="O1125" i="1"/>
  <c r="N1125" i="1"/>
  <c r="R1115" i="1"/>
  <c r="Q1115" i="1"/>
  <c r="R1103" i="1"/>
  <c r="Q1103" i="1"/>
  <c r="O1805" i="1"/>
  <c r="R1586" i="1"/>
  <c r="Q1586" i="1"/>
  <c r="R1805" i="1"/>
  <c r="Q1805" i="1"/>
  <c r="R1797" i="1"/>
  <c r="Q1797" i="1"/>
  <c r="R1789" i="1"/>
  <c r="Q1789" i="1"/>
  <c r="R1781" i="1"/>
  <c r="Q1781" i="1"/>
  <c r="R1773" i="1"/>
  <c r="Q1773" i="1"/>
  <c r="R1765" i="1"/>
  <c r="Q1765" i="1"/>
  <c r="R1757" i="1"/>
  <c r="Q1757" i="1"/>
  <c r="R1749" i="1"/>
  <c r="Q1749" i="1"/>
  <c r="R1741" i="1"/>
  <c r="Q1741" i="1"/>
  <c r="R1733" i="1"/>
  <c r="Q1733" i="1"/>
  <c r="R1725" i="1"/>
  <c r="Q1725" i="1"/>
  <c r="R1717" i="1"/>
  <c r="Q1717" i="1"/>
  <c r="R1709" i="1"/>
  <c r="Q1709" i="1"/>
  <c r="O1693" i="1"/>
  <c r="N1693" i="1"/>
  <c r="O1685" i="1"/>
  <c r="N1685" i="1"/>
  <c r="O1669" i="1"/>
  <c r="N1669" i="1"/>
  <c r="R1659" i="1"/>
  <c r="Q1659" i="1"/>
  <c r="O1651" i="1"/>
  <c r="N1651" i="1"/>
  <c r="R1643" i="1"/>
  <c r="Q1643" i="1"/>
  <c r="O1625" i="1"/>
  <c r="N1625" i="1"/>
  <c r="O1593" i="1"/>
  <c r="N1593" i="1"/>
  <c r="O1585" i="1"/>
  <c r="N1585" i="1"/>
  <c r="O1569" i="1"/>
  <c r="N1569" i="1"/>
  <c r="O1553" i="1"/>
  <c r="N1553" i="1"/>
  <c r="O1545" i="1"/>
  <c r="N1545" i="1"/>
  <c r="O1537" i="1"/>
  <c r="N1537" i="1"/>
  <c r="O1529" i="1"/>
  <c r="N1529" i="1"/>
  <c r="O1513" i="1"/>
  <c r="N1513" i="1"/>
  <c r="O1505" i="1"/>
  <c r="N1505" i="1"/>
  <c r="O1489" i="1"/>
  <c r="N1489" i="1"/>
  <c r="O1481" i="1"/>
  <c r="N1481" i="1"/>
  <c r="R1461" i="1"/>
  <c r="Q1461" i="1"/>
  <c r="R1453" i="1"/>
  <c r="Q1453" i="1"/>
  <c r="R1445" i="1"/>
  <c r="Q1445" i="1"/>
  <c r="R1437" i="1"/>
  <c r="Q1437" i="1"/>
  <c r="R1429" i="1"/>
  <c r="Q1429" i="1"/>
  <c r="R1421" i="1"/>
  <c r="Q1421" i="1"/>
  <c r="R1413" i="1"/>
  <c r="Q1413" i="1"/>
  <c r="R1405" i="1"/>
  <c r="Q1405" i="1"/>
  <c r="R1397" i="1"/>
  <c r="Q1397" i="1"/>
  <c r="R1377" i="1"/>
  <c r="Q1377" i="1"/>
  <c r="R1369" i="1"/>
  <c r="Q1369" i="1"/>
  <c r="O1345" i="1"/>
  <c r="N1345" i="1"/>
  <c r="O1337" i="1"/>
  <c r="N1337" i="1"/>
  <c r="O1329" i="1"/>
  <c r="N1329" i="1"/>
  <c r="O1321" i="1"/>
  <c r="N1321" i="1"/>
  <c r="O1305" i="1"/>
  <c r="N1305" i="1"/>
  <c r="O1804" i="1"/>
  <c r="N1804" i="1"/>
  <c r="O1794" i="1"/>
  <c r="N1794" i="1"/>
  <c r="O1784" i="1"/>
  <c r="N1784" i="1"/>
  <c r="O1762" i="1"/>
  <c r="N1762" i="1"/>
  <c r="O1752" i="1"/>
  <c r="N1752" i="1"/>
  <c r="R1724" i="1"/>
  <c r="Q1724" i="1"/>
  <c r="R1714" i="1"/>
  <c r="Q1714" i="1"/>
  <c r="R1704" i="1"/>
  <c r="Q1704" i="1"/>
  <c r="R1692" i="1"/>
  <c r="Q1692" i="1"/>
  <c r="R1682" i="1"/>
  <c r="Q1682" i="1"/>
  <c r="R1672" i="1"/>
  <c r="Q1672" i="1"/>
  <c r="R1664" i="1"/>
  <c r="Q1664" i="1"/>
  <c r="R1656" i="1"/>
  <c r="Q1656" i="1"/>
  <c r="R1646" i="1"/>
  <c r="Q1646" i="1"/>
  <c r="R1636" i="1"/>
  <c r="Q1636" i="1"/>
  <c r="R1628" i="1"/>
  <c r="Q1628" i="1"/>
  <c r="R1620" i="1"/>
  <c r="Q1620" i="1"/>
  <c r="R1610" i="1"/>
  <c r="Q1610" i="1"/>
  <c r="R1600" i="1"/>
  <c r="Q1600" i="1"/>
  <c r="O1592" i="1"/>
  <c r="N1592" i="1"/>
  <c r="O1582" i="1"/>
  <c r="N1582" i="1"/>
  <c r="O1564" i="1"/>
  <c r="N1564" i="1"/>
  <c r="O1556" i="1"/>
  <c r="N1556" i="1"/>
  <c r="O1546" i="1"/>
  <c r="N1546" i="1"/>
  <c r="O1536" i="1"/>
  <c r="N1536" i="1"/>
  <c r="O1528" i="1"/>
  <c r="N1528" i="1"/>
  <c r="O1518" i="1"/>
  <c r="N1518" i="1"/>
  <c r="O1510" i="1"/>
  <c r="N1510" i="1"/>
  <c r="O1500" i="1"/>
  <c r="N1500" i="1"/>
  <c r="O1492" i="1"/>
  <c r="N1492" i="1"/>
  <c r="O1482" i="1"/>
  <c r="N1482" i="1"/>
  <c r="O1472" i="1"/>
  <c r="N1472" i="1"/>
  <c r="O1464" i="1"/>
  <c r="N1464" i="1"/>
  <c r="O1454" i="1"/>
  <c r="N1454" i="1"/>
  <c r="O1446" i="1"/>
  <c r="N1446" i="1"/>
  <c r="O1287" i="1"/>
  <c r="R1277" i="1"/>
  <c r="Q1277" i="1"/>
  <c r="R1267" i="1"/>
  <c r="Q1267" i="1"/>
  <c r="O1255" i="1"/>
  <c r="N1255" i="1"/>
  <c r="R1245" i="1"/>
  <c r="Q1245" i="1"/>
  <c r="R1235" i="1"/>
  <c r="Q1235" i="1"/>
  <c r="O1223" i="1"/>
  <c r="N1223" i="1"/>
  <c r="R1213" i="1"/>
  <c r="Q1213" i="1"/>
  <c r="R1203" i="1"/>
  <c r="Q1203" i="1"/>
  <c r="O1191" i="1"/>
  <c r="N1191" i="1"/>
  <c r="R1181" i="1"/>
  <c r="Q1181" i="1"/>
  <c r="R1171" i="1"/>
  <c r="Q1171" i="1"/>
  <c r="O1159" i="1"/>
  <c r="N1159" i="1"/>
  <c r="R1149" i="1"/>
  <c r="Q1149" i="1"/>
  <c r="R1139" i="1"/>
  <c r="Q1139" i="1"/>
  <c r="R1127" i="1"/>
  <c r="Q1127" i="1"/>
  <c r="R1117" i="1"/>
  <c r="Q1117" i="1"/>
  <c r="O1107" i="1"/>
  <c r="N1107" i="1"/>
  <c r="O1095" i="1"/>
  <c r="N1095" i="1"/>
  <c r="R1085" i="1"/>
  <c r="Q1085" i="1"/>
  <c r="O1075" i="1"/>
  <c r="N1075" i="1"/>
  <c r="R1043" i="1"/>
  <c r="Q1043" i="1"/>
  <c r="O11" i="1"/>
  <c r="N11" i="1"/>
  <c r="O1811" i="1"/>
  <c r="N1811" i="1"/>
  <c r="R1803" i="1"/>
  <c r="Q1803" i="1"/>
  <c r="O1795" i="1"/>
  <c r="N1795" i="1"/>
  <c r="R1787" i="1"/>
  <c r="Q1787" i="1"/>
  <c r="R1771" i="1"/>
  <c r="Q1771" i="1"/>
  <c r="R1755" i="1"/>
  <c r="Q1755" i="1"/>
  <c r="O1747" i="1"/>
  <c r="N1747" i="1"/>
  <c r="R1739" i="1"/>
  <c r="Q1739" i="1"/>
  <c r="O1731" i="1"/>
  <c r="N1731" i="1"/>
  <c r="R1723" i="1"/>
  <c r="Q1723" i="1"/>
  <c r="O1715" i="1"/>
  <c r="N1715" i="1"/>
  <c r="R1707" i="1"/>
  <c r="Q1707" i="1"/>
  <c r="O1699" i="1"/>
  <c r="N1699" i="1"/>
  <c r="R1691" i="1"/>
  <c r="Q1691" i="1"/>
  <c r="O1683" i="1"/>
  <c r="N1683" i="1"/>
  <c r="R1675" i="1"/>
  <c r="Q1675" i="1"/>
  <c r="O1667" i="1"/>
  <c r="N1667" i="1"/>
  <c r="O1657" i="1"/>
  <c r="N1657" i="1"/>
  <c r="O1649" i="1"/>
  <c r="N1649" i="1"/>
  <c r="O1641" i="1"/>
  <c r="N1641" i="1"/>
  <c r="R1631" i="1"/>
  <c r="Q1631" i="1"/>
  <c r="O1627" i="1"/>
  <c r="R1619" i="1"/>
  <c r="Q1619" i="1"/>
  <c r="O1611" i="1"/>
  <c r="N1611" i="1"/>
  <c r="R1603" i="1"/>
  <c r="Q1603" i="1"/>
  <c r="O1595" i="1"/>
  <c r="N1595" i="1"/>
  <c r="R1587" i="1"/>
  <c r="Q1587" i="1"/>
  <c r="O1579" i="1"/>
  <c r="N1579" i="1"/>
  <c r="R1571" i="1"/>
  <c r="Q1571" i="1"/>
  <c r="O1563" i="1"/>
  <c r="N1563" i="1"/>
  <c r="R1555" i="1"/>
  <c r="Q1555" i="1"/>
  <c r="O1547" i="1"/>
  <c r="N1547" i="1"/>
  <c r="R1539" i="1"/>
  <c r="Q1539" i="1"/>
  <c r="O1531" i="1"/>
  <c r="N1531" i="1"/>
  <c r="R1523" i="1"/>
  <c r="Q1523" i="1"/>
  <c r="O1515" i="1"/>
  <c r="N1515" i="1"/>
  <c r="R1507" i="1"/>
  <c r="Q1507" i="1"/>
  <c r="O1499" i="1"/>
  <c r="N1499" i="1"/>
  <c r="R1491" i="1"/>
  <c r="Q1491" i="1"/>
  <c r="O1483" i="1"/>
  <c r="N1483" i="1"/>
  <c r="R1475" i="1"/>
  <c r="Q1475" i="1"/>
  <c r="O1467" i="1"/>
  <c r="N1467" i="1"/>
  <c r="R1459" i="1"/>
  <c r="Q1459" i="1"/>
  <c r="R1443" i="1"/>
  <c r="Q1443" i="1"/>
  <c r="O1435" i="1"/>
  <c r="N1435" i="1"/>
  <c r="R1427" i="1"/>
  <c r="Q1427" i="1"/>
  <c r="O1419" i="1"/>
  <c r="N1419" i="1"/>
  <c r="R1411" i="1"/>
  <c r="Q1411" i="1"/>
  <c r="R1395" i="1"/>
  <c r="Q1395" i="1"/>
  <c r="O1387" i="1"/>
  <c r="N1387" i="1"/>
  <c r="R1379" i="1"/>
  <c r="Q1379" i="1"/>
  <c r="R1371" i="1"/>
  <c r="Q1371" i="1"/>
  <c r="O1363" i="1"/>
  <c r="N1363" i="1"/>
  <c r="R1355" i="1"/>
  <c r="Q1355" i="1"/>
  <c r="O1347" i="1"/>
  <c r="N1347" i="1"/>
  <c r="R1339" i="1"/>
  <c r="Q1339" i="1"/>
  <c r="O1331" i="1"/>
  <c r="N1331" i="1"/>
  <c r="R1323" i="1"/>
  <c r="Q1323" i="1"/>
  <c r="O1315" i="1"/>
  <c r="N1315" i="1"/>
  <c r="R1307" i="1"/>
  <c r="Q1307" i="1"/>
  <c r="O17" i="1"/>
  <c r="N17" i="1"/>
  <c r="O1808" i="1"/>
  <c r="N1808" i="1"/>
  <c r="O1796" i="1"/>
  <c r="N1796" i="1"/>
  <c r="O1786" i="1"/>
  <c r="N1786" i="1"/>
  <c r="O1776" i="1"/>
  <c r="N1776" i="1"/>
  <c r="O1764" i="1"/>
  <c r="N1764" i="1"/>
  <c r="O1744" i="1"/>
  <c r="N1744" i="1"/>
  <c r="O1732" i="1"/>
  <c r="N1732" i="1"/>
  <c r="O1722" i="1"/>
  <c r="N1722" i="1"/>
  <c r="O1712" i="1"/>
  <c r="N1712" i="1"/>
  <c r="O1690" i="1"/>
  <c r="N1690" i="1"/>
  <c r="O1680" i="1"/>
  <c r="N1680" i="1"/>
  <c r="O1652" i="1"/>
  <c r="N1652" i="1"/>
  <c r="O1644" i="1"/>
  <c r="N1644" i="1"/>
  <c r="O1634" i="1"/>
  <c r="N1634" i="1"/>
  <c r="O1626" i="1"/>
  <c r="N1626" i="1"/>
  <c r="N1616" i="1"/>
  <c r="O1616" i="1"/>
  <c r="O1562" i="1"/>
  <c r="N1562" i="1"/>
  <c r="N1534" i="1"/>
  <c r="O1534" i="1"/>
  <c r="O1526" i="1"/>
  <c r="N1526" i="1"/>
  <c r="O1508" i="1"/>
  <c r="N1508" i="1"/>
  <c r="O1488" i="1"/>
  <c r="N1488" i="1"/>
  <c r="O1470" i="1"/>
  <c r="N1470" i="1"/>
  <c r="O1462" i="1"/>
  <c r="N1462" i="1"/>
  <c r="O1452" i="1"/>
  <c r="N1452" i="1"/>
  <c r="R1291" i="1"/>
  <c r="Q1291" i="1"/>
  <c r="R1279" i="1"/>
  <c r="Q1279" i="1"/>
  <c r="O1269" i="1"/>
  <c r="N1269" i="1"/>
  <c r="R1259" i="1"/>
  <c r="Q1259" i="1"/>
  <c r="R1247" i="1"/>
  <c r="Q1247" i="1"/>
  <c r="O1237" i="1"/>
  <c r="N1237" i="1"/>
  <c r="R1227" i="1"/>
  <c r="Q1227" i="1"/>
  <c r="R1215" i="1"/>
  <c r="Q1215" i="1"/>
  <c r="R1195" i="1"/>
  <c r="Q1195" i="1"/>
  <c r="R1157" i="1"/>
  <c r="Q1157" i="1"/>
  <c r="O1147" i="1"/>
  <c r="N1147" i="1"/>
  <c r="O1135" i="1"/>
  <c r="N1135" i="1"/>
  <c r="R1125" i="1"/>
  <c r="Q1125" i="1"/>
  <c r="O1103" i="1"/>
  <c r="N1103" i="1"/>
  <c r="R1093" i="1"/>
  <c r="Q1093" i="1"/>
  <c r="O1083" i="1"/>
  <c r="N1083" i="1"/>
  <c r="R1061" i="1"/>
  <c r="Q1061" i="1"/>
  <c r="O1051" i="1"/>
  <c r="N1051" i="1"/>
  <c r="O1039" i="1"/>
  <c r="N1039" i="1"/>
  <c r="R1363" i="1"/>
  <c r="Q1363" i="1"/>
  <c r="R1347" i="1"/>
  <c r="Q1347" i="1"/>
  <c r="R1331" i="1"/>
  <c r="Q1331" i="1"/>
  <c r="R1315" i="1"/>
  <c r="Q1315" i="1"/>
  <c r="O1307" i="1"/>
  <c r="N1307" i="1"/>
  <c r="R1299" i="1"/>
  <c r="Q1299" i="1"/>
  <c r="R17" i="1"/>
  <c r="Q17" i="1"/>
  <c r="R1808" i="1"/>
  <c r="Q1808" i="1"/>
  <c r="R1796" i="1"/>
  <c r="Q1796" i="1"/>
  <c r="R1786" i="1"/>
  <c r="Q1786" i="1"/>
  <c r="R1776" i="1"/>
  <c r="Q1776" i="1"/>
  <c r="R1764" i="1"/>
  <c r="Q1764" i="1"/>
  <c r="R1754" i="1"/>
  <c r="Q1754" i="1"/>
  <c r="R1744" i="1"/>
  <c r="Q1744" i="1"/>
  <c r="R1732" i="1"/>
  <c r="Q1732" i="1"/>
  <c r="R1722" i="1"/>
  <c r="Q1722" i="1"/>
  <c r="R1712" i="1"/>
  <c r="Q1712" i="1"/>
  <c r="R1700" i="1"/>
  <c r="Q1700" i="1"/>
  <c r="R1690" i="1"/>
  <c r="Q1690" i="1"/>
  <c r="R1680" i="1"/>
  <c r="Q1680" i="1"/>
  <c r="R1670" i="1"/>
  <c r="Q1670" i="1"/>
  <c r="R1662" i="1"/>
  <c r="Q1662" i="1"/>
  <c r="R1652" i="1"/>
  <c r="Q1652" i="1"/>
  <c r="R1644" i="1"/>
  <c r="Q1644" i="1"/>
  <c r="R1634" i="1"/>
  <c r="Q1634" i="1"/>
  <c r="R1626" i="1"/>
  <c r="Q1626" i="1"/>
  <c r="R1616" i="1"/>
  <c r="Q1616" i="1"/>
  <c r="R1604" i="1"/>
  <c r="Q1604" i="1"/>
  <c r="R1594" i="1"/>
  <c r="Q1594" i="1"/>
  <c r="R1584" i="1"/>
  <c r="Q1584" i="1"/>
  <c r="O1576" i="1"/>
  <c r="N1576" i="1"/>
  <c r="O1566" i="1"/>
  <c r="N1566" i="1"/>
  <c r="O1558" i="1"/>
  <c r="N1558" i="1"/>
  <c r="O1548" i="1"/>
  <c r="N1548" i="1"/>
  <c r="R1526" i="1"/>
  <c r="Q1526" i="1"/>
  <c r="R1516" i="1"/>
  <c r="Q1516" i="1"/>
  <c r="R1508" i="1"/>
  <c r="Q1508" i="1"/>
  <c r="R1498" i="1"/>
  <c r="Q1498" i="1"/>
  <c r="R1488" i="1"/>
  <c r="Q1488" i="1"/>
  <c r="R1480" i="1"/>
  <c r="Q1480" i="1"/>
  <c r="R1470" i="1"/>
  <c r="Q1470" i="1"/>
  <c r="R1462" i="1"/>
  <c r="Q1462" i="1"/>
  <c r="R1452" i="1"/>
  <c r="Q1452" i="1"/>
  <c r="O1291" i="1"/>
  <c r="N1291" i="1"/>
  <c r="O1279" i="1"/>
  <c r="N1279" i="1"/>
  <c r="R1269" i="1"/>
  <c r="Q1269" i="1"/>
  <c r="O1247" i="1"/>
  <c r="N1247" i="1"/>
  <c r="R1237" i="1"/>
  <c r="Q1237" i="1"/>
  <c r="O1227" i="1"/>
  <c r="N1227" i="1"/>
  <c r="O1215" i="1"/>
  <c r="N1215" i="1"/>
  <c r="R1205" i="1"/>
  <c r="Q1205" i="1"/>
  <c r="O1195" i="1"/>
  <c r="N1195" i="1"/>
  <c r="R1183" i="1"/>
  <c r="Q1183" i="1"/>
  <c r="O1173" i="1"/>
  <c r="N1173" i="1"/>
  <c r="R1163" i="1"/>
  <c r="Q1163" i="1"/>
  <c r="R1151" i="1"/>
  <c r="Q1151" i="1"/>
  <c r="O1141" i="1"/>
  <c r="N1141" i="1"/>
  <c r="R1119" i="1"/>
  <c r="Q1119" i="1"/>
  <c r="O1109" i="1"/>
  <c r="N1109" i="1"/>
  <c r="R1099" i="1"/>
  <c r="Q1099" i="1"/>
  <c r="R1087" i="1"/>
  <c r="Q1087" i="1"/>
  <c r="O1077" i="1"/>
  <c r="N1077" i="1"/>
  <c r="R1067" i="1"/>
  <c r="Q1067" i="1"/>
  <c r="R1055" i="1"/>
  <c r="Q1055" i="1"/>
  <c r="R1019" i="1"/>
  <c r="Q1019" i="1"/>
  <c r="R1007" i="1"/>
  <c r="Q1007" i="1"/>
  <c r="O997" i="1"/>
  <c r="N997" i="1"/>
  <c r="R987" i="1"/>
  <c r="Q987" i="1"/>
  <c r="R975" i="1"/>
  <c r="Q975" i="1"/>
  <c r="O965" i="1"/>
  <c r="N965" i="1"/>
  <c r="R955" i="1"/>
  <c r="Q955" i="1"/>
  <c r="R943" i="1"/>
  <c r="Q943" i="1"/>
  <c r="O933" i="1"/>
  <c r="N933" i="1"/>
  <c r="R923" i="1"/>
  <c r="Q923" i="1"/>
  <c r="R911" i="1"/>
  <c r="Q911" i="1"/>
  <c r="O901" i="1"/>
  <c r="N901" i="1"/>
  <c r="R891" i="1"/>
  <c r="Q891" i="1"/>
  <c r="R879" i="1"/>
  <c r="Q879" i="1"/>
  <c r="O869" i="1"/>
  <c r="N869" i="1"/>
  <c r="R859" i="1"/>
  <c r="Q859" i="1"/>
  <c r="R847" i="1"/>
  <c r="Q847" i="1"/>
  <c r="O837" i="1"/>
  <c r="N837" i="1"/>
  <c r="O829" i="1"/>
  <c r="N829" i="1"/>
  <c r="O813" i="1"/>
  <c r="N813" i="1"/>
  <c r="R803" i="1"/>
  <c r="Q803" i="1"/>
  <c r="R795" i="1"/>
  <c r="Q795" i="1"/>
  <c r="R787" i="1"/>
  <c r="Q787" i="1"/>
  <c r="R779" i="1"/>
  <c r="Q779" i="1"/>
  <c r="O753" i="1"/>
  <c r="N753" i="1"/>
  <c r="R743" i="1"/>
  <c r="Q743" i="1"/>
  <c r="R735" i="1"/>
  <c r="Q735" i="1"/>
  <c r="R727" i="1"/>
  <c r="Q727" i="1"/>
  <c r="R719" i="1"/>
  <c r="Q719" i="1"/>
  <c r="O709" i="1"/>
  <c r="N709" i="1"/>
  <c r="O675" i="1"/>
  <c r="N675" i="1"/>
  <c r="O667" i="1"/>
  <c r="N667" i="1"/>
  <c r="O659" i="1"/>
  <c r="N659" i="1"/>
  <c r="O651" i="1"/>
  <c r="N651" i="1"/>
  <c r="O641" i="1"/>
  <c r="N641" i="1"/>
  <c r="O633" i="1"/>
  <c r="N633" i="1"/>
  <c r="O625" i="1"/>
  <c r="N625" i="1"/>
  <c r="O591" i="1"/>
  <c r="N591" i="1"/>
  <c r="O563" i="1"/>
  <c r="N563" i="1"/>
  <c r="O553" i="1"/>
  <c r="N553" i="1"/>
  <c r="O535" i="1"/>
  <c r="N535" i="1"/>
  <c r="O527" i="1"/>
  <c r="N527" i="1"/>
  <c r="O489" i="1"/>
  <c r="N489" i="1"/>
  <c r="O481" i="1"/>
  <c r="N481" i="1"/>
  <c r="O435" i="1"/>
  <c r="N435" i="1"/>
  <c r="O425" i="1"/>
  <c r="N425" i="1"/>
  <c r="O417" i="1"/>
  <c r="N417" i="1"/>
  <c r="O371" i="1"/>
  <c r="N371" i="1"/>
  <c r="O353" i="1"/>
  <c r="N353" i="1"/>
  <c r="O325" i="1"/>
  <c r="N325" i="1"/>
  <c r="O289" i="1"/>
  <c r="N289" i="1"/>
  <c r="O261" i="1"/>
  <c r="N261" i="1"/>
  <c r="O251" i="1"/>
  <c r="N251" i="1"/>
  <c r="O157" i="1"/>
  <c r="N157" i="1"/>
  <c r="R137" i="1"/>
  <c r="Q137" i="1"/>
  <c r="R63" i="1"/>
  <c r="Q63" i="1"/>
  <c r="R55" i="1"/>
  <c r="Q55" i="1"/>
  <c r="R47" i="1"/>
  <c r="Q47" i="1"/>
  <c r="R39" i="1"/>
  <c r="Q39" i="1"/>
  <c r="R31" i="1"/>
  <c r="Q31" i="1"/>
  <c r="R1440" i="1"/>
  <c r="Q1440" i="1"/>
  <c r="R1414" i="1"/>
  <c r="Q1414" i="1"/>
  <c r="R1392" i="1"/>
  <c r="Q1392" i="1"/>
  <c r="R1372" i="1"/>
  <c r="Q1372" i="1"/>
  <c r="R1344" i="1"/>
  <c r="Q1344" i="1"/>
  <c r="R1324" i="1"/>
  <c r="Q1324" i="1"/>
  <c r="R1296" i="1"/>
  <c r="Q1296" i="1"/>
  <c r="R1276" i="1"/>
  <c r="Q1276" i="1"/>
  <c r="R1248" i="1"/>
  <c r="Q1248" i="1"/>
  <c r="R1232" i="1"/>
  <c r="Q1232" i="1"/>
  <c r="R1212" i="1"/>
  <c r="Q1212" i="1"/>
  <c r="R1192" i="1"/>
  <c r="Q1192" i="1"/>
  <c r="O1172" i="1"/>
  <c r="N1172" i="1"/>
  <c r="O1152" i="1"/>
  <c r="N1152" i="1"/>
  <c r="O1072" i="1"/>
  <c r="N1072" i="1"/>
  <c r="O1052" i="1"/>
  <c r="N1052" i="1"/>
  <c r="O972" i="1"/>
  <c r="N972" i="1"/>
  <c r="O964" i="1"/>
  <c r="R944" i="1"/>
  <c r="Q944" i="1"/>
  <c r="R924" i="1"/>
  <c r="Q924" i="1"/>
  <c r="R904" i="1"/>
  <c r="Q904" i="1"/>
  <c r="R888" i="1"/>
  <c r="Q888" i="1"/>
  <c r="R868" i="1"/>
  <c r="Q868" i="1"/>
  <c r="R852" i="1"/>
  <c r="Q852" i="1"/>
  <c r="R832" i="1"/>
  <c r="Q832" i="1"/>
  <c r="R808" i="1"/>
  <c r="Q808" i="1"/>
  <c r="R784" i="1"/>
  <c r="Q784" i="1"/>
  <c r="R762" i="1"/>
  <c r="Q762" i="1"/>
  <c r="R736" i="1"/>
  <c r="Q736" i="1"/>
  <c r="R712" i="1"/>
  <c r="Q712" i="1"/>
  <c r="R688" i="1"/>
  <c r="Q688" i="1"/>
  <c r="R666" i="1"/>
  <c r="Q666" i="1"/>
  <c r="R644" i="1"/>
  <c r="Q644" i="1"/>
  <c r="R624" i="1"/>
  <c r="Q624" i="1"/>
  <c r="R602" i="1"/>
  <c r="Q602" i="1"/>
  <c r="R580" i="1"/>
  <c r="Q580" i="1"/>
  <c r="R560" i="1"/>
  <c r="Q560" i="1"/>
  <c r="R520" i="1"/>
  <c r="Q520" i="1"/>
  <c r="R500" i="1"/>
  <c r="Q500" i="1"/>
  <c r="R484" i="1"/>
  <c r="Q484" i="1"/>
  <c r="R464" i="1"/>
  <c r="Q464" i="1"/>
  <c r="R448" i="1"/>
  <c r="Q448" i="1"/>
  <c r="R408" i="1"/>
  <c r="Q408" i="1"/>
  <c r="R388" i="1"/>
  <c r="Q388" i="1"/>
  <c r="R368" i="1"/>
  <c r="Q368" i="1"/>
  <c r="R324" i="1"/>
  <c r="Q324" i="1"/>
  <c r="R304" i="1"/>
  <c r="Q304" i="1"/>
  <c r="R288" i="1"/>
  <c r="Q288" i="1"/>
  <c r="R244" i="1"/>
  <c r="Q244" i="1"/>
  <c r="R224" i="1"/>
  <c r="Q224" i="1"/>
  <c r="R202" i="1"/>
  <c r="Q202" i="1"/>
  <c r="O182" i="1"/>
  <c r="N182" i="1"/>
  <c r="O166" i="1"/>
  <c r="N166" i="1"/>
  <c r="R144" i="1"/>
  <c r="Q144" i="1"/>
  <c r="R124" i="1"/>
  <c r="Q124" i="1"/>
  <c r="R104" i="1"/>
  <c r="Q104" i="1"/>
  <c r="O86" i="1"/>
  <c r="N86" i="1"/>
  <c r="R66" i="1"/>
  <c r="Q66" i="1"/>
  <c r="R44" i="1"/>
  <c r="Q44" i="1"/>
  <c r="R24" i="1"/>
  <c r="Q24" i="1"/>
  <c r="R14" i="1"/>
  <c r="Q14" i="1"/>
  <c r="R1438" i="1"/>
  <c r="Q1438" i="1"/>
  <c r="R1428" i="1"/>
  <c r="Q1428" i="1"/>
  <c r="R1416" i="1"/>
  <c r="Q1416" i="1"/>
  <c r="R1406" i="1"/>
  <c r="Q1406" i="1"/>
  <c r="R1396" i="1"/>
  <c r="Q1396" i="1"/>
  <c r="R1384" i="1"/>
  <c r="Q1384" i="1"/>
  <c r="R1374" i="1"/>
  <c r="Q1374" i="1"/>
  <c r="R1364" i="1"/>
  <c r="Q1364" i="1"/>
  <c r="R1352" i="1"/>
  <c r="Q1352" i="1"/>
  <c r="R1342" i="1"/>
  <c r="Q1342" i="1"/>
  <c r="R1332" i="1"/>
  <c r="Q1332" i="1"/>
  <c r="R1320" i="1"/>
  <c r="Q1320" i="1"/>
  <c r="R1310" i="1"/>
  <c r="Q1310" i="1"/>
  <c r="R1300" i="1"/>
  <c r="Q1300" i="1"/>
  <c r="R1288" i="1"/>
  <c r="Q1288" i="1"/>
  <c r="R1278" i="1"/>
  <c r="Q1278" i="1"/>
  <c r="R1268" i="1"/>
  <c r="Q1268" i="1"/>
  <c r="R1256" i="1"/>
  <c r="Q1256" i="1"/>
  <c r="R1246" i="1"/>
  <c r="Q1246" i="1"/>
  <c r="R1238" i="1"/>
  <c r="Q1238" i="1"/>
  <c r="R1230" i="1"/>
  <c r="Q1230" i="1"/>
  <c r="R1222" i="1"/>
  <c r="Q1222" i="1"/>
  <c r="R1214" i="1"/>
  <c r="Q1214" i="1"/>
  <c r="R1206" i="1"/>
  <c r="Q1206" i="1"/>
  <c r="R1198" i="1"/>
  <c r="Q1198" i="1"/>
  <c r="R1190" i="1"/>
  <c r="Q1190" i="1"/>
  <c r="R1182" i="1"/>
  <c r="Q1182" i="1"/>
  <c r="R1174" i="1"/>
  <c r="Q1174" i="1"/>
  <c r="R1166" i="1"/>
  <c r="Q1166" i="1"/>
  <c r="R1158" i="1"/>
  <c r="Q1158" i="1"/>
  <c r="R1150" i="1"/>
  <c r="Q1150" i="1"/>
  <c r="R1142" i="1"/>
  <c r="Q1142" i="1"/>
  <c r="R1134" i="1"/>
  <c r="Q1134" i="1"/>
  <c r="R1126" i="1"/>
  <c r="Q1126" i="1"/>
  <c r="R1118" i="1"/>
  <c r="Q1118" i="1"/>
  <c r="R1110" i="1"/>
  <c r="Q1110" i="1"/>
  <c r="R1102" i="1"/>
  <c r="Q1102" i="1"/>
  <c r="R1094" i="1"/>
  <c r="Q1094" i="1"/>
  <c r="R1086" i="1"/>
  <c r="Q1086" i="1"/>
  <c r="R1078" i="1"/>
  <c r="Q1078" i="1"/>
  <c r="R1070" i="1"/>
  <c r="Q1070" i="1"/>
  <c r="O1054" i="1"/>
  <c r="N1054" i="1"/>
  <c r="O1030" i="1"/>
  <c r="N1030" i="1"/>
  <c r="O1022" i="1"/>
  <c r="N1022" i="1"/>
  <c r="O1014" i="1"/>
  <c r="N1014" i="1"/>
  <c r="O998" i="1"/>
  <c r="N998" i="1"/>
  <c r="O990" i="1"/>
  <c r="N990" i="1"/>
  <c r="O982" i="1"/>
  <c r="N982" i="1"/>
  <c r="O974" i="1"/>
  <c r="N974" i="1"/>
  <c r="O966" i="1"/>
  <c r="N966" i="1"/>
  <c r="O958" i="1"/>
  <c r="N958" i="1"/>
  <c r="O950" i="1"/>
  <c r="N950" i="1"/>
  <c r="O934" i="1"/>
  <c r="N934" i="1"/>
  <c r="O926" i="1"/>
  <c r="N926" i="1"/>
  <c r="O918" i="1"/>
  <c r="N918" i="1"/>
  <c r="O902" i="1"/>
  <c r="N902" i="1"/>
  <c r="O894" i="1"/>
  <c r="N894" i="1"/>
  <c r="O886" i="1"/>
  <c r="N886" i="1"/>
  <c r="O878" i="1"/>
  <c r="N878" i="1"/>
  <c r="O870" i="1"/>
  <c r="N870" i="1"/>
  <c r="O862" i="1"/>
  <c r="N862" i="1"/>
  <c r="O854" i="1"/>
  <c r="N854" i="1"/>
  <c r="O846" i="1"/>
  <c r="N846" i="1"/>
  <c r="O828" i="1"/>
  <c r="N828" i="1"/>
  <c r="O818" i="1"/>
  <c r="N818" i="1"/>
  <c r="O810" i="1"/>
  <c r="N810" i="1"/>
  <c r="O802" i="1"/>
  <c r="N802" i="1"/>
  <c r="O792" i="1"/>
  <c r="N792" i="1"/>
  <c r="O782" i="1"/>
  <c r="N782" i="1"/>
  <c r="O774" i="1"/>
  <c r="N774" i="1"/>
  <c r="O764" i="1"/>
  <c r="N764" i="1"/>
  <c r="O746" i="1"/>
  <c r="N746" i="1"/>
  <c r="O738" i="1"/>
  <c r="N738" i="1"/>
  <c r="O718" i="1"/>
  <c r="N718" i="1"/>
  <c r="R706" i="1"/>
  <c r="Q706" i="1"/>
  <c r="R696" i="1"/>
  <c r="Q696" i="1"/>
  <c r="R686" i="1"/>
  <c r="Q686" i="1"/>
  <c r="R678" i="1"/>
  <c r="Q678" i="1"/>
  <c r="R668" i="1"/>
  <c r="Q668" i="1"/>
  <c r="R658" i="1"/>
  <c r="Q658" i="1"/>
  <c r="R650" i="1"/>
  <c r="Q650" i="1"/>
  <c r="R642" i="1"/>
  <c r="Q642" i="1"/>
  <c r="R632" i="1"/>
  <c r="Q632" i="1"/>
  <c r="R622" i="1"/>
  <c r="Q622" i="1"/>
  <c r="R614" i="1"/>
  <c r="Q614" i="1"/>
  <c r="R604" i="1"/>
  <c r="Q604" i="1"/>
  <c r="O586" i="1"/>
  <c r="N586" i="1"/>
  <c r="O570" i="1"/>
  <c r="N570" i="1"/>
  <c r="O554" i="1"/>
  <c r="N554" i="1"/>
  <c r="O538" i="1"/>
  <c r="N538" i="1"/>
  <c r="O530" i="1"/>
  <c r="N530" i="1"/>
  <c r="O522" i="1"/>
  <c r="N522" i="1"/>
  <c r="O514" i="1"/>
  <c r="N514" i="1"/>
  <c r="O506" i="1"/>
  <c r="N506" i="1"/>
  <c r="O490" i="1"/>
  <c r="N490" i="1"/>
  <c r="O482" i="1"/>
  <c r="N482" i="1"/>
  <c r="O466" i="1"/>
  <c r="N466" i="1"/>
  <c r="O458" i="1"/>
  <c r="N458" i="1"/>
  <c r="O434" i="1"/>
  <c r="N434" i="1"/>
  <c r="O418" i="1"/>
  <c r="N418" i="1"/>
  <c r="O410" i="1"/>
  <c r="N410" i="1"/>
  <c r="O402" i="1"/>
  <c r="N402" i="1"/>
  <c r="O394" i="1"/>
  <c r="N394" i="1"/>
  <c r="O386" i="1"/>
  <c r="N386" i="1"/>
  <c r="O370" i="1"/>
  <c r="N370" i="1"/>
  <c r="O362" i="1"/>
  <c r="N362" i="1"/>
  <c r="O358" i="1"/>
  <c r="R350" i="1"/>
  <c r="Q350" i="1"/>
  <c r="R342" i="1"/>
  <c r="Q342" i="1"/>
  <c r="R334" i="1"/>
  <c r="Q334" i="1"/>
  <c r="R326" i="1"/>
  <c r="Q326" i="1"/>
  <c r="R318" i="1"/>
  <c r="Q318" i="1"/>
  <c r="R310" i="1"/>
  <c r="Q310" i="1"/>
  <c r="O294" i="1"/>
  <c r="N294" i="1"/>
  <c r="O286" i="1"/>
  <c r="N286" i="1"/>
  <c r="O278" i="1"/>
  <c r="N278" i="1"/>
  <c r="O270" i="1"/>
  <c r="N270" i="1"/>
  <c r="O262" i="1"/>
  <c r="N262" i="1"/>
  <c r="O254" i="1"/>
  <c r="N254" i="1"/>
  <c r="O246" i="1"/>
  <c r="N246" i="1"/>
  <c r="O238" i="1"/>
  <c r="N238" i="1"/>
  <c r="O230" i="1"/>
  <c r="N230" i="1"/>
  <c r="O222" i="1"/>
  <c r="N222" i="1"/>
  <c r="O214" i="1"/>
  <c r="N214" i="1"/>
  <c r="O206" i="1"/>
  <c r="N206" i="1"/>
  <c r="O196" i="1"/>
  <c r="N196" i="1"/>
  <c r="O180" i="1"/>
  <c r="N180" i="1"/>
  <c r="O172" i="1"/>
  <c r="N172" i="1"/>
  <c r="O164" i="1"/>
  <c r="N164" i="1"/>
  <c r="R154" i="1"/>
  <c r="Q154" i="1"/>
  <c r="R146" i="1"/>
  <c r="Q146" i="1"/>
  <c r="R138" i="1"/>
  <c r="Q138" i="1"/>
  <c r="R130" i="1"/>
  <c r="Q130" i="1"/>
  <c r="R122" i="1"/>
  <c r="Q122" i="1"/>
  <c r="R114" i="1"/>
  <c r="Q114" i="1"/>
  <c r="R106" i="1"/>
  <c r="Q106" i="1"/>
  <c r="R98" i="1"/>
  <c r="Q98" i="1"/>
  <c r="R90" i="1"/>
  <c r="Q90" i="1"/>
  <c r="O80" i="1"/>
  <c r="N80" i="1"/>
  <c r="O72" i="1"/>
  <c r="N72" i="1"/>
  <c r="O64" i="1"/>
  <c r="N64" i="1"/>
  <c r="O1064" i="1"/>
  <c r="N1064" i="1"/>
  <c r="R1008" i="1"/>
  <c r="Q1008" i="1"/>
  <c r="R956" i="1"/>
  <c r="Q956" i="1"/>
  <c r="R912" i="1"/>
  <c r="Q912" i="1"/>
  <c r="R880" i="1"/>
  <c r="Q880" i="1"/>
  <c r="R848" i="1"/>
  <c r="Q848" i="1"/>
  <c r="R794" i="1"/>
  <c r="Q794" i="1"/>
  <c r="R752" i="1"/>
  <c r="Q752" i="1"/>
  <c r="R704" i="1"/>
  <c r="Q704" i="1"/>
  <c r="R648" i="1"/>
  <c r="Q648" i="1"/>
  <c r="R598" i="1"/>
  <c r="Q598" i="1"/>
  <c r="R548" i="1"/>
  <c r="Q548" i="1"/>
  <c r="R400" i="1"/>
  <c r="Q400" i="1"/>
  <c r="R360" i="1"/>
  <c r="Q360" i="1"/>
  <c r="O332" i="1"/>
  <c r="N332" i="1"/>
  <c r="O284" i="1"/>
  <c r="N284" i="1"/>
  <c r="R260" i="1"/>
  <c r="Q260" i="1"/>
  <c r="R212" i="1"/>
  <c r="Q212" i="1"/>
  <c r="R120" i="1"/>
  <c r="Q120" i="1"/>
  <c r="O78" i="1"/>
  <c r="N78" i="1"/>
  <c r="R36" i="1"/>
  <c r="Q36" i="1"/>
  <c r="R1021" i="1"/>
  <c r="Q1021" i="1"/>
  <c r="R989" i="1"/>
  <c r="Q989" i="1"/>
  <c r="O979" i="1"/>
  <c r="N979" i="1"/>
  <c r="R957" i="1"/>
  <c r="Q957" i="1"/>
  <c r="O935" i="1"/>
  <c r="N935" i="1"/>
  <c r="R925" i="1"/>
  <c r="Q925" i="1"/>
  <c r="O903" i="1"/>
  <c r="N903" i="1"/>
  <c r="R893" i="1"/>
  <c r="Q893" i="1"/>
  <c r="O883" i="1"/>
  <c r="N883" i="1"/>
  <c r="O871" i="1"/>
  <c r="N871" i="1"/>
  <c r="R861" i="1"/>
  <c r="Q861" i="1"/>
  <c r="O831" i="1"/>
  <c r="N831" i="1"/>
  <c r="O823" i="1"/>
  <c r="N823" i="1"/>
  <c r="R805" i="1"/>
  <c r="Q805" i="1"/>
  <c r="R797" i="1"/>
  <c r="Q797" i="1"/>
  <c r="R789" i="1"/>
  <c r="Q789" i="1"/>
  <c r="R781" i="1"/>
  <c r="Q781" i="1"/>
  <c r="O737" i="1"/>
  <c r="N737" i="1"/>
  <c r="O729" i="1"/>
  <c r="N729" i="1"/>
  <c r="R711" i="1"/>
  <c r="Q711" i="1"/>
  <c r="R703" i="1"/>
  <c r="Q703" i="1"/>
  <c r="R695" i="1"/>
  <c r="Q695" i="1"/>
  <c r="R687" i="1"/>
  <c r="Q687" i="1"/>
  <c r="O683" i="1"/>
  <c r="R673" i="1"/>
  <c r="Q673" i="1"/>
  <c r="R665" i="1"/>
  <c r="Q665" i="1"/>
  <c r="R657" i="1"/>
  <c r="Q657" i="1"/>
  <c r="O653" i="1"/>
  <c r="R643" i="1"/>
  <c r="Q643" i="1"/>
  <c r="R635" i="1"/>
  <c r="Q635" i="1"/>
  <c r="O623" i="1"/>
  <c r="R613" i="1"/>
  <c r="Q613" i="1"/>
  <c r="R605" i="1"/>
  <c r="Q605" i="1"/>
  <c r="R597" i="1"/>
  <c r="Q597" i="1"/>
  <c r="R589" i="1"/>
  <c r="Q589" i="1"/>
  <c r="R579" i="1"/>
  <c r="Q579" i="1"/>
  <c r="R569" i="1"/>
  <c r="Q569" i="1"/>
  <c r="R561" i="1"/>
  <c r="Q561" i="1"/>
  <c r="R551" i="1"/>
  <c r="Q551" i="1"/>
  <c r="R543" i="1"/>
  <c r="Q543" i="1"/>
  <c r="R533" i="1"/>
  <c r="Q533" i="1"/>
  <c r="R523" i="1"/>
  <c r="Q523" i="1"/>
  <c r="R515" i="1"/>
  <c r="Q515" i="1"/>
  <c r="R505" i="1"/>
  <c r="Q505" i="1"/>
  <c r="R497" i="1"/>
  <c r="Q497" i="1"/>
  <c r="R487" i="1"/>
  <c r="Q487" i="1"/>
  <c r="R479" i="1"/>
  <c r="Q479" i="1"/>
  <c r="R469" i="1"/>
  <c r="Q469" i="1"/>
  <c r="R459" i="1"/>
  <c r="Q459" i="1"/>
  <c r="R451" i="1"/>
  <c r="Q451" i="1"/>
  <c r="R441" i="1"/>
  <c r="Q441" i="1"/>
  <c r="R433" i="1"/>
  <c r="Q433" i="1"/>
  <c r="R423" i="1"/>
  <c r="Q423" i="1"/>
  <c r="R415" i="1"/>
  <c r="Q415" i="1"/>
  <c r="R405" i="1"/>
  <c r="Q405" i="1"/>
  <c r="R395" i="1"/>
  <c r="Q395" i="1"/>
  <c r="R387" i="1"/>
  <c r="Q387" i="1"/>
  <c r="R377" i="1"/>
  <c r="Q377" i="1"/>
  <c r="R369" i="1"/>
  <c r="Q369" i="1"/>
  <c r="R359" i="1"/>
  <c r="Q359" i="1"/>
  <c r="R351" i="1"/>
  <c r="Q351" i="1"/>
  <c r="R341" i="1"/>
  <c r="Q341" i="1"/>
  <c r="R331" i="1"/>
  <c r="Q331" i="1"/>
  <c r="R323" i="1"/>
  <c r="Q323" i="1"/>
  <c r="R313" i="1"/>
  <c r="Q313" i="1"/>
  <c r="R305" i="1"/>
  <c r="Q305" i="1"/>
  <c r="R295" i="1"/>
  <c r="Q295" i="1"/>
  <c r="R287" i="1"/>
  <c r="Q287" i="1"/>
  <c r="R277" i="1"/>
  <c r="Q277" i="1"/>
  <c r="R267" i="1"/>
  <c r="Q267" i="1"/>
  <c r="R259" i="1"/>
  <c r="Q259" i="1"/>
  <c r="R249" i="1"/>
  <c r="Q249" i="1"/>
  <c r="R241" i="1"/>
  <c r="Q241" i="1"/>
  <c r="R231" i="1"/>
  <c r="Q231" i="1"/>
  <c r="R223" i="1"/>
  <c r="Q223" i="1"/>
  <c r="R213" i="1"/>
  <c r="Q213" i="1"/>
  <c r="R205" i="1"/>
  <c r="Q205" i="1"/>
  <c r="R197" i="1"/>
  <c r="Q197" i="1"/>
  <c r="R189" i="1"/>
  <c r="Q189" i="1"/>
  <c r="R129" i="1"/>
  <c r="Q129" i="1"/>
  <c r="R121" i="1"/>
  <c r="Q121" i="1"/>
  <c r="R113" i="1"/>
  <c r="Q113" i="1"/>
  <c r="R105" i="1"/>
  <c r="Q105" i="1"/>
  <c r="R97" i="1"/>
  <c r="Q97" i="1"/>
  <c r="R89" i="1"/>
  <c r="Q89" i="1"/>
  <c r="R81" i="1"/>
  <c r="Q81" i="1"/>
  <c r="R73" i="1"/>
  <c r="Q73" i="1"/>
  <c r="R65" i="1"/>
  <c r="Q65" i="1"/>
  <c r="R57" i="1"/>
  <c r="Q57" i="1"/>
  <c r="R49" i="1"/>
  <c r="Q49" i="1"/>
  <c r="R41" i="1"/>
  <c r="Q41" i="1"/>
  <c r="R33" i="1"/>
  <c r="Q33" i="1"/>
  <c r="R25" i="1"/>
  <c r="Q25" i="1"/>
  <c r="R1436" i="1"/>
  <c r="Q1436" i="1"/>
  <c r="R1408" i="1"/>
  <c r="Q1408" i="1"/>
  <c r="R1388" i="1"/>
  <c r="Q1388" i="1"/>
  <c r="R1366" i="1"/>
  <c r="Q1366" i="1"/>
  <c r="R1340" i="1"/>
  <c r="Q1340" i="1"/>
  <c r="R1318" i="1"/>
  <c r="Q1318" i="1"/>
  <c r="R1292" i="1"/>
  <c r="Q1292" i="1"/>
  <c r="R1270" i="1"/>
  <c r="Q1270" i="1"/>
  <c r="R1244" i="1"/>
  <c r="Q1244" i="1"/>
  <c r="R1228" i="1"/>
  <c r="Q1228" i="1"/>
  <c r="R1208" i="1"/>
  <c r="Q1208" i="1"/>
  <c r="R1188" i="1"/>
  <c r="Q1188" i="1"/>
  <c r="R1168" i="1"/>
  <c r="Q1168" i="1"/>
  <c r="R1148" i="1"/>
  <c r="Q1148" i="1"/>
  <c r="R1128" i="1"/>
  <c r="Q1128" i="1"/>
  <c r="R1108" i="1"/>
  <c r="Q1108" i="1"/>
  <c r="R1088" i="1"/>
  <c r="Q1088" i="1"/>
  <c r="R1068" i="1"/>
  <c r="Q1068" i="1"/>
  <c r="R1044" i="1"/>
  <c r="Q1044" i="1"/>
  <c r="R1024" i="1"/>
  <c r="Q1024" i="1"/>
  <c r="R1004" i="1"/>
  <c r="Q1004" i="1"/>
  <c r="R988" i="1"/>
  <c r="Q988" i="1"/>
  <c r="R968" i="1"/>
  <c r="Q968" i="1"/>
  <c r="R948" i="1"/>
  <c r="Q948" i="1"/>
  <c r="R928" i="1"/>
  <c r="Q928" i="1"/>
  <c r="R908" i="1"/>
  <c r="Q908" i="1"/>
  <c r="R884" i="1"/>
  <c r="Q884" i="1"/>
  <c r="R856" i="1"/>
  <c r="Q856" i="1"/>
  <c r="R836" i="1"/>
  <c r="Q836" i="1"/>
  <c r="R812" i="1"/>
  <c r="Q812" i="1"/>
  <c r="R790" i="1"/>
  <c r="Q790" i="1"/>
  <c r="R768" i="1"/>
  <c r="Q768" i="1"/>
  <c r="R748" i="1"/>
  <c r="Q748" i="1"/>
  <c r="R730" i="1"/>
  <c r="Q730" i="1"/>
  <c r="R708" i="1"/>
  <c r="Q708" i="1"/>
  <c r="R684" i="1"/>
  <c r="Q684" i="1"/>
  <c r="R662" i="1"/>
  <c r="Q662" i="1"/>
  <c r="R640" i="1"/>
  <c r="Q640" i="1"/>
  <c r="R616" i="1"/>
  <c r="Q616" i="1"/>
  <c r="R592" i="1"/>
  <c r="Q592" i="1"/>
  <c r="R576" i="1"/>
  <c r="Q576" i="1"/>
  <c r="R556" i="1"/>
  <c r="Q556" i="1"/>
  <c r="O536" i="1"/>
  <c r="N536" i="1"/>
  <c r="R476" i="1"/>
  <c r="Q476" i="1"/>
  <c r="R460" i="1"/>
  <c r="Q460" i="1"/>
  <c r="R364" i="1"/>
  <c r="Q364" i="1"/>
  <c r="R300" i="1"/>
  <c r="Q300" i="1"/>
  <c r="R220" i="1"/>
  <c r="Q220" i="1"/>
  <c r="O198" i="1"/>
  <c r="N198" i="1"/>
  <c r="R178" i="1"/>
  <c r="Q178" i="1"/>
  <c r="R70" i="1"/>
  <c r="Q70" i="1"/>
  <c r="R1367" i="1"/>
  <c r="Q1367" i="1"/>
  <c r="R1359" i="1"/>
  <c r="Q1359" i="1"/>
  <c r="R1351" i="1"/>
  <c r="Q1351" i="1"/>
  <c r="R1343" i="1"/>
  <c r="Q1343" i="1"/>
  <c r="R1335" i="1"/>
  <c r="Q1335" i="1"/>
  <c r="R1327" i="1"/>
  <c r="Q1327" i="1"/>
  <c r="R1319" i="1"/>
  <c r="Q1319" i="1"/>
  <c r="R1311" i="1"/>
  <c r="Q1311" i="1"/>
  <c r="R1303" i="1"/>
  <c r="Q1303" i="1"/>
  <c r="R1295" i="1"/>
  <c r="Q1295" i="1"/>
  <c r="S13" i="1"/>
  <c r="U12" i="1"/>
  <c r="W12" i="1" s="1"/>
  <c r="X12" i="1" s="1"/>
  <c r="O1802" i="1"/>
  <c r="N1802" i="1"/>
  <c r="O1792" i="1"/>
  <c r="N1792" i="1"/>
  <c r="O1780" i="1"/>
  <c r="N1780" i="1"/>
  <c r="O1770" i="1"/>
  <c r="N1770" i="1"/>
  <c r="O1760" i="1"/>
  <c r="N1760" i="1"/>
  <c r="O1748" i="1"/>
  <c r="N1748" i="1"/>
  <c r="O1738" i="1"/>
  <c r="N1738" i="1"/>
  <c r="O1728" i="1"/>
  <c r="N1728" i="1"/>
  <c r="O1706" i="1"/>
  <c r="N1706" i="1"/>
  <c r="O1696" i="1"/>
  <c r="N1696" i="1"/>
  <c r="O1684" i="1"/>
  <c r="N1684" i="1"/>
  <c r="O1676" i="1"/>
  <c r="N1676" i="1"/>
  <c r="O1666" i="1"/>
  <c r="N1666" i="1"/>
  <c r="O1658" i="1"/>
  <c r="N1658" i="1"/>
  <c r="O1648" i="1"/>
  <c r="N1648" i="1"/>
  <c r="O1638" i="1"/>
  <c r="N1638" i="1"/>
  <c r="O1630" i="1"/>
  <c r="N1630" i="1"/>
  <c r="O1622" i="1"/>
  <c r="N1622" i="1"/>
  <c r="O1608" i="1"/>
  <c r="N1608" i="1"/>
  <c r="O1598" i="1"/>
  <c r="N1598" i="1"/>
  <c r="O1590" i="1"/>
  <c r="N1590" i="1"/>
  <c r="R1576" i="1"/>
  <c r="Q1576" i="1"/>
  <c r="R1566" i="1"/>
  <c r="Q1566" i="1"/>
  <c r="R1558" i="1"/>
  <c r="Q1558" i="1"/>
  <c r="R1548" i="1"/>
  <c r="Q1548" i="1"/>
  <c r="R1540" i="1"/>
  <c r="Q1540" i="1"/>
  <c r="O1530" i="1"/>
  <c r="N1530" i="1"/>
  <c r="O1520" i="1"/>
  <c r="N1520" i="1"/>
  <c r="O1512" i="1"/>
  <c r="N1512" i="1"/>
  <c r="O1494" i="1"/>
  <c r="N1494" i="1"/>
  <c r="O1484" i="1"/>
  <c r="N1484" i="1"/>
  <c r="O1476" i="1"/>
  <c r="N1476" i="1"/>
  <c r="R1275" i="1"/>
  <c r="Q1275" i="1"/>
  <c r="R1263" i="1"/>
  <c r="Q1263" i="1"/>
  <c r="R1243" i="1"/>
  <c r="Q1243" i="1"/>
  <c r="R1231" i="1"/>
  <c r="Q1231" i="1"/>
  <c r="O1221" i="1"/>
  <c r="N1221" i="1"/>
  <c r="R1211" i="1"/>
  <c r="Q1211" i="1"/>
  <c r="R1199" i="1"/>
  <c r="Q1199" i="1"/>
  <c r="R1173" i="1"/>
  <c r="Q1173" i="1"/>
  <c r="R1141" i="1"/>
  <c r="Q1141" i="1"/>
  <c r="R1131" i="1"/>
  <c r="Q1131" i="1"/>
  <c r="R1109" i="1"/>
  <c r="Q1109" i="1"/>
  <c r="O1099" i="1"/>
  <c r="N1099" i="1"/>
  <c r="O1087" i="1"/>
  <c r="N1087" i="1"/>
  <c r="R1077" i="1"/>
  <c r="Q1077" i="1"/>
  <c r="O1067" i="1"/>
  <c r="N1067" i="1"/>
  <c r="O1055" i="1"/>
  <c r="N1055" i="1"/>
  <c r="R1045" i="1"/>
  <c r="Q1045" i="1"/>
  <c r="R21" i="1"/>
  <c r="Q21" i="1"/>
  <c r="R1029" i="1"/>
  <c r="Q1029" i="1"/>
  <c r="O1019" i="1"/>
  <c r="N1019" i="1"/>
  <c r="O1007" i="1"/>
  <c r="N1007" i="1"/>
  <c r="R997" i="1"/>
  <c r="Q997" i="1"/>
  <c r="O987" i="1"/>
  <c r="N987" i="1"/>
  <c r="R965" i="1"/>
  <c r="Q965" i="1"/>
  <c r="R933" i="1"/>
  <c r="Q933" i="1"/>
  <c r="O911" i="1"/>
  <c r="N911" i="1"/>
  <c r="R901" i="1"/>
  <c r="Q901" i="1"/>
  <c r="O891" i="1"/>
  <c r="N891" i="1"/>
  <c r="O879" i="1"/>
  <c r="N879" i="1"/>
  <c r="R869" i="1"/>
  <c r="Q869" i="1"/>
  <c r="O859" i="1"/>
  <c r="N859" i="1"/>
  <c r="O847" i="1"/>
  <c r="N847" i="1"/>
  <c r="R837" i="1"/>
  <c r="Q837" i="1"/>
  <c r="R829" i="1"/>
  <c r="Q829" i="1"/>
  <c r="R821" i="1"/>
  <c r="Q821" i="1"/>
  <c r="R813" i="1"/>
  <c r="Q813" i="1"/>
  <c r="O803" i="1"/>
  <c r="N803" i="1"/>
  <c r="O795" i="1"/>
  <c r="N795" i="1"/>
  <c r="O779" i="1"/>
  <c r="N779" i="1"/>
  <c r="R769" i="1"/>
  <c r="Q769" i="1"/>
  <c r="R761" i="1"/>
  <c r="Q761" i="1"/>
  <c r="R753" i="1"/>
  <c r="Q753" i="1"/>
  <c r="O743" i="1"/>
  <c r="N743" i="1"/>
  <c r="O735" i="1"/>
  <c r="N735" i="1"/>
  <c r="O727" i="1"/>
  <c r="N727" i="1"/>
  <c r="O719" i="1"/>
  <c r="N719" i="1"/>
  <c r="R709" i="1"/>
  <c r="Q709" i="1"/>
  <c r="R701" i="1"/>
  <c r="Q701" i="1"/>
  <c r="R693" i="1"/>
  <c r="Q693" i="1"/>
  <c r="R685" i="1"/>
  <c r="Q685" i="1"/>
  <c r="R675" i="1"/>
  <c r="Q675" i="1"/>
  <c r="R667" i="1"/>
  <c r="Q667" i="1"/>
  <c r="R659" i="1"/>
  <c r="Q659" i="1"/>
  <c r="R651" i="1"/>
  <c r="Q651" i="1"/>
  <c r="R641" i="1"/>
  <c r="Q641" i="1"/>
  <c r="R633" i="1"/>
  <c r="Q633" i="1"/>
  <c r="R625" i="1"/>
  <c r="Q625" i="1"/>
  <c r="R615" i="1"/>
  <c r="Q615" i="1"/>
  <c r="R607" i="1"/>
  <c r="Q607" i="1"/>
  <c r="R599" i="1"/>
  <c r="Q599" i="1"/>
  <c r="R591" i="1"/>
  <c r="Q591" i="1"/>
  <c r="R581" i="1"/>
  <c r="Q581" i="1"/>
  <c r="R571" i="1"/>
  <c r="Q571" i="1"/>
  <c r="R563" i="1"/>
  <c r="Q563" i="1"/>
  <c r="R553" i="1"/>
  <c r="Q553" i="1"/>
  <c r="R545" i="1"/>
  <c r="Q545" i="1"/>
  <c r="R535" i="1"/>
  <c r="Q535" i="1"/>
  <c r="R527" i="1"/>
  <c r="Q527" i="1"/>
  <c r="R517" i="1"/>
  <c r="Q517" i="1"/>
  <c r="R507" i="1"/>
  <c r="Q507" i="1"/>
  <c r="R499" i="1"/>
  <c r="Q499" i="1"/>
  <c r="R489" i="1"/>
  <c r="Q489" i="1"/>
  <c r="R481" i="1"/>
  <c r="Q481" i="1"/>
  <c r="R471" i="1"/>
  <c r="Q471" i="1"/>
  <c r="R463" i="1"/>
  <c r="Q463" i="1"/>
  <c r="R453" i="1"/>
  <c r="Q453" i="1"/>
  <c r="R443" i="1"/>
  <c r="Q443" i="1"/>
  <c r="R435" i="1"/>
  <c r="Q435" i="1"/>
  <c r="R425" i="1"/>
  <c r="Q425" i="1"/>
  <c r="R417" i="1"/>
  <c r="Q417" i="1"/>
  <c r="R407" i="1"/>
  <c r="Q407" i="1"/>
  <c r="R399" i="1"/>
  <c r="Q399" i="1"/>
  <c r="R389" i="1"/>
  <c r="Q389" i="1"/>
  <c r="R379" i="1"/>
  <c r="Q379" i="1"/>
  <c r="R371" i="1"/>
  <c r="Q371" i="1"/>
  <c r="R361" i="1"/>
  <c r="Q361" i="1"/>
  <c r="R353" i="1"/>
  <c r="Q353" i="1"/>
  <c r="R343" i="1"/>
  <c r="Q343" i="1"/>
  <c r="R335" i="1"/>
  <c r="Q335" i="1"/>
  <c r="R325" i="1"/>
  <c r="Q325" i="1"/>
  <c r="R315" i="1"/>
  <c r="Q315" i="1"/>
  <c r="R307" i="1"/>
  <c r="Q307" i="1"/>
  <c r="R297" i="1"/>
  <c r="Q297" i="1"/>
  <c r="R289" i="1"/>
  <c r="Q289" i="1"/>
  <c r="R279" i="1"/>
  <c r="Q279" i="1"/>
  <c r="R271" i="1"/>
  <c r="Q271" i="1"/>
  <c r="R261" i="1"/>
  <c r="Q261" i="1"/>
  <c r="R251" i="1"/>
  <c r="Q251" i="1"/>
  <c r="R243" i="1"/>
  <c r="Q243" i="1"/>
  <c r="R233" i="1"/>
  <c r="Q233" i="1"/>
  <c r="R225" i="1"/>
  <c r="Q225" i="1"/>
  <c r="R215" i="1"/>
  <c r="Q215" i="1"/>
  <c r="R207" i="1"/>
  <c r="Q207" i="1"/>
  <c r="R199" i="1"/>
  <c r="Q199" i="1"/>
  <c r="R191" i="1"/>
  <c r="Q191" i="1"/>
  <c r="R181" i="1"/>
  <c r="Q181" i="1"/>
  <c r="R173" i="1"/>
  <c r="Q173" i="1"/>
  <c r="R165" i="1"/>
  <c r="Q165" i="1"/>
  <c r="R157" i="1"/>
  <c r="Q157" i="1"/>
  <c r="R149" i="1"/>
  <c r="Q149" i="1"/>
  <c r="R141" i="1"/>
  <c r="Q141" i="1"/>
  <c r="O133" i="1"/>
  <c r="N133" i="1"/>
  <c r="R123" i="1"/>
  <c r="Q123" i="1"/>
  <c r="R115" i="1"/>
  <c r="Q115" i="1"/>
  <c r="R107" i="1"/>
  <c r="Q107" i="1"/>
  <c r="R99" i="1"/>
  <c r="Q99" i="1"/>
  <c r="R91" i="1"/>
  <c r="Q91" i="1"/>
  <c r="R83" i="1"/>
  <c r="Q83" i="1"/>
  <c r="R75" i="1"/>
  <c r="Q75" i="1"/>
  <c r="O59" i="1"/>
  <c r="N59" i="1"/>
  <c r="O43" i="1"/>
  <c r="N43" i="1"/>
  <c r="O35" i="1"/>
  <c r="N35" i="1"/>
  <c r="O1286" i="1"/>
  <c r="N1286" i="1"/>
  <c r="O1240" i="1"/>
  <c r="N1240" i="1"/>
  <c r="O1220" i="1"/>
  <c r="N1220" i="1"/>
  <c r="O1200" i="1"/>
  <c r="N1200" i="1"/>
  <c r="O1192" i="1"/>
  <c r="R1172" i="1"/>
  <c r="Q1172" i="1"/>
  <c r="R1152" i="1"/>
  <c r="Q1152" i="1"/>
  <c r="R1132" i="1"/>
  <c r="Q1132" i="1"/>
  <c r="R1112" i="1"/>
  <c r="Q1112" i="1"/>
  <c r="R1092" i="1"/>
  <c r="Q1092" i="1"/>
  <c r="R1072" i="1"/>
  <c r="Q1072" i="1"/>
  <c r="R1052" i="1"/>
  <c r="Q1052" i="1"/>
  <c r="R1032" i="1"/>
  <c r="Q1032" i="1"/>
  <c r="R1012" i="1"/>
  <c r="Q1012" i="1"/>
  <c r="R992" i="1"/>
  <c r="Q992" i="1"/>
  <c r="R972" i="1"/>
  <c r="Q972" i="1"/>
  <c r="O952" i="1"/>
  <c r="N952" i="1"/>
  <c r="O936" i="1"/>
  <c r="N936" i="1"/>
  <c r="O916" i="1"/>
  <c r="N916" i="1"/>
  <c r="O876" i="1"/>
  <c r="N876" i="1"/>
  <c r="O860" i="1"/>
  <c r="N860" i="1"/>
  <c r="O840" i="1"/>
  <c r="N840" i="1"/>
  <c r="O800" i="1"/>
  <c r="N800" i="1"/>
  <c r="O776" i="1"/>
  <c r="N776" i="1"/>
  <c r="O744" i="1"/>
  <c r="N744" i="1"/>
  <c r="O720" i="1"/>
  <c r="N720" i="1"/>
  <c r="O698" i="1"/>
  <c r="N698" i="1"/>
  <c r="R588" i="1"/>
  <c r="Q588" i="1"/>
  <c r="R572" i="1"/>
  <c r="Q572" i="1"/>
  <c r="O552" i="1"/>
  <c r="N552" i="1"/>
  <c r="O532" i="1"/>
  <c r="N532" i="1"/>
  <c r="R492" i="1"/>
  <c r="Q492" i="1"/>
  <c r="O472" i="1"/>
  <c r="N472" i="1"/>
  <c r="O456" i="1"/>
  <c r="N456" i="1"/>
  <c r="R396" i="1"/>
  <c r="Q396" i="1"/>
  <c r="R316" i="1"/>
  <c r="Q316" i="1"/>
  <c r="R252" i="1"/>
  <c r="Q252" i="1"/>
  <c r="R236" i="1"/>
  <c r="Q236" i="1"/>
  <c r="R174" i="1"/>
  <c r="Q174" i="1"/>
  <c r="R74" i="1"/>
  <c r="Q74" i="1"/>
  <c r="O32" i="1"/>
  <c r="N32" i="1"/>
  <c r="O1444" i="1"/>
  <c r="N1444" i="1"/>
  <c r="O1412" i="1"/>
  <c r="N1412" i="1"/>
  <c r="O1390" i="1"/>
  <c r="N1390" i="1"/>
  <c r="O1380" i="1"/>
  <c r="N1380" i="1"/>
  <c r="O1358" i="1"/>
  <c r="N1358" i="1"/>
  <c r="O1348" i="1"/>
  <c r="N1348" i="1"/>
  <c r="O1336" i="1"/>
  <c r="N1336" i="1"/>
  <c r="O1284" i="1"/>
  <c r="N1284" i="1"/>
  <c r="O1272" i="1"/>
  <c r="N1272" i="1"/>
  <c r="O1252" i="1"/>
  <c r="N1252" i="1"/>
  <c r="O1226" i="1"/>
  <c r="N1226" i="1"/>
  <c r="O1218" i="1"/>
  <c r="N1218" i="1"/>
  <c r="O1210" i="1"/>
  <c r="N1210" i="1"/>
  <c r="O1194" i="1"/>
  <c r="N1194" i="1"/>
  <c r="O1178" i="1"/>
  <c r="N1178" i="1"/>
  <c r="O1170" i="1"/>
  <c r="N1170" i="1"/>
  <c r="O1154" i="1"/>
  <c r="N1154" i="1"/>
  <c r="O1130" i="1"/>
  <c r="N1130" i="1"/>
  <c r="O1122" i="1"/>
  <c r="N1122" i="1"/>
  <c r="O1114" i="1"/>
  <c r="N1114" i="1"/>
  <c r="O1106" i="1"/>
  <c r="N1106" i="1"/>
  <c r="O1090" i="1"/>
  <c r="N1090" i="1"/>
  <c r="O1082" i="1"/>
  <c r="N1082" i="1"/>
  <c r="O1070" i="1"/>
  <c r="R1062" i="1"/>
  <c r="Q1062" i="1"/>
  <c r="R1054" i="1"/>
  <c r="Q1054" i="1"/>
  <c r="R1046" i="1"/>
  <c r="Q1046" i="1"/>
  <c r="R1038" i="1"/>
  <c r="Q1038" i="1"/>
  <c r="R1030" i="1"/>
  <c r="Q1030" i="1"/>
  <c r="R1022" i="1"/>
  <c r="Q1022" i="1"/>
  <c r="R1014" i="1"/>
  <c r="Q1014" i="1"/>
  <c r="R1006" i="1"/>
  <c r="Q1006" i="1"/>
  <c r="R998" i="1"/>
  <c r="Q998" i="1"/>
  <c r="R990" i="1"/>
  <c r="Q990" i="1"/>
  <c r="R982" i="1"/>
  <c r="Q982" i="1"/>
  <c r="R974" i="1"/>
  <c r="Q974" i="1"/>
  <c r="R966" i="1"/>
  <c r="Q966" i="1"/>
  <c r="R958" i="1"/>
  <c r="Q958" i="1"/>
  <c r="R950" i="1"/>
  <c r="Q950" i="1"/>
  <c r="R942" i="1"/>
  <c r="Q942" i="1"/>
  <c r="R934" i="1"/>
  <c r="Q934" i="1"/>
  <c r="R926" i="1"/>
  <c r="Q926" i="1"/>
  <c r="R918" i="1"/>
  <c r="Q918" i="1"/>
  <c r="R910" i="1"/>
  <c r="Q910" i="1"/>
  <c r="R902" i="1"/>
  <c r="Q902" i="1"/>
  <c r="R894" i="1"/>
  <c r="Q894" i="1"/>
  <c r="R886" i="1"/>
  <c r="Q886" i="1"/>
  <c r="R878" i="1"/>
  <c r="Q878" i="1"/>
  <c r="R870" i="1"/>
  <c r="Q870" i="1"/>
  <c r="R862" i="1"/>
  <c r="Q862" i="1"/>
  <c r="R854" i="1"/>
  <c r="Q854" i="1"/>
  <c r="R846" i="1"/>
  <c r="Q846" i="1"/>
  <c r="R838" i="1"/>
  <c r="Q838" i="1"/>
  <c r="R828" i="1"/>
  <c r="Q828" i="1"/>
  <c r="R818" i="1"/>
  <c r="Q818" i="1"/>
  <c r="R810" i="1"/>
  <c r="Q810" i="1"/>
  <c r="R802" i="1"/>
  <c r="Q802" i="1"/>
  <c r="R792" i="1"/>
  <c r="Q792" i="1"/>
  <c r="R782" i="1"/>
  <c r="Q782" i="1"/>
  <c r="R774" i="1"/>
  <c r="Q774" i="1"/>
  <c r="R764" i="1"/>
  <c r="Q764" i="1"/>
  <c r="R754" i="1"/>
  <c r="Q754" i="1"/>
  <c r="R746" i="1"/>
  <c r="Q746" i="1"/>
  <c r="R738" i="1"/>
  <c r="Q738" i="1"/>
  <c r="R728" i="1"/>
  <c r="Q728" i="1"/>
  <c r="R718" i="1"/>
  <c r="Q718" i="1"/>
  <c r="R710" i="1"/>
  <c r="Q710" i="1"/>
  <c r="O690" i="1"/>
  <c r="N690" i="1"/>
  <c r="O682" i="1"/>
  <c r="N682" i="1"/>
  <c r="O674" i="1"/>
  <c r="N674" i="1"/>
  <c r="O664" i="1"/>
  <c r="N664" i="1"/>
  <c r="O646" i="1"/>
  <c r="N646" i="1"/>
  <c r="R636" i="1"/>
  <c r="Q636" i="1"/>
  <c r="O626" i="1"/>
  <c r="N626" i="1"/>
  <c r="O618" i="1"/>
  <c r="N618" i="1"/>
  <c r="O614" i="1"/>
  <c r="O604" i="1"/>
  <c r="N604" i="1"/>
  <c r="R594" i="1"/>
  <c r="Q594" i="1"/>
  <c r="R586" i="1"/>
  <c r="Q586" i="1"/>
  <c r="R578" i="1"/>
  <c r="Q578" i="1"/>
  <c r="R570" i="1"/>
  <c r="Q570" i="1"/>
  <c r="R562" i="1"/>
  <c r="Q562" i="1"/>
  <c r="R554" i="1"/>
  <c r="Q554" i="1"/>
  <c r="R546" i="1"/>
  <c r="Q546" i="1"/>
  <c r="R538" i="1"/>
  <c r="Q538" i="1"/>
  <c r="R530" i="1"/>
  <c r="Q530" i="1"/>
  <c r="R522" i="1"/>
  <c r="Q522" i="1"/>
  <c r="R514" i="1"/>
  <c r="Q514" i="1"/>
  <c r="R506" i="1"/>
  <c r="Q506" i="1"/>
  <c r="R498" i="1"/>
  <c r="Q498" i="1"/>
  <c r="R490" i="1"/>
  <c r="Q490" i="1"/>
  <c r="R482" i="1"/>
  <c r="Q482" i="1"/>
  <c r="R474" i="1"/>
  <c r="Q474" i="1"/>
  <c r="R466" i="1"/>
  <c r="Q466" i="1"/>
  <c r="R458" i="1"/>
  <c r="Q458" i="1"/>
  <c r="R450" i="1"/>
  <c r="Q450" i="1"/>
  <c r="R442" i="1"/>
  <c r="Q442" i="1"/>
  <c r="R434" i="1"/>
  <c r="Q434" i="1"/>
  <c r="R426" i="1"/>
  <c r="Q426" i="1"/>
  <c r="R418" i="1"/>
  <c r="Q418" i="1"/>
  <c r="R410" i="1"/>
  <c r="Q410" i="1"/>
  <c r="R402" i="1"/>
  <c r="Q402" i="1"/>
  <c r="R394" i="1"/>
  <c r="Q394" i="1"/>
  <c r="R386" i="1"/>
  <c r="Q386" i="1"/>
  <c r="R378" i="1"/>
  <c r="Q378" i="1"/>
  <c r="R370" i="1"/>
  <c r="Q370" i="1"/>
  <c r="R362" i="1"/>
  <c r="Q362" i="1"/>
  <c r="O354" i="1"/>
  <c r="N354" i="1"/>
  <c r="O346" i="1"/>
  <c r="N346" i="1"/>
  <c r="O338" i="1"/>
  <c r="N338" i="1"/>
  <c r="O330" i="1"/>
  <c r="N330" i="1"/>
  <c r="O322" i="1"/>
  <c r="N322" i="1"/>
  <c r="O314" i="1"/>
  <c r="N314" i="1"/>
  <c r="O310" i="1"/>
  <c r="R302" i="1"/>
  <c r="Q302" i="1"/>
  <c r="R294" i="1"/>
  <c r="Q294" i="1"/>
  <c r="R286" i="1"/>
  <c r="Q286" i="1"/>
  <c r="R278" i="1"/>
  <c r="Q278" i="1"/>
  <c r="R270" i="1"/>
  <c r="Q270" i="1"/>
  <c r="R262" i="1"/>
  <c r="Q262" i="1"/>
  <c r="R254" i="1"/>
  <c r="Q254" i="1"/>
  <c r="R246" i="1"/>
  <c r="Q246" i="1"/>
  <c r="R238" i="1"/>
  <c r="Q238" i="1"/>
  <c r="R230" i="1"/>
  <c r="Q230" i="1"/>
  <c r="R222" i="1"/>
  <c r="Q222" i="1"/>
  <c r="R214" i="1"/>
  <c r="Q214" i="1"/>
  <c r="R206" i="1"/>
  <c r="Q206" i="1"/>
  <c r="R196" i="1"/>
  <c r="Q196" i="1"/>
  <c r="R188" i="1"/>
  <c r="Q188" i="1"/>
  <c r="R180" i="1"/>
  <c r="Q180" i="1"/>
  <c r="R172" i="1"/>
  <c r="Q172" i="1"/>
  <c r="R164" i="1"/>
  <c r="Q164" i="1"/>
  <c r="O138" i="1"/>
  <c r="N138" i="1"/>
  <c r="O114" i="1"/>
  <c r="N114" i="1"/>
  <c r="R80" i="1"/>
  <c r="Q80" i="1"/>
  <c r="R72" i="1"/>
  <c r="Q72" i="1"/>
  <c r="R64" i="1"/>
  <c r="Q64" i="1"/>
  <c r="R56" i="1"/>
  <c r="Q56" i="1"/>
  <c r="R48" i="1"/>
  <c r="Q48" i="1"/>
  <c r="R38" i="1"/>
  <c r="Q38" i="1"/>
  <c r="R30" i="1"/>
  <c r="Q30" i="1"/>
  <c r="R1424" i="1"/>
  <c r="Q1424" i="1"/>
  <c r="R1308" i="1"/>
  <c r="Q1308" i="1"/>
  <c r="R1224" i="1"/>
  <c r="Q1224" i="1"/>
  <c r="R1184" i="1"/>
  <c r="Q1184" i="1"/>
  <c r="R1144" i="1"/>
  <c r="Q1144" i="1"/>
  <c r="R1100" i="1"/>
  <c r="Q1100" i="1"/>
  <c r="R1064" i="1"/>
  <c r="Q1064" i="1"/>
  <c r="R1028" i="1"/>
  <c r="Q1028" i="1"/>
  <c r="O984" i="1"/>
  <c r="N984" i="1"/>
  <c r="O932" i="1"/>
  <c r="N932" i="1"/>
  <c r="O900" i="1"/>
  <c r="N900" i="1"/>
  <c r="O864" i="1"/>
  <c r="N864" i="1"/>
  <c r="O726" i="1"/>
  <c r="N726" i="1"/>
  <c r="O680" i="1"/>
  <c r="N680" i="1"/>
  <c r="R620" i="1"/>
  <c r="Q620" i="1"/>
  <c r="O568" i="1"/>
  <c r="N568" i="1"/>
  <c r="O480" i="1"/>
  <c r="N480" i="1"/>
  <c r="O420" i="1"/>
  <c r="N420" i="1"/>
  <c r="R380" i="1"/>
  <c r="Q380" i="1"/>
  <c r="R190" i="1"/>
  <c r="Q190" i="1"/>
  <c r="R15" i="1"/>
  <c r="Q15" i="1"/>
  <c r="R1027" i="1"/>
  <c r="Q1027" i="1"/>
  <c r="R1015" i="1"/>
  <c r="Q1015" i="1"/>
  <c r="R995" i="1"/>
  <c r="Q995" i="1"/>
  <c r="R983" i="1"/>
  <c r="Q983" i="1"/>
  <c r="R963" i="1"/>
  <c r="Q963" i="1"/>
  <c r="R951" i="1"/>
  <c r="Q951" i="1"/>
  <c r="O941" i="1"/>
  <c r="N941" i="1"/>
  <c r="R931" i="1"/>
  <c r="Q931" i="1"/>
  <c r="R919" i="1"/>
  <c r="Q919" i="1"/>
  <c r="R899" i="1"/>
  <c r="Q899" i="1"/>
  <c r="R887" i="1"/>
  <c r="Q887" i="1"/>
  <c r="O877" i="1"/>
  <c r="N877" i="1"/>
  <c r="R867" i="1"/>
  <c r="Q867" i="1"/>
  <c r="R855" i="1"/>
  <c r="Q855" i="1"/>
  <c r="O845" i="1"/>
  <c r="N845" i="1"/>
  <c r="R835" i="1"/>
  <c r="Q835" i="1"/>
  <c r="R827" i="1"/>
  <c r="Q827" i="1"/>
  <c r="R819" i="1"/>
  <c r="Q819" i="1"/>
  <c r="R811" i="1"/>
  <c r="Q811" i="1"/>
  <c r="O801" i="1"/>
  <c r="N801" i="1"/>
  <c r="O793" i="1"/>
  <c r="N793" i="1"/>
  <c r="O785" i="1"/>
  <c r="N785" i="1"/>
  <c r="R775" i="1"/>
  <c r="Q775" i="1"/>
  <c r="R767" i="1"/>
  <c r="Q767" i="1"/>
  <c r="R759" i="1"/>
  <c r="Q759" i="1"/>
  <c r="R751" i="1"/>
  <c r="Q751" i="1"/>
  <c r="O747" i="1"/>
  <c r="R737" i="1"/>
  <c r="Q737" i="1"/>
  <c r="R729" i="1"/>
  <c r="Q729" i="1"/>
  <c r="R721" i="1"/>
  <c r="Q721" i="1"/>
  <c r="O695" i="1"/>
  <c r="N695" i="1"/>
  <c r="O687" i="1"/>
  <c r="N687" i="1"/>
  <c r="O677" i="1"/>
  <c r="N677" i="1"/>
  <c r="O661" i="1"/>
  <c r="N661" i="1"/>
  <c r="O657" i="1"/>
  <c r="R647" i="1"/>
  <c r="Q647" i="1"/>
  <c r="O639" i="1"/>
  <c r="N639" i="1"/>
  <c r="O635" i="1"/>
  <c r="R627" i="1"/>
  <c r="Q627" i="1"/>
  <c r="O609" i="1"/>
  <c r="N609" i="1"/>
  <c r="O601" i="1"/>
  <c r="N601" i="1"/>
  <c r="O593" i="1"/>
  <c r="N593" i="1"/>
  <c r="O575" i="1"/>
  <c r="N575" i="1"/>
  <c r="O565" i="1"/>
  <c r="N565" i="1"/>
  <c r="O547" i="1"/>
  <c r="N547" i="1"/>
  <c r="O537" i="1"/>
  <c r="N537" i="1"/>
  <c r="O529" i="1"/>
  <c r="N529" i="1"/>
  <c r="O511" i="1"/>
  <c r="N511" i="1"/>
  <c r="O501" i="1"/>
  <c r="N501" i="1"/>
  <c r="O491" i="1"/>
  <c r="N491" i="1"/>
  <c r="O483" i="1"/>
  <c r="N483" i="1"/>
  <c r="O473" i="1"/>
  <c r="N473" i="1"/>
  <c r="O465" i="1"/>
  <c r="N465" i="1"/>
  <c r="O447" i="1"/>
  <c r="N447" i="1"/>
  <c r="O437" i="1"/>
  <c r="N437" i="1"/>
  <c r="O427" i="1"/>
  <c r="N427" i="1"/>
  <c r="O409" i="1"/>
  <c r="N409" i="1"/>
  <c r="O401" i="1"/>
  <c r="N401" i="1"/>
  <c r="O391" i="1"/>
  <c r="N391" i="1"/>
  <c r="O383" i="1"/>
  <c r="N383" i="1"/>
  <c r="O345" i="1"/>
  <c r="N345" i="1"/>
  <c r="O337" i="1"/>
  <c r="N337" i="1"/>
  <c r="O309" i="1"/>
  <c r="N309" i="1"/>
  <c r="O273" i="1"/>
  <c r="N273" i="1"/>
  <c r="O263" i="1"/>
  <c r="N263" i="1"/>
  <c r="O245" i="1"/>
  <c r="N245" i="1"/>
  <c r="O227" i="1"/>
  <c r="N227" i="1"/>
  <c r="O217" i="1"/>
  <c r="N217" i="1"/>
  <c r="O193" i="1"/>
  <c r="N193" i="1"/>
  <c r="O185" i="1"/>
  <c r="N185" i="1"/>
  <c r="R175" i="1"/>
  <c r="Q175" i="1"/>
  <c r="R167" i="1"/>
  <c r="Q167" i="1"/>
  <c r="R159" i="1"/>
  <c r="Q159" i="1"/>
  <c r="R151" i="1"/>
  <c r="Q151" i="1"/>
  <c r="R143" i="1"/>
  <c r="Q143" i="1"/>
  <c r="R135" i="1"/>
  <c r="Q135" i="1"/>
  <c r="O117" i="1"/>
  <c r="N117" i="1"/>
  <c r="O109" i="1"/>
  <c r="N109" i="1"/>
  <c r="O101" i="1"/>
  <c r="N101" i="1"/>
  <c r="O93" i="1"/>
  <c r="N93" i="1"/>
  <c r="O85" i="1"/>
  <c r="N85" i="1"/>
  <c r="O77" i="1"/>
  <c r="N77" i="1"/>
  <c r="O61" i="1"/>
  <c r="N61" i="1"/>
  <c r="O53" i="1"/>
  <c r="N53" i="1"/>
  <c r="O45" i="1"/>
  <c r="N45" i="1"/>
  <c r="O1280" i="1"/>
  <c r="N1280" i="1"/>
  <c r="O1196" i="1"/>
  <c r="N1196" i="1"/>
  <c r="O1176" i="1"/>
  <c r="N1176" i="1"/>
  <c r="O1136" i="1"/>
  <c r="N1136" i="1"/>
  <c r="O1116" i="1"/>
  <c r="N1116" i="1"/>
  <c r="O1056" i="1"/>
  <c r="N1056" i="1"/>
  <c r="O1016" i="1"/>
  <c r="N1016" i="1"/>
  <c r="O892" i="1"/>
  <c r="N892" i="1"/>
  <c r="O826" i="1"/>
  <c r="N826" i="1"/>
  <c r="O758" i="1"/>
  <c r="N758" i="1"/>
  <c r="O740" i="1"/>
  <c r="N740" i="1"/>
  <c r="O716" i="1"/>
  <c r="N716" i="1"/>
  <c r="O694" i="1"/>
  <c r="N694" i="1"/>
  <c r="O672" i="1"/>
  <c r="N672" i="1"/>
  <c r="O652" i="1"/>
  <c r="N652" i="1"/>
  <c r="R536" i="1"/>
  <c r="Q536" i="1"/>
  <c r="R516" i="1"/>
  <c r="Q516" i="1"/>
  <c r="R496" i="1"/>
  <c r="Q496" i="1"/>
  <c r="R440" i="1"/>
  <c r="Q440" i="1"/>
  <c r="R424" i="1"/>
  <c r="Q424" i="1"/>
  <c r="R404" i="1"/>
  <c r="Q404" i="1"/>
  <c r="R384" i="1"/>
  <c r="Q384" i="1"/>
  <c r="R340" i="1"/>
  <c r="Q340" i="1"/>
  <c r="R320" i="1"/>
  <c r="Q320" i="1"/>
  <c r="R280" i="1"/>
  <c r="Q280" i="1"/>
  <c r="R256" i="1"/>
  <c r="Q256" i="1"/>
  <c r="R240" i="1"/>
  <c r="Q240" i="1"/>
  <c r="R198" i="1"/>
  <c r="Q198" i="1"/>
  <c r="R156" i="1"/>
  <c r="Q156" i="1"/>
  <c r="R136" i="1"/>
  <c r="Q136" i="1"/>
  <c r="R116" i="1"/>
  <c r="Q116" i="1"/>
  <c r="R96" i="1"/>
  <c r="Q96" i="1"/>
  <c r="O70" i="1"/>
  <c r="N70" i="1"/>
  <c r="R50" i="1"/>
  <c r="Q50" i="1"/>
  <c r="R28" i="1"/>
  <c r="Q28" i="1"/>
  <c r="R1083" i="1"/>
  <c r="Q1083" i="1"/>
  <c r="R1071" i="1"/>
  <c r="Q1071" i="1"/>
  <c r="R1051" i="1"/>
  <c r="Q1051" i="1"/>
  <c r="R1039" i="1"/>
  <c r="Q1039" i="1"/>
  <c r="R1035" i="1"/>
  <c r="Q1035" i="1"/>
  <c r="R1023" i="1"/>
  <c r="Q1023" i="1"/>
  <c r="O1013" i="1"/>
  <c r="N1013" i="1"/>
  <c r="R1003" i="1"/>
  <c r="Q1003" i="1"/>
  <c r="R991" i="1"/>
  <c r="Q991" i="1"/>
  <c r="O981" i="1"/>
  <c r="N981" i="1"/>
  <c r="R971" i="1"/>
  <c r="Q971" i="1"/>
  <c r="R959" i="1"/>
  <c r="Q959" i="1"/>
  <c r="O949" i="1"/>
  <c r="N949" i="1"/>
  <c r="R939" i="1"/>
  <c r="Q939" i="1"/>
  <c r="R927" i="1"/>
  <c r="Q927" i="1"/>
  <c r="O917" i="1"/>
  <c r="N917" i="1"/>
  <c r="R907" i="1"/>
  <c r="Q907" i="1"/>
  <c r="R895" i="1"/>
  <c r="Q895" i="1"/>
  <c r="O885" i="1"/>
  <c r="N885" i="1"/>
  <c r="R875" i="1"/>
  <c r="Q875" i="1"/>
  <c r="R863" i="1"/>
  <c r="Q863" i="1"/>
  <c r="R843" i="1"/>
  <c r="Q843" i="1"/>
  <c r="O825" i="1"/>
  <c r="N825" i="1"/>
  <c r="R807" i="1"/>
  <c r="Q807" i="1"/>
  <c r="R799" i="1"/>
  <c r="Q799" i="1"/>
  <c r="R791" i="1"/>
  <c r="Q791" i="1"/>
  <c r="R783" i="1"/>
  <c r="Q783" i="1"/>
  <c r="O765" i="1"/>
  <c r="N765" i="1"/>
  <c r="O757" i="1"/>
  <c r="N757" i="1"/>
  <c r="O749" i="1"/>
  <c r="N749" i="1"/>
  <c r="R739" i="1"/>
  <c r="Q739" i="1"/>
  <c r="R731" i="1"/>
  <c r="Q731" i="1"/>
  <c r="R723" i="1"/>
  <c r="Q723" i="1"/>
  <c r="R715" i="1"/>
  <c r="Q715" i="1"/>
  <c r="O705" i="1"/>
  <c r="N705" i="1"/>
  <c r="O689" i="1"/>
  <c r="N689" i="1"/>
  <c r="R679" i="1"/>
  <c r="Q679" i="1"/>
  <c r="R671" i="1"/>
  <c r="Q671" i="1"/>
  <c r="R663" i="1"/>
  <c r="Q663" i="1"/>
  <c r="R655" i="1"/>
  <c r="Q655" i="1"/>
  <c r="O629" i="1"/>
  <c r="N629" i="1"/>
  <c r="O621" i="1"/>
  <c r="N621" i="1"/>
  <c r="O611" i="1"/>
  <c r="N611" i="1"/>
  <c r="O603" i="1"/>
  <c r="N603" i="1"/>
  <c r="O595" i="1"/>
  <c r="N595" i="1"/>
  <c r="O577" i="1"/>
  <c r="N577" i="1"/>
  <c r="O559" i="1"/>
  <c r="N559" i="1"/>
  <c r="O521" i="1"/>
  <c r="N521" i="1"/>
  <c r="O513" i="1"/>
  <c r="N513" i="1"/>
  <c r="O503" i="1"/>
  <c r="N503" i="1"/>
  <c r="O495" i="1"/>
  <c r="N495" i="1"/>
  <c r="O485" i="1"/>
  <c r="N485" i="1"/>
  <c r="O475" i="1"/>
  <c r="N475" i="1"/>
  <c r="O467" i="1"/>
  <c r="N467" i="1"/>
  <c r="O457" i="1"/>
  <c r="N457" i="1"/>
  <c r="O449" i="1"/>
  <c r="N449" i="1"/>
  <c r="O439" i="1"/>
  <c r="N439" i="1"/>
  <c r="O431" i="1"/>
  <c r="N431" i="1"/>
  <c r="O421" i="1"/>
  <c r="N421" i="1"/>
  <c r="O411" i="1"/>
  <c r="N411" i="1"/>
  <c r="O403" i="1"/>
  <c r="N403" i="1"/>
  <c r="O393" i="1"/>
  <c r="N393" i="1"/>
  <c r="O385" i="1"/>
  <c r="N385" i="1"/>
  <c r="O375" i="1"/>
  <c r="N375" i="1"/>
  <c r="O367" i="1"/>
  <c r="N367" i="1"/>
  <c r="O357" i="1"/>
  <c r="N357" i="1"/>
  <c r="O347" i="1"/>
  <c r="N347" i="1"/>
  <c r="O339" i="1"/>
  <c r="N339" i="1"/>
  <c r="O329" i="1"/>
  <c r="N329" i="1"/>
  <c r="O321" i="1"/>
  <c r="N321" i="1"/>
  <c r="O311" i="1"/>
  <c r="N311" i="1"/>
  <c r="O303" i="1"/>
  <c r="N303" i="1"/>
  <c r="O293" i="1"/>
  <c r="N293" i="1"/>
  <c r="O283" i="1"/>
  <c r="N283" i="1"/>
  <c r="O275" i="1"/>
  <c r="N275" i="1"/>
  <c r="O265" i="1"/>
  <c r="N265" i="1"/>
  <c r="O257" i="1"/>
  <c r="N257" i="1"/>
  <c r="O247" i="1"/>
  <c r="N247" i="1"/>
  <c r="O239" i="1"/>
  <c r="N239" i="1"/>
  <c r="O229" i="1"/>
  <c r="N229" i="1"/>
  <c r="O219" i="1"/>
  <c r="N219" i="1"/>
  <c r="O211" i="1"/>
  <c r="N211" i="1"/>
  <c r="O203" i="1"/>
  <c r="N203" i="1"/>
  <c r="O195" i="1"/>
  <c r="N195" i="1"/>
  <c r="R187" i="1"/>
  <c r="Q187" i="1"/>
  <c r="O177" i="1"/>
  <c r="N177" i="1"/>
  <c r="O169" i="1"/>
  <c r="N169" i="1"/>
  <c r="O161" i="1"/>
  <c r="N161" i="1"/>
  <c r="O153" i="1"/>
  <c r="N153" i="1"/>
  <c r="O145" i="1"/>
  <c r="N145" i="1"/>
  <c r="R133" i="1"/>
  <c r="Q133" i="1"/>
  <c r="O123" i="1"/>
  <c r="N123" i="1"/>
  <c r="O115" i="1"/>
  <c r="N115" i="1"/>
  <c r="O107" i="1"/>
  <c r="N107" i="1"/>
  <c r="O99" i="1"/>
  <c r="N99" i="1"/>
  <c r="O91" i="1"/>
  <c r="N91" i="1"/>
  <c r="O83" i="1"/>
  <c r="N83" i="1"/>
  <c r="O75" i="1"/>
  <c r="N75" i="1"/>
  <c r="R67" i="1"/>
  <c r="Q67" i="1"/>
  <c r="R59" i="1"/>
  <c r="Q59" i="1"/>
  <c r="R51" i="1"/>
  <c r="Q51" i="1"/>
  <c r="R43" i="1"/>
  <c r="Q43" i="1"/>
  <c r="R35" i="1"/>
  <c r="Q35" i="1"/>
  <c r="R27" i="1"/>
  <c r="Q27" i="1"/>
  <c r="R20" i="1"/>
  <c r="Q20" i="1"/>
  <c r="R1430" i="1"/>
  <c r="Q1430" i="1"/>
  <c r="R1404" i="1"/>
  <c r="Q1404" i="1"/>
  <c r="R1382" i="1"/>
  <c r="Q1382" i="1"/>
  <c r="R1360" i="1"/>
  <c r="Q1360" i="1"/>
  <c r="R1334" i="1"/>
  <c r="Q1334" i="1"/>
  <c r="R1312" i="1"/>
  <c r="Q1312" i="1"/>
  <c r="R1286" i="1"/>
  <c r="Q1286" i="1"/>
  <c r="R1264" i="1"/>
  <c r="Q1264" i="1"/>
  <c r="R1240" i="1"/>
  <c r="Q1240" i="1"/>
  <c r="R1220" i="1"/>
  <c r="Q1220" i="1"/>
  <c r="R1200" i="1"/>
  <c r="Q1200" i="1"/>
  <c r="O1160" i="1"/>
  <c r="N1160" i="1"/>
  <c r="O1140" i="1"/>
  <c r="N1140" i="1"/>
  <c r="O1124" i="1"/>
  <c r="N1124" i="1"/>
  <c r="O1104" i="1"/>
  <c r="N1104" i="1"/>
  <c r="O1080" i="1"/>
  <c r="N1080" i="1"/>
  <c r="O1060" i="1"/>
  <c r="N1060" i="1"/>
  <c r="O1000" i="1"/>
  <c r="N1000" i="1"/>
  <c r="O980" i="1"/>
  <c r="N980" i="1"/>
  <c r="R952" i="1"/>
  <c r="Q952" i="1"/>
  <c r="R936" i="1"/>
  <c r="Q936" i="1"/>
  <c r="R916" i="1"/>
  <c r="Q916" i="1"/>
  <c r="R896" i="1"/>
  <c r="Q896" i="1"/>
  <c r="R876" i="1"/>
  <c r="Q876" i="1"/>
  <c r="R860" i="1"/>
  <c r="Q860" i="1"/>
  <c r="R840" i="1"/>
  <c r="Q840" i="1"/>
  <c r="R816" i="1"/>
  <c r="Q816" i="1"/>
  <c r="R800" i="1"/>
  <c r="Q800" i="1"/>
  <c r="R776" i="1"/>
  <c r="Q776" i="1"/>
  <c r="R744" i="1"/>
  <c r="Q744" i="1"/>
  <c r="R720" i="1"/>
  <c r="Q720" i="1"/>
  <c r="R698" i="1"/>
  <c r="Q698" i="1"/>
  <c r="R676" i="1"/>
  <c r="Q676" i="1"/>
  <c r="R656" i="1"/>
  <c r="Q656" i="1"/>
  <c r="R634" i="1"/>
  <c r="Q634" i="1"/>
  <c r="R612" i="1"/>
  <c r="Q612" i="1"/>
  <c r="R552" i="1"/>
  <c r="Q552" i="1"/>
  <c r="R532" i="1"/>
  <c r="Q532" i="1"/>
  <c r="R512" i="1"/>
  <c r="Q512" i="1"/>
  <c r="R472" i="1"/>
  <c r="Q472" i="1"/>
  <c r="R456" i="1"/>
  <c r="Q456" i="1"/>
  <c r="R436" i="1"/>
  <c r="Q436" i="1"/>
  <c r="R416" i="1"/>
  <c r="Q416" i="1"/>
  <c r="R376" i="1"/>
  <c r="Q376" i="1"/>
  <c r="R356" i="1"/>
  <c r="Q356" i="1"/>
  <c r="R336" i="1"/>
  <c r="Q336" i="1"/>
  <c r="R296" i="1"/>
  <c r="Q296" i="1"/>
  <c r="R276" i="1"/>
  <c r="Q276" i="1"/>
  <c r="R216" i="1"/>
  <c r="Q216" i="1"/>
  <c r="R194" i="1"/>
  <c r="Q194" i="1"/>
  <c r="O174" i="1"/>
  <c r="N174" i="1"/>
  <c r="R152" i="1"/>
  <c r="Q152" i="1"/>
  <c r="R132" i="1"/>
  <c r="Q132" i="1"/>
  <c r="R112" i="1"/>
  <c r="Q112" i="1"/>
  <c r="R92" i="1"/>
  <c r="Q92" i="1"/>
  <c r="R54" i="1"/>
  <c r="Q54" i="1"/>
  <c r="R32" i="1"/>
  <c r="Q32" i="1"/>
  <c r="R18" i="1"/>
  <c r="Q18" i="1"/>
  <c r="R1444" i="1"/>
  <c r="Q1444" i="1"/>
  <c r="R1432" i="1"/>
  <c r="Q1432" i="1"/>
  <c r="R1422" i="1"/>
  <c r="Q1422" i="1"/>
  <c r="R1412" i="1"/>
  <c r="Q1412" i="1"/>
  <c r="R1400" i="1"/>
  <c r="Q1400" i="1"/>
  <c r="R1390" i="1"/>
  <c r="Q1390" i="1"/>
  <c r="R1380" i="1"/>
  <c r="Q1380" i="1"/>
  <c r="R1368" i="1"/>
  <c r="Q1368" i="1"/>
  <c r="R1358" i="1"/>
  <c r="Q1358" i="1"/>
  <c r="R1348" i="1"/>
  <c r="Q1348" i="1"/>
  <c r="R1336" i="1"/>
  <c r="Q1336" i="1"/>
  <c r="R1326" i="1"/>
  <c r="Q1326" i="1"/>
  <c r="R1316" i="1"/>
  <c r="Q1316" i="1"/>
  <c r="R1304" i="1"/>
  <c r="Q1304" i="1"/>
  <c r="R1294" i="1"/>
  <c r="Q1294" i="1"/>
  <c r="R1284" i="1"/>
  <c r="Q1284" i="1"/>
  <c r="R1272" i="1"/>
  <c r="Q1272" i="1"/>
  <c r="R1262" i="1"/>
  <c r="Q1262" i="1"/>
  <c r="R1252" i="1"/>
  <c r="Q1252" i="1"/>
  <c r="R1242" i="1"/>
  <c r="Q1242" i="1"/>
  <c r="R1234" i="1"/>
  <c r="Q1234" i="1"/>
  <c r="R1226" i="1"/>
  <c r="Q1226" i="1"/>
  <c r="R1218" i="1"/>
  <c r="Q1218" i="1"/>
  <c r="R1210" i="1"/>
  <c r="Q1210" i="1"/>
  <c r="R1202" i="1"/>
  <c r="Q1202" i="1"/>
  <c r="R1194" i="1"/>
  <c r="Q1194" i="1"/>
  <c r="R1186" i="1"/>
  <c r="Q1186" i="1"/>
  <c r="R1178" i="1"/>
  <c r="Q1178" i="1"/>
  <c r="R1170" i="1"/>
  <c r="Q1170" i="1"/>
  <c r="R1162" i="1"/>
  <c r="Q1162" i="1"/>
  <c r="R1154" i="1"/>
  <c r="Q1154" i="1"/>
  <c r="R1146" i="1"/>
  <c r="Q1146" i="1"/>
  <c r="R1138" i="1"/>
  <c r="Q1138" i="1"/>
  <c r="R1130" i="1"/>
  <c r="Q1130" i="1"/>
  <c r="R1122" i="1"/>
  <c r="Q1122" i="1"/>
  <c r="R1114" i="1"/>
  <c r="Q1114" i="1"/>
  <c r="R1106" i="1"/>
  <c r="Q1106" i="1"/>
  <c r="R1098" i="1"/>
  <c r="Q1098" i="1"/>
  <c r="R1090" i="1"/>
  <c r="Q1090" i="1"/>
  <c r="R1082" i="1"/>
  <c r="Q1082" i="1"/>
  <c r="R1074" i="1"/>
  <c r="Q1074" i="1"/>
  <c r="O1010" i="1"/>
  <c r="N1010" i="1"/>
  <c r="O1002" i="1"/>
  <c r="N1002" i="1"/>
  <c r="O986" i="1"/>
  <c r="N986" i="1"/>
  <c r="O978" i="1"/>
  <c r="N978" i="1"/>
  <c r="O970" i="1"/>
  <c r="N970" i="1"/>
  <c r="O946" i="1"/>
  <c r="N946" i="1"/>
  <c r="O938" i="1"/>
  <c r="N938" i="1"/>
  <c r="O874" i="1"/>
  <c r="N874" i="1"/>
  <c r="O858" i="1"/>
  <c r="N858" i="1"/>
  <c r="O850" i="1"/>
  <c r="N850" i="1"/>
  <c r="O842" i="1"/>
  <c r="N842" i="1"/>
  <c r="O834" i="1"/>
  <c r="N834" i="1"/>
  <c r="O824" i="1"/>
  <c r="N824" i="1"/>
  <c r="O814" i="1"/>
  <c r="N814" i="1"/>
  <c r="O806" i="1"/>
  <c r="N806" i="1"/>
  <c r="O796" i="1"/>
  <c r="N796" i="1"/>
  <c r="O786" i="1"/>
  <c r="N786" i="1"/>
  <c r="O778" i="1"/>
  <c r="N778" i="1"/>
  <c r="O770" i="1"/>
  <c r="N770" i="1"/>
  <c r="O760" i="1"/>
  <c r="N760" i="1"/>
  <c r="O750" i="1"/>
  <c r="N750" i="1"/>
  <c r="O742" i="1"/>
  <c r="N742" i="1"/>
  <c r="O732" i="1"/>
  <c r="N732" i="1"/>
  <c r="O714" i="1"/>
  <c r="N714" i="1"/>
  <c r="R700" i="1"/>
  <c r="Q700" i="1"/>
  <c r="R690" i="1"/>
  <c r="Q690" i="1"/>
  <c r="R682" i="1"/>
  <c r="Q682" i="1"/>
  <c r="R674" i="1"/>
  <c r="Q674" i="1"/>
  <c r="R664" i="1"/>
  <c r="Q664" i="1"/>
  <c r="R654" i="1"/>
  <c r="Q654" i="1"/>
  <c r="R646" i="1"/>
  <c r="Q646" i="1"/>
  <c r="O636" i="1"/>
  <c r="N636" i="1"/>
  <c r="R626" i="1"/>
  <c r="Q626" i="1"/>
  <c r="R618" i="1"/>
  <c r="Q618" i="1"/>
  <c r="O610" i="1"/>
  <c r="N610" i="1"/>
  <c r="O582" i="1"/>
  <c r="N582" i="1"/>
  <c r="O566" i="1"/>
  <c r="N566" i="1"/>
  <c r="O558" i="1"/>
  <c r="N558" i="1"/>
  <c r="O550" i="1"/>
  <c r="N550" i="1"/>
  <c r="O542" i="1"/>
  <c r="N542" i="1"/>
  <c r="O534" i="1"/>
  <c r="N534" i="1"/>
  <c r="O526" i="1"/>
  <c r="N526" i="1"/>
  <c r="O502" i="1"/>
  <c r="N502" i="1"/>
  <c r="O494" i="1"/>
  <c r="N494" i="1"/>
  <c r="O486" i="1"/>
  <c r="N486" i="1"/>
  <c r="O478" i="1"/>
  <c r="N478" i="1"/>
  <c r="O470" i="1"/>
  <c r="N470" i="1"/>
  <c r="O454" i="1"/>
  <c r="N454" i="1"/>
  <c r="O446" i="1"/>
  <c r="N446" i="1"/>
  <c r="O438" i="1"/>
  <c r="N438" i="1"/>
  <c r="O430" i="1"/>
  <c r="N430" i="1"/>
  <c r="O422" i="1"/>
  <c r="N422" i="1"/>
  <c r="O414" i="1"/>
  <c r="N414" i="1"/>
  <c r="O406" i="1"/>
  <c r="N406" i="1"/>
  <c r="O390" i="1"/>
  <c r="N390" i="1"/>
  <c r="O382" i="1"/>
  <c r="N382" i="1"/>
  <c r="O374" i="1"/>
  <c r="N374" i="1"/>
  <c r="R354" i="1"/>
  <c r="Q354" i="1"/>
  <c r="R346" i="1"/>
  <c r="Q346" i="1"/>
  <c r="R338" i="1"/>
  <c r="Q338" i="1"/>
  <c r="R330" i="1"/>
  <c r="Q330" i="1"/>
  <c r="R322" i="1"/>
  <c r="Q322" i="1"/>
  <c r="R314" i="1"/>
  <c r="Q314" i="1"/>
  <c r="O306" i="1"/>
  <c r="N306" i="1"/>
  <c r="O274" i="1"/>
  <c r="N274" i="1"/>
  <c r="O258" i="1"/>
  <c r="N258" i="1"/>
  <c r="O242" i="1"/>
  <c r="N242" i="1"/>
  <c r="O226" i="1"/>
  <c r="N226" i="1"/>
  <c r="R158" i="1"/>
  <c r="Q158" i="1"/>
  <c r="R150" i="1"/>
  <c r="Q150" i="1"/>
  <c r="R142" i="1"/>
  <c r="Q142" i="1"/>
  <c r="R134" i="1"/>
  <c r="Q134" i="1"/>
  <c r="R126" i="1"/>
  <c r="Q126" i="1"/>
  <c r="R118" i="1"/>
  <c r="Q118" i="1"/>
  <c r="R110" i="1"/>
  <c r="Q110" i="1"/>
  <c r="R102" i="1"/>
  <c r="Q102" i="1"/>
  <c r="R94" i="1"/>
  <c r="Q94" i="1"/>
  <c r="O60" i="1"/>
  <c r="N60" i="1"/>
  <c r="O52" i="1"/>
  <c r="N52" i="1"/>
  <c r="O26" i="1"/>
  <c r="N26" i="1"/>
  <c r="O1120" i="1"/>
  <c r="N1120" i="1"/>
  <c r="O1048" i="1"/>
  <c r="N1048" i="1"/>
  <c r="R984" i="1"/>
  <c r="Q984" i="1"/>
  <c r="R932" i="1"/>
  <c r="Q932" i="1"/>
  <c r="R900" i="1"/>
  <c r="Q900" i="1"/>
  <c r="R864" i="1"/>
  <c r="Q864" i="1"/>
  <c r="R822" i="1"/>
  <c r="Q822" i="1"/>
  <c r="R772" i="1"/>
  <c r="Q772" i="1"/>
  <c r="R726" i="1"/>
  <c r="Q726" i="1"/>
  <c r="R680" i="1"/>
  <c r="Q680" i="1"/>
  <c r="O620" i="1"/>
  <c r="N620" i="1"/>
  <c r="R568" i="1"/>
  <c r="Q568" i="1"/>
  <c r="R528" i="1"/>
  <c r="Q528" i="1"/>
  <c r="R480" i="1"/>
  <c r="Q480" i="1"/>
  <c r="R420" i="1"/>
  <c r="Q420" i="1"/>
  <c r="R344" i="1"/>
  <c r="Q344" i="1"/>
  <c r="R308" i="1"/>
  <c r="Q308" i="1"/>
  <c r="R272" i="1"/>
  <c r="Q272" i="1"/>
  <c r="R232" i="1"/>
  <c r="Q232" i="1"/>
  <c r="O190" i="1"/>
  <c r="N190" i="1"/>
  <c r="R140" i="1"/>
  <c r="Q140" i="1"/>
  <c r="R100" i="1"/>
  <c r="Q100" i="1"/>
  <c r="R58" i="1"/>
  <c r="Q58" i="1"/>
  <c r="O15" i="1"/>
  <c r="N15" i="1"/>
  <c r="O1027" i="1"/>
  <c r="N1027" i="1"/>
  <c r="O1015" i="1"/>
  <c r="N1015" i="1"/>
  <c r="R1005" i="1"/>
  <c r="Q1005" i="1"/>
  <c r="R973" i="1"/>
  <c r="Q973" i="1"/>
  <c r="O963" i="1"/>
  <c r="N963" i="1"/>
  <c r="R941" i="1"/>
  <c r="Q941" i="1"/>
  <c r="R909" i="1"/>
  <c r="Q909" i="1"/>
  <c r="O899" i="1"/>
  <c r="N899" i="1"/>
  <c r="R877" i="1"/>
  <c r="Q877" i="1"/>
  <c r="O867" i="1"/>
  <c r="N867" i="1"/>
  <c r="R845" i="1"/>
  <c r="Q845" i="1"/>
  <c r="O827" i="1"/>
  <c r="N827" i="1"/>
  <c r="O819" i="1"/>
  <c r="N819" i="1"/>
  <c r="R801" i="1"/>
  <c r="Q801" i="1"/>
  <c r="R793" i="1"/>
  <c r="Q793" i="1"/>
  <c r="R785" i="1"/>
  <c r="Q785" i="1"/>
  <c r="O767" i="1"/>
  <c r="N767" i="1"/>
  <c r="O759" i="1"/>
  <c r="N759" i="1"/>
  <c r="O741" i="1"/>
  <c r="N741" i="1"/>
  <c r="O733" i="1"/>
  <c r="N733" i="1"/>
  <c r="R707" i="1"/>
  <c r="Q707" i="1"/>
  <c r="R699" i="1"/>
  <c r="Q699" i="1"/>
  <c r="R691" i="1"/>
  <c r="Q691" i="1"/>
  <c r="R677" i="1"/>
  <c r="Q677" i="1"/>
  <c r="R669" i="1"/>
  <c r="Q669" i="1"/>
  <c r="R661" i="1"/>
  <c r="Q661" i="1"/>
  <c r="R639" i="1"/>
  <c r="Q639" i="1"/>
  <c r="R619" i="1"/>
  <c r="Q619" i="1"/>
  <c r="R609" i="1"/>
  <c r="Q609" i="1"/>
  <c r="R601" i="1"/>
  <c r="Q601" i="1"/>
  <c r="R593" i="1"/>
  <c r="Q593" i="1"/>
  <c r="R583" i="1"/>
  <c r="Q583" i="1"/>
  <c r="R575" i="1"/>
  <c r="Q575" i="1"/>
  <c r="R565" i="1"/>
  <c r="Q565" i="1"/>
  <c r="R555" i="1"/>
  <c r="Q555" i="1"/>
  <c r="R547" i="1"/>
  <c r="Q547" i="1"/>
  <c r="R537" i="1"/>
  <c r="Q537" i="1"/>
  <c r="R529" i="1"/>
  <c r="Q529" i="1"/>
  <c r="R519" i="1"/>
  <c r="Q519" i="1"/>
  <c r="R511" i="1"/>
  <c r="Q511" i="1"/>
  <c r="R501" i="1"/>
  <c r="Q501" i="1"/>
  <c r="R491" i="1"/>
  <c r="Q491" i="1"/>
  <c r="R483" i="1"/>
  <c r="Q483" i="1"/>
  <c r="R473" i="1"/>
  <c r="Q473" i="1"/>
  <c r="R465" i="1"/>
  <c r="Q465" i="1"/>
  <c r="R455" i="1"/>
  <c r="Q455" i="1"/>
  <c r="R447" i="1"/>
  <c r="Q447" i="1"/>
  <c r="R437" i="1"/>
  <c r="Q437" i="1"/>
  <c r="R427" i="1"/>
  <c r="Q427" i="1"/>
  <c r="R419" i="1"/>
  <c r="Q419" i="1"/>
  <c r="R409" i="1"/>
  <c r="Q409" i="1"/>
  <c r="R401" i="1"/>
  <c r="Q401" i="1"/>
  <c r="R391" i="1"/>
  <c r="Q391" i="1"/>
  <c r="R383" i="1"/>
  <c r="Q383" i="1"/>
  <c r="R373" i="1"/>
  <c r="Q373" i="1"/>
  <c r="R363" i="1"/>
  <c r="Q363" i="1"/>
  <c r="R355" i="1"/>
  <c r="Q355" i="1"/>
  <c r="R345" i="1"/>
  <c r="Q345" i="1"/>
  <c r="R337" i="1"/>
  <c r="Q337" i="1"/>
  <c r="R327" i="1"/>
  <c r="Q327" i="1"/>
  <c r="R319" i="1"/>
  <c r="Q319" i="1"/>
  <c r="R309" i="1"/>
  <c r="Q309" i="1"/>
  <c r="R299" i="1"/>
  <c r="Q299" i="1"/>
  <c r="R291" i="1"/>
  <c r="Q291" i="1"/>
  <c r="R281" i="1"/>
  <c r="Q281" i="1"/>
  <c r="R273" i="1"/>
  <c r="Q273" i="1"/>
  <c r="R263" i="1"/>
  <c r="Q263" i="1"/>
  <c r="R255" i="1"/>
  <c r="Q255" i="1"/>
  <c r="R245" i="1"/>
  <c r="Q245" i="1"/>
  <c r="R235" i="1"/>
  <c r="Q235" i="1"/>
  <c r="R227" i="1"/>
  <c r="Q227" i="1"/>
  <c r="R217" i="1"/>
  <c r="Q217" i="1"/>
  <c r="R209" i="1"/>
  <c r="Q209" i="1"/>
  <c r="R201" i="1"/>
  <c r="Q201" i="1"/>
  <c r="R193" i="1"/>
  <c r="Q193" i="1"/>
  <c r="R185" i="1"/>
  <c r="Q185" i="1"/>
  <c r="O167" i="1"/>
  <c r="N167" i="1"/>
  <c r="O159" i="1"/>
  <c r="N159" i="1"/>
  <c r="O151" i="1"/>
  <c r="N151" i="1"/>
  <c r="O135" i="1"/>
  <c r="N135" i="1"/>
  <c r="R125" i="1"/>
  <c r="Q125" i="1"/>
  <c r="R117" i="1"/>
  <c r="Q117" i="1"/>
  <c r="R109" i="1"/>
  <c r="Q109" i="1"/>
  <c r="R101" i="1"/>
  <c r="Q101" i="1"/>
  <c r="R93" i="1"/>
  <c r="Q93" i="1"/>
  <c r="R85" i="1"/>
  <c r="Q85" i="1"/>
  <c r="R77" i="1"/>
  <c r="Q77" i="1"/>
  <c r="R69" i="1"/>
  <c r="Q69" i="1"/>
  <c r="R61" i="1"/>
  <c r="Q61" i="1"/>
  <c r="R53" i="1"/>
  <c r="Q53" i="1"/>
  <c r="R45" i="1"/>
  <c r="Q45" i="1"/>
  <c r="R37" i="1"/>
  <c r="Q37" i="1"/>
  <c r="R29" i="1"/>
  <c r="Q29" i="1"/>
  <c r="R16" i="1"/>
  <c r="Q16" i="1"/>
  <c r="R1420" i="1"/>
  <c r="Q1420" i="1"/>
  <c r="R1398" i="1"/>
  <c r="Q1398" i="1"/>
  <c r="R1376" i="1"/>
  <c r="Q1376" i="1"/>
  <c r="R1350" i="1"/>
  <c r="Q1350" i="1"/>
  <c r="R1328" i="1"/>
  <c r="Q1328" i="1"/>
  <c r="R1302" i="1"/>
  <c r="Q1302" i="1"/>
  <c r="R1280" i="1"/>
  <c r="Q1280" i="1"/>
  <c r="R1260" i="1"/>
  <c r="Q1260" i="1"/>
  <c r="R1236" i="1"/>
  <c r="Q1236" i="1"/>
  <c r="R1216" i="1"/>
  <c r="Q1216" i="1"/>
  <c r="R1196" i="1"/>
  <c r="Q1196" i="1"/>
  <c r="R1176" i="1"/>
  <c r="Q1176" i="1"/>
  <c r="R1156" i="1"/>
  <c r="Q1156" i="1"/>
  <c r="R1136" i="1"/>
  <c r="Q1136" i="1"/>
  <c r="R1116" i="1"/>
  <c r="Q1116" i="1"/>
  <c r="R1096" i="1"/>
  <c r="Q1096" i="1"/>
  <c r="R1076" i="1"/>
  <c r="Q1076" i="1"/>
  <c r="R1056" i="1"/>
  <c r="Q1056" i="1"/>
  <c r="R1036" i="1"/>
  <c r="Q1036" i="1"/>
  <c r="R1016" i="1"/>
  <c r="Q1016" i="1"/>
  <c r="R996" i="1"/>
  <c r="Q996" i="1"/>
  <c r="R976" i="1"/>
  <c r="Q976" i="1"/>
  <c r="R960" i="1"/>
  <c r="Q960" i="1"/>
  <c r="R940" i="1"/>
  <c r="Q940" i="1"/>
  <c r="R920" i="1"/>
  <c r="Q920" i="1"/>
  <c r="R892" i="1"/>
  <c r="Q892" i="1"/>
  <c r="R872" i="1"/>
  <c r="Q872" i="1"/>
  <c r="R844" i="1"/>
  <c r="Q844" i="1"/>
  <c r="R826" i="1"/>
  <c r="Q826" i="1"/>
  <c r="R804" i="1"/>
  <c r="Q804" i="1"/>
  <c r="R780" i="1"/>
  <c r="Q780" i="1"/>
  <c r="R758" i="1"/>
  <c r="Q758" i="1"/>
  <c r="R740" i="1"/>
  <c r="Q740" i="1"/>
  <c r="R716" i="1"/>
  <c r="Q716" i="1"/>
  <c r="R694" i="1"/>
  <c r="Q694" i="1"/>
  <c r="R672" i="1"/>
  <c r="Q672" i="1"/>
  <c r="R652" i="1"/>
  <c r="Q652" i="1"/>
  <c r="R630" i="1"/>
  <c r="Q630" i="1"/>
  <c r="R608" i="1"/>
  <c r="Q608" i="1"/>
  <c r="R584" i="1"/>
  <c r="Q584" i="1"/>
  <c r="R564" i="1"/>
  <c r="Q564" i="1"/>
  <c r="O544" i="1"/>
  <c r="N544" i="1"/>
  <c r="R524" i="1"/>
  <c r="Q524" i="1"/>
  <c r="O488" i="1"/>
  <c r="N488" i="1"/>
  <c r="O432" i="1"/>
  <c r="N432" i="1"/>
  <c r="R412" i="1"/>
  <c r="Q412" i="1"/>
  <c r="O352" i="1"/>
  <c r="N352" i="1"/>
  <c r="O248" i="1"/>
  <c r="N248" i="1"/>
  <c r="O208" i="1"/>
  <c r="N208" i="1"/>
  <c r="R186" i="1"/>
  <c r="Q186" i="1"/>
  <c r="O148" i="1"/>
  <c r="N148" i="1"/>
  <c r="O128" i="1"/>
  <c r="N128" i="1"/>
  <c r="R82" i="1"/>
  <c r="Q82" i="1"/>
  <c r="O62" i="1"/>
  <c r="N62" i="1"/>
  <c r="O40" i="1"/>
  <c r="N40" i="1"/>
  <c r="O1035" i="1"/>
  <c r="N1035" i="1"/>
  <c r="O1023" i="1"/>
  <c r="N1023" i="1"/>
  <c r="R1013" i="1"/>
  <c r="Q1013" i="1"/>
  <c r="O1003" i="1"/>
  <c r="N1003" i="1"/>
  <c r="O991" i="1"/>
  <c r="N991" i="1"/>
  <c r="R981" i="1"/>
  <c r="Q981" i="1"/>
  <c r="O971" i="1"/>
  <c r="N971" i="1"/>
  <c r="O959" i="1"/>
  <c r="N959" i="1"/>
  <c r="R949" i="1"/>
  <c r="Q949" i="1"/>
  <c r="O939" i="1"/>
  <c r="N939" i="1"/>
  <c r="O927" i="1"/>
  <c r="N927" i="1"/>
  <c r="R917" i="1"/>
  <c r="Q917" i="1"/>
  <c r="O907" i="1"/>
  <c r="N907" i="1"/>
  <c r="R885" i="1"/>
  <c r="Q885" i="1"/>
  <c r="O863" i="1"/>
  <c r="N863" i="1"/>
  <c r="R853" i="1"/>
  <c r="Q853" i="1"/>
  <c r="O843" i="1"/>
  <c r="N843" i="1"/>
  <c r="R833" i="1"/>
  <c r="Q833" i="1"/>
  <c r="R825" i="1"/>
  <c r="Q825" i="1"/>
  <c r="R817" i="1"/>
  <c r="Q817" i="1"/>
  <c r="O807" i="1"/>
  <c r="N807" i="1"/>
  <c r="O799" i="1"/>
  <c r="N799" i="1"/>
  <c r="O791" i="1"/>
  <c r="N791" i="1"/>
  <c r="O783" i="1"/>
  <c r="N783" i="1"/>
  <c r="R773" i="1"/>
  <c r="Q773" i="1"/>
  <c r="R765" i="1"/>
  <c r="Q765" i="1"/>
  <c r="R757" i="1"/>
  <c r="Q757" i="1"/>
  <c r="R749" i="1"/>
  <c r="Q749" i="1"/>
  <c r="O739" i="1"/>
  <c r="N739" i="1"/>
  <c r="O731" i="1"/>
  <c r="N731" i="1"/>
  <c r="O723" i="1"/>
  <c r="N723" i="1"/>
  <c r="R705" i="1"/>
  <c r="Q705" i="1"/>
  <c r="R697" i="1"/>
  <c r="Q697" i="1"/>
  <c r="R689" i="1"/>
  <c r="Q689" i="1"/>
  <c r="O679" i="1"/>
  <c r="N679" i="1"/>
  <c r="O671" i="1"/>
  <c r="N671" i="1"/>
  <c r="O663" i="1"/>
  <c r="N663" i="1"/>
  <c r="O655" i="1"/>
  <c r="N655" i="1"/>
  <c r="R645" i="1"/>
  <c r="Q645" i="1"/>
  <c r="R637" i="1"/>
  <c r="Q637" i="1"/>
  <c r="R629" i="1"/>
  <c r="Q629" i="1"/>
  <c r="R621" i="1"/>
  <c r="Q621" i="1"/>
  <c r="R611" i="1"/>
  <c r="Q611" i="1"/>
  <c r="R603" i="1"/>
  <c r="Q603" i="1"/>
  <c r="R595" i="1"/>
  <c r="Q595" i="1"/>
  <c r="R587" i="1"/>
  <c r="Q587" i="1"/>
  <c r="R577" i="1"/>
  <c r="Q577" i="1"/>
  <c r="R567" i="1"/>
  <c r="Q567" i="1"/>
  <c r="R559" i="1"/>
  <c r="Q559" i="1"/>
  <c r="R549" i="1"/>
  <c r="Q549" i="1"/>
  <c r="R539" i="1"/>
  <c r="Q539" i="1"/>
  <c r="R531" i="1"/>
  <c r="Q531" i="1"/>
  <c r="R521" i="1"/>
  <c r="Q521" i="1"/>
  <c r="R513" i="1"/>
  <c r="Q513" i="1"/>
  <c r="R503" i="1"/>
  <c r="Q503" i="1"/>
  <c r="R495" i="1"/>
  <c r="Q495" i="1"/>
  <c r="R485" i="1"/>
  <c r="Q485" i="1"/>
  <c r="R475" i="1"/>
  <c r="Q475" i="1"/>
  <c r="R467" i="1"/>
  <c r="Q467" i="1"/>
  <c r="R457" i="1"/>
  <c r="Q457" i="1"/>
  <c r="R449" i="1"/>
  <c r="Q449" i="1"/>
  <c r="R439" i="1"/>
  <c r="Q439" i="1"/>
  <c r="R431" i="1"/>
  <c r="Q431" i="1"/>
  <c r="R421" i="1"/>
  <c r="Q421" i="1"/>
  <c r="R411" i="1"/>
  <c r="Q411" i="1"/>
  <c r="R403" i="1"/>
  <c r="Q403" i="1"/>
  <c r="R393" i="1"/>
  <c r="Q393" i="1"/>
  <c r="R385" i="1"/>
  <c r="Q385" i="1"/>
  <c r="R375" i="1"/>
  <c r="Q375" i="1"/>
  <c r="R367" i="1"/>
  <c r="Q367" i="1"/>
  <c r="R357" i="1"/>
  <c r="Q357" i="1"/>
  <c r="R347" i="1"/>
  <c r="Q347" i="1"/>
  <c r="R339" i="1"/>
  <c r="Q339" i="1"/>
  <c r="R329" i="1"/>
  <c r="Q329" i="1"/>
  <c r="R321" i="1"/>
  <c r="Q321" i="1"/>
  <c r="R311" i="1"/>
  <c r="Q311" i="1"/>
  <c r="R303" i="1"/>
  <c r="Q303" i="1"/>
  <c r="R293" i="1"/>
  <c r="Q293" i="1"/>
  <c r="R283" i="1"/>
  <c r="Q283" i="1"/>
  <c r="R275" i="1"/>
  <c r="Q275" i="1"/>
  <c r="R265" i="1"/>
  <c r="Q265" i="1"/>
  <c r="R257" i="1"/>
  <c r="Q257" i="1"/>
  <c r="R247" i="1"/>
  <c r="Q247" i="1"/>
  <c r="R239" i="1"/>
  <c r="Q239" i="1"/>
  <c r="R229" i="1"/>
  <c r="Q229" i="1"/>
  <c r="R219" i="1"/>
  <c r="Q219" i="1"/>
  <c r="R211" i="1"/>
  <c r="Q211" i="1"/>
  <c r="R203" i="1"/>
  <c r="Q203" i="1"/>
  <c r="R195" i="1"/>
  <c r="Q195" i="1"/>
  <c r="R177" i="1"/>
  <c r="Q177" i="1"/>
  <c r="R169" i="1"/>
  <c r="Q169" i="1"/>
  <c r="R161" i="1"/>
  <c r="Q161" i="1"/>
  <c r="R153" i="1"/>
  <c r="Q153" i="1"/>
  <c r="R145" i="1"/>
  <c r="Q145" i="1"/>
  <c r="R127" i="1"/>
  <c r="Q127" i="1"/>
  <c r="R119" i="1"/>
  <c r="Q119" i="1"/>
  <c r="R111" i="1"/>
  <c r="Q111" i="1"/>
  <c r="R103" i="1"/>
  <c r="Q103" i="1"/>
  <c r="R95" i="1"/>
  <c r="Q95" i="1"/>
  <c r="R87" i="1"/>
  <c r="Q87" i="1"/>
  <c r="R79" i="1"/>
  <c r="Q79" i="1"/>
  <c r="R71" i="1"/>
  <c r="Q71" i="1"/>
  <c r="O39" i="1"/>
  <c r="N39" i="1"/>
  <c r="R23" i="1"/>
  <c r="Q23" i="1"/>
  <c r="O1344" i="1"/>
  <c r="N1344" i="1"/>
  <c r="O1296" i="1"/>
  <c r="N1296" i="1"/>
  <c r="R1180" i="1"/>
  <c r="Q1180" i="1"/>
  <c r="R1160" i="1"/>
  <c r="Q1160" i="1"/>
  <c r="R1140" i="1"/>
  <c r="Q1140" i="1"/>
  <c r="R1124" i="1"/>
  <c r="Q1124" i="1"/>
  <c r="R1104" i="1"/>
  <c r="Q1104" i="1"/>
  <c r="R1080" i="1"/>
  <c r="Q1080" i="1"/>
  <c r="R1060" i="1"/>
  <c r="Q1060" i="1"/>
  <c r="R1040" i="1"/>
  <c r="Q1040" i="1"/>
  <c r="R1020" i="1"/>
  <c r="Q1020" i="1"/>
  <c r="R1000" i="1"/>
  <c r="Q1000" i="1"/>
  <c r="R980" i="1"/>
  <c r="Q980" i="1"/>
  <c r="R964" i="1"/>
  <c r="Q964" i="1"/>
  <c r="O944" i="1"/>
  <c r="N944" i="1"/>
  <c r="O924" i="1"/>
  <c r="N924" i="1"/>
  <c r="O904" i="1"/>
  <c r="N904" i="1"/>
  <c r="O888" i="1"/>
  <c r="N888" i="1"/>
  <c r="O832" i="1"/>
  <c r="N832" i="1"/>
  <c r="O808" i="1"/>
  <c r="N808" i="1"/>
  <c r="O736" i="1"/>
  <c r="N736" i="1"/>
  <c r="O712" i="1"/>
  <c r="N712" i="1"/>
  <c r="O688" i="1"/>
  <c r="N688" i="1"/>
  <c r="O666" i="1"/>
  <c r="N666" i="1"/>
  <c r="O644" i="1"/>
  <c r="N644" i="1"/>
  <c r="O602" i="1"/>
  <c r="N602" i="1"/>
  <c r="O580" i="1"/>
  <c r="N580" i="1"/>
  <c r="O560" i="1"/>
  <c r="N560" i="1"/>
  <c r="R540" i="1"/>
  <c r="Q540" i="1"/>
  <c r="O500" i="1"/>
  <c r="N500" i="1"/>
  <c r="O484" i="1"/>
  <c r="N484" i="1"/>
  <c r="O464" i="1"/>
  <c r="N464" i="1"/>
  <c r="O448" i="1"/>
  <c r="N448" i="1"/>
  <c r="R428" i="1"/>
  <c r="Q428" i="1"/>
  <c r="O408" i="1"/>
  <c r="N408" i="1"/>
  <c r="O388" i="1"/>
  <c r="N388" i="1"/>
  <c r="O368" i="1"/>
  <c r="N368" i="1"/>
  <c r="R348" i="1"/>
  <c r="Q348" i="1"/>
  <c r="O324" i="1"/>
  <c r="N324" i="1"/>
  <c r="O304" i="1"/>
  <c r="N304" i="1"/>
  <c r="O288" i="1"/>
  <c r="N288" i="1"/>
  <c r="R268" i="1"/>
  <c r="Q268" i="1"/>
  <c r="O244" i="1"/>
  <c r="N244" i="1"/>
  <c r="O224" i="1"/>
  <c r="N224" i="1"/>
  <c r="O202" i="1"/>
  <c r="N202" i="1"/>
  <c r="R182" i="1"/>
  <c r="Q182" i="1"/>
  <c r="R166" i="1"/>
  <c r="Q166" i="1"/>
  <c r="O104" i="1"/>
  <c r="N104" i="1"/>
  <c r="R86" i="1"/>
  <c r="Q86" i="1"/>
  <c r="O66" i="1"/>
  <c r="N66" i="1"/>
  <c r="O44" i="1"/>
  <c r="N44" i="1"/>
  <c r="O24" i="1"/>
  <c r="N24" i="1"/>
  <c r="O1438" i="1"/>
  <c r="N1438" i="1"/>
  <c r="O1428" i="1"/>
  <c r="N1428" i="1"/>
  <c r="O1416" i="1"/>
  <c r="N1416" i="1"/>
  <c r="O1406" i="1"/>
  <c r="N1406" i="1"/>
  <c r="O1396" i="1"/>
  <c r="N1396" i="1"/>
  <c r="O1384" i="1"/>
  <c r="N1384" i="1"/>
  <c r="O1374" i="1"/>
  <c r="N1374" i="1"/>
  <c r="O1352" i="1"/>
  <c r="N1352" i="1"/>
  <c r="O1332" i="1"/>
  <c r="N1332" i="1"/>
  <c r="O1320" i="1"/>
  <c r="N1320" i="1"/>
  <c r="O1310" i="1"/>
  <c r="N1310" i="1"/>
  <c r="O1300" i="1"/>
  <c r="N1300" i="1"/>
  <c r="O1288" i="1"/>
  <c r="N1288" i="1"/>
  <c r="O1268" i="1"/>
  <c r="N1268" i="1"/>
  <c r="O1256" i="1"/>
  <c r="N1256" i="1"/>
  <c r="O1246" i="1"/>
  <c r="N1246" i="1"/>
  <c r="O1238" i="1"/>
  <c r="N1238" i="1"/>
  <c r="O1230" i="1"/>
  <c r="N1230" i="1"/>
  <c r="O1222" i="1"/>
  <c r="N1222" i="1"/>
  <c r="O1214" i="1"/>
  <c r="N1214" i="1"/>
  <c r="O1190" i="1"/>
  <c r="N1190" i="1"/>
  <c r="O1182" i="1"/>
  <c r="N1182" i="1"/>
  <c r="O1174" i="1"/>
  <c r="N1174" i="1"/>
  <c r="O1166" i="1"/>
  <c r="N1166" i="1"/>
  <c r="O1150" i="1"/>
  <c r="N1150" i="1"/>
  <c r="O1142" i="1"/>
  <c r="N1142" i="1"/>
  <c r="O1134" i="1"/>
  <c r="N1134" i="1"/>
  <c r="O1110" i="1"/>
  <c r="N1110" i="1"/>
  <c r="O1094" i="1"/>
  <c r="N1094" i="1"/>
  <c r="R1066" i="1"/>
  <c r="Q1066" i="1"/>
  <c r="R1058" i="1"/>
  <c r="Q1058" i="1"/>
  <c r="R1050" i="1"/>
  <c r="Q1050" i="1"/>
  <c r="R1042" i="1"/>
  <c r="Q1042" i="1"/>
  <c r="R1034" i="1"/>
  <c r="Q1034" i="1"/>
  <c r="R1026" i="1"/>
  <c r="Q1026" i="1"/>
  <c r="R1018" i="1"/>
  <c r="Q1018" i="1"/>
  <c r="R1010" i="1"/>
  <c r="Q1010" i="1"/>
  <c r="R1002" i="1"/>
  <c r="Q1002" i="1"/>
  <c r="R994" i="1"/>
  <c r="Q994" i="1"/>
  <c r="R986" i="1"/>
  <c r="Q986" i="1"/>
  <c r="R978" i="1"/>
  <c r="Q978" i="1"/>
  <c r="R970" i="1"/>
  <c r="Q970" i="1"/>
  <c r="R962" i="1"/>
  <c r="Q962" i="1"/>
  <c r="R954" i="1"/>
  <c r="Q954" i="1"/>
  <c r="R946" i="1"/>
  <c r="Q946" i="1"/>
  <c r="R938" i="1"/>
  <c r="Q938" i="1"/>
  <c r="R930" i="1"/>
  <c r="Q930" i="1"/>
  <c r="R922" i="1"/>
  <c r="Q922" i="1"/>
  <c r="R914" i="1"/>
  <c r="Q914" i="1"/>
  <c r="R906" i="1"/>
  <c r="Q906" i="1"/>
  <c r="R898" i="1"/>
  <c r="Q898" i="1"/>
  <c r="R890" i="1"/>
  <c r="Q890" i="1"/>
  <c r="R882" i="1"/>
  <c r="Q882" i="1"/>
  <c r="R874" i="1"/>
  <c r="Q874" i="1"/>
  <c r="R866" i="1"/>
  <c r="Q866" i="1"/>
  <c r="R858" i="1"/>
  <c r="Q858" i="1"/>
  <c r="R850" i="1"/>
  <c r="Q850" i="1"/>
  <c r="R842" i="1"/>
  <c r="Q842" i="1"/>
  <c r="R834" i="1"/>
  <c r="Q834" i="1"/>
  <c r="R824" i="1"/>
  <c r="Q824" i="1"/>
  <c r="R814" i="1"/>
  <c r="Q814" i="1"/>
  <c r="R806" i="1"/>
  <c r="Q806" i="1"/>
  <c r="R796" i="1"/>
  <c r="Q796" i="1"/>
  <c r="R786" i="1"/>
  <c r="Q786" i="1"/>
  <c r="R778" i="1"/>
  <c r="Q778" i="1"/>
  <c r="R770" i="1"/>
  <c r="Q770" i="1"/>
  <c r="R760" i="1"/>
  <c r="Q760" i="1"/>
  <c r="R750" i="1"/>
  <c r="Q750" i="1"/>
  <c r="R742" i="1"/>
  <c r="Q742" i="1"/>
  <c r="R732" i="1"/>
  <c r="Q732" i="1"/>
  <c r="R722" i="1"/>
  <c r="Q722" i="1"/>
  <c r="R714" i="1"/>
  <c r="Q714" i="1"/>
  <c r="O696" i="1"/>
  <c r="N696" i="1"/>
  <c r="O668" i="1"/>
  <c r="N668" i="1"/>
  <c r="O642" i="1"/>
  <c r="N642" i="1"/>
  <c r="O632" i="1"/>
  <c r="N632" i="1"/>
  <c r="O622" i="1"/>
  <c r="N622" i="1"/>
  <c r="R610" i="1"/>
  <c r="Q610" i="1"/>
  <c r="R600" i="1"/>
  <c r="Q600" i="1"/>
  <c r="R590" i="1"/>
  <c r="Q590" i="1"/>
  <c r="R582" i="1"/>
  <c r="Q582" i="1"/>
  <c r="R574" i="1"/>
  <c r="Q574" i="1"/>
  <c r="R566" i="1"/>
  <c r="Q566" i="1"/>
  <c r="R558" i="1"/>
  <c r="Q558" i="1"/>
  <c r="R550" i="1"/>
  <c r="Q550" i="1"/>
  <c r="R542" i="1"/>
  <c r="Q542" i="1"/>
  <c r="R534" i="1"/>
  <c r="Q534" i="1"/>
  <c r="R526" i="1"/>
  <c r="Q526" i="1"/>
  <c r="R518" i="1"/>
  <c r="Q518" i="1"/>
  <c r="R510" i="1"/>
  <c r="Q510" i="1"/>
  <c r="R502" i="1"/>
  <c r="Q502" i="1"/>
  <c r="R494" i="1"/>
  <c r="Q494" i="1"/>
  <c r="R486" i="1"/>
  <c r="Q486" i="1"/>
  <c r="R478" i="1"/>
  <c r="Q478" i="1"/>
  <c r="R470" i="1"/>
  <c r="Q470" i="1"/>
  <c r="R462" i="1"/>
  <c r="Q462" i="1"/>
  <c r="R454" i="1"/>
  <c r="Q454" i="1"/>
  <c r="R446" i="1"/>
  <c r="Q446" i="1"/>
  <c r="R438" i="1"/>
  <c r="Q438" i="1"/>
  <c r="R430" i="1"/>
  <c r="Q430" i="1"/>
  <c r="R422" i="1"/>
  <c r="Q422" i="1"/>
  <c r="R414" i="1"/>
  <c r="Q414" i="1"/>
  <c r="R406" i="1"/>
  <c r="Q406" i="1"/>
  <c r="R398" i="1"/>
  <c r="Q398" i="1"/>
  <c r="R390" i="1"/>
  <c r="Q390" i="1"/>
  <c r="R382" i="1"/>
  <c r="Q382" i="1"/>
  <c r="R374" i="1"/>
  <c r="Q374" i="1"/>
  <c r="R366" i="1"/>
  <c r="Q366" i="1"/>
  <c r="R358" i="1"/>
  <c r="Q358" i="1"/>
  <c r="O350" i="1"/>
  <c r="N350" i="1"/>
  <c r="O342" i="1"/>
  <c r="N342" i="1"/>
  <c r="O334" i="1"/>
  <c r="N334" i="1"/>
  <c r="O326" i="1"/>
  <c r="N326" i="1"/>
  <c r="O318" i="1"/>
  <c r="N318" i="1"/>
  <c r="R306" i="1"/>
  <c r="Q306" i="1"/>
  <c r="R298" i="1"/>
  <c r="Q298" i="1"/>
  <c r="R290" i="1"/>
  <c r="Q290" i="1"/>
  <c r="R282" i="1"/>
  <c r="Q282" i="1"/>
  <c r="R274" i="1"/>
  <c r="Q274" i="1"/>
  <c r="R266" i="1"/>
  <c r="Q266" i="1"/>
  <c r="R258" i="1"/>
  <c r="Q258" i="1"/>
  <c r="R250" i="1"/>
  <c r="Q250" i="1"/>
  <c r="R242" i="1"/>
  <c r="Q242" i="1"/>
  <c r="R234" i="1"/>
  <c r="Q234" i="1"/>
  <c r="R226" i="1"/>
  <c r="Q226" i="1"/>
  <c r="R218" i="1"/>
  <c r="Q218" i="1"/>
  <c r="R210" i="1"/>
  <c r="Q210" i="1"/>
  <c r="R200" i="1"/>
  <c r="Q200" i="1"/>
  <c r="R192" i="1"/>
  <c r="Q192" i="1"/>
  <c r="R184" i="1"/>
  <c r="Q184" i="1"/>
  <c r="R176" i="1"/>
  <c r="Q176" i="1"/>
  <c r="R168" i="1"/>
  <c r="Q168" i="1"/>
  <c r="O158" i="1"/>
  <c r="N158" i="1"/>
  <c r="O150" i="1"/>
  <c r="N150" i="1"/>
  <c r="O142" i="1"/>
  <c r="N142" i="1"/>
  <c r="O134" i="1"/>
  <c r="N134" i="1"/>
  <c r="O126" i="1"/>
  <c r="N126" i="1"/>
  <c r="O118" i="1"/>
  <c r="N118" i="1"/>
  <c r="O110" i="1"/>
  <c r="N110" i="1"/>
  <c r="O102" i="1"/>
  <c r="N102" i="1"/>
  <c r="O94" i="1"/>
  <c r="N94" i="1"/>
  <c r="R84" i="1"/>
  <c r="Q84" i="1"/>
  <c r="R76" i="1"/>
  <c r="Q76" i="1"/>
  <c r="R68" i="1"/>
  <c r="Q68" i="1"/>
  <c r="R60" i="1"/>
  <c r="Q60" i="1"/>
  <c r="R52" i="1"/>
  <c r="Q52" i="1"/>
  <c r="R42" i="1"/>
  <c r="Q42" i="1"/>
  <c r="R34" i="1"/>
  <c r="Q34" i="1"/>
  <c r="R26" i="1"/>
  <c r="Q26" i="1"/>
  <c r="R1356" i="1"/>
  <c r="Q1356" i="1"/>
  <c r="R1254" i="1"/>
  <c r="Q1254" i="1"/>
  <c r="R1204" i="1"/>
  <c r="Q1204" i="1"/>
  <c r="R1164" i="1"/>
  <c r="Q1164" i="1"/>
  <c r="R1120" i="1"/>
  <c r="Q1120" i="1"/>
  <c r="R1084" i="1"/>
  <c r="Q1084" i="1"/>
  <c r="R1048" i="1"/>
  <c r="Q1048" i="1"/>
  <c r="O956" i="1"/>
  <c r="N956" i="1"/>
  <c r="O880" i="1"/>
  <c r="N880" i="1"/>
  <c r="O848" i="1"/>
  <c r="N848" i="1"/>
  <c r="O794" i="1"/>
  <c r="N794" i="1"/>
  <c r="O598" i="1"/>
  <c r="N598" i="1"/>
  <c r="O548" i="1"/>
  <c r="N548" i="1"/>
  <c r="R508" i="1"/>
  <c r="Q508" i="1"/>
  <c r="R444" i="1"/>
  <c r="Q444" i="1"/>
  <c r="O400" i="1"/>
  <c r="N400" i="1"/>
  <c r="R332" i="1"/>
  <c r="Q332" i="1"/>
  <c r="R284" i="1"/>
  <c r="Q284" i="1"/>
  <c r="O212" i="1"/>
  <c r="N212" i="1"/>
  <c r="R170" i="1"/>
  <c r="Q170" i="1"/>
  <c r="O120" i="1"/>
  <c r="N120" i="1"/>
  <c r="R78" i="1"/>
  <c r="Q78" i="1"/>
  <c r="O36" i="1"/>
  <c r="N36" i="1"/>
  <c r="R1031" i="1"/>
  <c r="Q1031" i="1"/>
  <c r="O1021" i="1"/>
  <c r="N1021" i="1"/>
  <c r="R1011" i="1"/>
  <c r="Q1011" i="1"/>
  <c r="R999" i="1"/>
  <c r="Q999" i="1"/>
  <c r="O989" i="1"/>
  <c r="N989" i="1"/>
  <c r="R979" i="1"/>
  <c r="Q979" i="1"/>
  <c r="R967" i="1"/>
  <c r="Q967" i="1"/>
  <c r="O957" i="1"/>
  <c r="N957" i="1"/>
  <c r="R947" i="1"/>
  <c r="Q947" i="1"/>
  <c r="R935" i="1"/>
  <c r="Q935" i="1"/>
  <c r="O925" i="1"/>
  <c r="N925" i="1"/>
  <c r="R915" i="1"/>
  <c r="Q915" i="1"/>
  <c r="R903" i="1"/>
  <c r="Q903" i="1"/>
  <c r="O893" i="1"/>
  <c r="N893" i="1"/>
  <c r="R883" i="1"/>
  <c r="Q883" i="1"/>
  <c r="R871" i="1"/>
  <c r="Q871" i="1"/>
  <c r="O861" i="1"/>
  <c r="N861" i="1"/>
  <c r="R851" i="1"/>
  <c r="Q851" i="1"/>
  <c r="R839" i="1"/>
  <c r="Q839" i="1"/>
  <c r="R831" i="1"/>
  <c r="Q831" i="1"/>
  <c r="R823" i="1"/>
  <c r="Q823" i="1"/>
  <c r="R815" i="1"/>
  <c r="Q815" i="1"/>
  <c r="O805" i="1"/>
  <c r="N805" i="1"/>
  <c r="R771" i="1"/>
  <c r="Q771" i="1"/>
  <c r="R763" i="1"/>
  <c r="Q763" i="1"/>
  <c r="R755" i="1"/>
  <c r="Q755" i="1"/>
  <c r="R747" i="1"/>
  <c r="Q747" i="1"/>
  <c r="R741" i="1"/>
  <c r="Q741" i="1"/>
  <c r="R733" i="1"/>
  <c r="Q733" i="1"/>
  <c r="R725" i="1"/>
  <c r="Q725" i="1"/>
  <c r="R717" i="1"/>
  <c r="Q717" i="1"/>
  <c r="O707" i="1"/>
  <c r="N707" i="1"/>
  <c r="O699" i="1"/>
  <c r="N699" i="1"/>
  <c r="O691" i="1"/>
  <c r="N691" i="1"/>
  <c r="R683" i="1"/>
  <c r="Q683" i="1"/>
  <c r="R653" i="1"/>
  <c r="Q653" i="1"/>
  <c r="R631" i="1"/>
  <c r="Q631" i="1"/>
  <c r="R623" i="1"/>
  <c r="Q623" i="1"/>
  <c r="O589" i="1"/>
  <c r="N589" i="1"/>
  <c r="O533" i="1"/>
  <c r="N533" i="1"/>
  <c r="O505" i="1"/>
  <c r="N505" i="1"/>
  <c r="O487" i="1"/>
  <c r="N487" i="1"/>
  <c r="O469" i="1"/>
  <c r="N469" i="1"/>
  <c r="O459" i="1"/>
  <c r="N459" i="1"/>
  <c r="O451" i="1"/>
  <c r="N451" i="1"/>
  <c r="O441" i="1"/>
  <c r="N441" i="1"/>
  <c r="O433" i="1"/>
  <c r="N433" i="1"/>
  <c r="O415" i="1"/>
  <c r="N415" i="1"/>
  <c r="O405" i="1"/>
  <c r="N405" i="1"/>
  <c r="O395" i="1"/>
  <c r="N395" i="1"/>
  <c r="O387" i="1"/>
  <c r="N387" i="1"/>
  <c r="O377" i="1"/>
  <c r="N377" i="1"/>
  <c r="O351" i="1"/>
  <c r="N351" i="1"/>
  <c r="O341" i="1"/>
  <c r="N341" i="1"/>
  <c r="O323" i="1"/>
  <c r="N323" i="1"/>
  <c r="O313" i="1"/>
  <c r="N313" i="1"/>
  <c r="O305" i="1"/>
  <c r="N305" i="1"/>
  <c r="O295" i="1"/>
  <c r="N295" i="1"/>
  <c r="O287" i="1"/>
  <c r="N287" i="1"/>
  <c r="O267" i="1"/>
  <c r="N267" i="1"/>
  <c r="O259" i="1"/>
  <c r="N259" i="1"/>
  <c r="O249" i="1"/>
  <c r="N249" i="1"/>
  <c r="O241" i="1"/>
  <c r="N241" i="1"/>
  <c r="O231" i="1"/>
  <c r="N231" i="1"/>
  <c r="O223" i="1"/>
  <c r="N223" i="1"/>
  <c r="O205" i="1"/>
  <c r="N205" i="1"/>
  <c r="R179" i="1"/>
  <c r="Q179" i="1"/>
  <c r="R171" i="1"/>
  <c r="Q171" i="1"/>
  <c r="R163" i="1"/>
  <c r="Q163" i="1"/>
  <c r="R155" i="1"/>
  <c r="Q155" i="1"/>
  <c r="R147" i="1"/>
  <c r="Q147" i="1"/>
  <c r="R139" i="1"/>
  <c r="Q139" i="1"/>
  <c r="O49" i="1"/>
  <c r="N49" i="1"/>
  <c r="O25" i="1"/>
  <c r="N25" i="1"/>
  <c r="O1436" i="1"/>
  <c r="N1436" i="1"/>
  <c r="O1408" i="1"/>
  <c r="N1408" i="1"/>
  <c r="O1388" i="1"/>
  <c r="N1388" i="1"/>
  <c r="O1340" i="1"/>
  <c r="N1340" i="1"/>
  <c r="O1292" i="1"/>
  <c r="N1292" i="1"/>
  <c r="O1244" i="1"/>
  <c r="N1244" i="1"/>
  <c r="O1228" i="1"/>
  <c r="N1228" i="1"/>
  <c r="O1188" i="1"/>
  <c r="N1188" i="1"/>
  <c r="O1168" i="1"/>
  <c r="N1168" i="1"/>
  <c r="O1148" i="1"/>
  <c r="N1148" i="1"/>
  <c r="O1128" i="1"/>
  <c r="N1128" i="1"/>
  <c r="O1108" i="1"/>
  <c r="N1108" i="1"/>
  <c r="O1088" i="1"/>
  <c r="N1088" i="1"/>
  <c r="O1068" i="1"/>
  <c r="N1068" i="1"/>
  <c r="O1044" i="1"/>
  <c r="N1044" i="1"/>
  <c r="O1024" i="1"/>
  <c r="N1024" i="1"/>
  <c r="O1004" i="1"/>
  <c r="N1004" i="1"/>
  <c r="O988" i="1"/>
  <c r="N988" i="1"/>
  <c r="O948" i="1"/>
  <c r="N948" i="1"/>
  <c r="O928" i="1"/>
  <c r="N928" i="1"/>
  <c r="O908" i="1"/>
  <c r="N908" i="1"/>
  <c r="O884" i="1"/>
  <c r="N884" i="1"/>
  <c r="O856" i="1"/>
  <c r="N856" i="1"/>
  <c r="O836" i="1"/>
  <c r="N836" i="1"/>
  <c r="O812" i="1"/>
  <c r="N812" i="1"/>
  <c r="O790" i="1"/>
  <c r="N790" i="1"/>
  <c r="O768" i="1"/>
  <c r="N768" i="1"/>
  <c r="O730" i="1"/>
  <c r="N730" i="1"/>
  <c r="O640" i="1"/>
  <c r="N640" i="1"/>
  <c r="O616" i="1"/>
  <c r="N616" i="1"/>
  <c r="O576" i="1"/>
  <c r="N576" i="1"/>
  <c r="R544" i="1"/>
  <c r="Q544" i="1"/>
  <c r="O524" i="1"/>
  <c r="N524" i="1"/>
  <c r="R504" i="1"/>
  <c r="Q504" i="1"/>
  <c r="R488" i="1"/>
  <c r="Q488" i="1"/>
  <c r="R468" i="1"/>
  <c r="Q468" i="1"/>
  <c r="R452" i="1"/>
  <c r="Q452" i="1"/>
  <c r="R432" i="1"/>
  <c r="Q432" i="1"/>
  <c r="O412" i="1"/>
  <c r="N412" i="1"/>
  <c r="R392" i="1"/>
  <c r="Q392" i="1"/>
  <c r="R372" i="1"/>
  <c r="Q372" i="1"/>
  <c r="R352" i="1"/>
  <c r="Q352" i="1"/>
  <c r="R328" i="1"/>
  <c r="Q328" i="1"/>
  <c r="R312" i="1"/>
  <c r="Q312" i="1"/>
  <c r="R292" i="1"/>
  <c r="Q292" i="1"/>
  <c r="R264" i="1"/>
  <c r="Q264" i="1"/>
  <c r="R248" i="1"/>
  <c r="Q248" i="1"/>
  <c r="R228" i="1"/>
  <c r="Q228" i="1"/>
  <c r="R208" i="1"/>
  <c r="Q208" i="1"/>
  <c r="O186" i="1"/>
  <c r="N186" i="1"/>
  <c r="R160" i="1"/>
  <c r="Q160" i="1"/>
  <c r="R148" i="1"/>
  <c r="Q148" i="1"/>
  <c r="R128" i="1"/>
  <c r="Q128" i="1"/>
  <c r="R108" i="1"/>
  <c r="Q108" i="1"/>
  <c r="O82" i="1"/>
  <c r="N82" i="1"/>
  <c r="R62" i="1"/>
  <c r="Q62" i="1"/>
  <c r="R40" i="1"/>
  <c r="Q40" i="1"/>
  <c r="O14" i="1"/>
  <c r="O13" i="1"/>
  <c r="R12" i="1"/>
  <c r="T14" i="1" l="1"/>
  <c r="V13" i="1"/>
  <c r="S14" i="1"/>
  <c r="U13" i="1"/>
  <c r="W13" i="1" s="1"/>
  <c r="X13" i="1" s="1"/>
  <c r="S15" i="1" l="1"/>
  <c r="U14" i="1"/>
  <c r="T15" i="1"/>
  <c r="V14" i="1"/>
  <c r="W14" i="1" l="1"/>
  <c r="X14" i="1" s="1"/>
  <c r="T16" i="1"/>
  <c r="V15" i="1"/>
  <c r="S16" i="1"/>
  <c r="U15" i="1"/>
  <c r="W15" i="1" l="1"/>
  <c r="X15" i="1" s="1"/>
  <c r="S17" i="1"/>
  <c r="U16" i="1"/>
  <c r="W16" i="1" s="1"/>
  <c r="X16" i="1" s="1"/>
  <c r="T17" i="1"/>
  <c r="V16" i="1"/>
  <c r="S18" i="1" l="1"/>
  <c r="U17" i="1"/>
  <c r="T18" i="1"/>
  <c r="V17" i="1"/>
  <c r="W17" i="1" l="1"/>
  <c r="X17" i="1" s="1"/>
  <c r="S19" i="1"/>
  <c r="U18" i="1"/>
  <c r="T19" i="1"/>
  <c r="V18" i="1"/>
  <c r="W18" i="1" l="1"/>
  <c r="X18" i="1" s="1"/>
  <c r="S20" i="1"/>
  <c r="U19" i="1"/>
  <c r="W19" i="1" s="1"/>
  <c r="X19" i="1" s="1"/>
  <c r="T20" i="1"/>
  <c r="V19" i="1"/>
  <c r="S21" i="1" l="1"/>
  <c r="U20" i="1"/>
  <c r="T21" i="1"/>
  <c r="V20" i="1"/>
  <c r="W20" i="1" l="1"/>
  <c r="X20" i="1" s="1"/>
  <c r="S22" i="1"/>
  <c r="U21" i="1"/>
  <c r="W21" i="1" s="1"/>
  <c r="X21" i="1" s="1"/>
  <c r="T22" i="1"/>
  <c r="V21" i="1"/>
  <c r="S23" i="1" l="1"/>
  <c r="U22" i="1"/>
  <c r="T23" i="1"/>
  <c r="V22" i="1"/>
  <c r="W22" i="1" l="1"/>
  <c r="X22" i="1" s="1"/>
  <c r="S24" i="1"/>
  <c r="U23" i="1"/>
  <c r="W23" i="1" s="1"/>
  <c r="X23" i="1" s="1"/>
  <c r="T24" i="1"/>
  <c r="V23" i="1"/>
  <c r="S25" i="1" l="1"/>
  <c r="U24" i="1"/>
  <c r="T25" i="1"/>
  <c r="V24" i="1"/>
  <c r="W24" i="1" l="1"/>
  <c r="X24" i="1" s="1"/>
  <c r="S26" i="1"/>
  <c r="U25" i="1"/>
  <c r="W25" i="1" s="1"/>
  <c r="X25" i="1" s="1"/>
  <c r="T26" i="1"/>
  <c r="V25" i="1"/>
  <c r="S27" i="1" l="1"/>
  <c r="U26" i="1"/>
  <c r="T27" i="1"/>
  <c r="V26" i="1"/>
  <c r="W26" i="1" l="1"/>
  <c r="X26" i="1" s="1"/>
  <c r="U27" i="1"/>
  <c r="W27" i="1" s="1"/>
  <c r="X27" i="1" s="1"/>
  <c r="S28" i="1"/>
  <c r="T28" i="1"/>
  <c r="V27" i="1"/>
  <c r="S29" i="1" l="1"/>
  <c r="U28" i="1"/>
  <c r="T29" i="1"/>
  <c r="V28" i="1"/>
  <c r="W28" i="1" l="1"/>
  <c r="X28" i="1" s="1"/>
  <c r="T30" i="1"/>
  <c r="V29" i="1"/>
  <c r="S30" i="1"/>
  <c r="U29" i="1"/>
  <c r="W29" i="1" l="1"/>
  <c r="X29" i="1" s="1"/>
  <c r="S31" i="1"/>
  <c r="U30" i="1"/>
  <c r="W30" i="1" s="1"/>
  <c r="X30" i="1" s="1"/>
  <c r="T31" i="1"/>
  <c r="V30" i="1"/>
  <c r="T32" i="1" l="1"/>
  <c r="V31" i="1"/>
  <c r="S32" i="1"/>
  <c r="U31" i="1"/>
  <c r="W31" i="1" s="1"/>
  <c r="X31" i="1" s="1"/>
  <c r="S33" i="1" l="1"/>
  <c r="U32" i="1"/>
  <c r="T33" i="1"/>
  <c r="V32" i="1"/>
  <c r="W32" i="1" l="1"/>
  <c r="X32" i="1" s="1"/>
  <c r="T34" i="1"/>
  <c r="V33" i="1"/>
  <c r="S34" i="1"/>
  <c r="U33" i="1"/>
  <c r="W33" i="1" l="1"/>
  <c r="X33" i="1" s="1"/>
  <c r="S35" i="1"/>
  <c r="U34" i="1"/>
  <c r="W34" i="1" s="1"/>
  <c r="X34" i="1" s="1"/>
  <c r="T35" i="1"/>
  <c r="V34" i="1"/>
  <c r="T36" i="1" l="1"/>
  <c r="V35" i="1"/>
  <c r="S36" i="1"/>
  <c r="U35" i="1"/>
  <c r="W35" i="1" s="1"/>
  <c r="X35" i="1" s="1"/>
  <c r="S37" i="1" l="1"/>
  <c r="U36" i="1"/>
  <c r="T37" i="1"/>
  <c r="V36" i="1"/>
  <c r="W36" i="1" l="1"/>
  <c r="X36" i="1" s="1"/>
  <c r="T38" i="1"/>
  <c r="V37" i="1"/>
  <c r="S38" i="1"/>
  <c r="U37" i="1"/>
  <c r="W37" i="1" l="1"/>
  <c r="X37" i="1" s="1"/>
  <c r="S39" i="1"/>
  <c r="U38" i="1"/>
  <c r="W38" i="1" s="1"/>
  <c r="X38" i="1" s="1"/>
  <c r="T39" i="1"/>
  <c r="V38" i="1"/>
  <c r="T40" i="1" l="1"/>
  <c r="V39" i="1"/>
  <c r="S40" i="1"/>
  <c r="U39" i="1"/>
  <c r="W39" i="1" s="1"/>
  <c r="X39" i="1" s="1"/>
  <c r="S41" i="1" l="1"/>
  <c r="U40" i="1"/>
  <c r="T41" i="1"/>
  <c r="V40" i="1"/>
  <c r="W40" i="1" l="1"/>
  <c r="X40" i="1" s="1"/>
  <c r="T42" i="1"/>
  <c r="V41" i="1"/>
  <c r="S42" i="1"/>
  <c r="U41" i="1"/>
  <c r="W41" i="1" l="1"/>
  <c r="X41" i="1" s="1"/>
  <c r="S43" i="1"/>
  <c r="U42" i="1"/>
  <c r="W42" i="1" s="1"/>
  <c r="X42" i="1" s="1"/>
  <c r="T43" i="1"/>
  <c r="V42" i="1"/>
  <c r="T44" i="1" l="1"/>
  <c r="V43" i="1"/>
  <c r="S44" i="1"/>
  <c r="U43" i="1"/>
  <c r="W43" i="1" s="1"/>
  <c r="X43" i="1" s="1"/>
  <c r="S45" i="1" l="1"/>
  <c r="U44" i="1"/>
  <c r="T45" i="1"/>
  <c r="V44" i="1"/>
  <c r="W44" i="1" l="1"/>
  <c r="X44" i="1" s="1"/>
  <c r="T46" i="1"/>
  <c r="V45" i="1"/>
  <c r="S46" i="1"/>
  <c r="U45" i="1"/>
  <c r="W45" i="1" l="1"/>
  <c r="X45" i="1" s="1"/>
  <c r="S47" i="1"/>
  <c r="U46" i="1"/>
  <c r="W46" i="1" s="1"/>
  <c r="X46" i="1" s="1"/>
  <c r="T47" i="1"/>
  <c r="V46" i="1"/>
  <c r="T48" i="1" l="1"/>
  <c r="V47" i="1"/>
  <c r="S48" i="1"/>
  <c r="U47" i="1"/>
  <c r="W47" i="1" s="1"/>
  <c r="X47" i="1" s="1"/>
  <c r="S49" i="1" l="1"/>
  <c r="U48" i="1"/>
  <c r="T49" i="1"/>
  <c r="V48" i="1"/>
  <c r="W48" i="1" l="1"/>
  <c r="X48" i="1" s="1"/>
  <c r="T50" i="1"/>
  <c r="V49" i="1"/>
  <c r="S50" i="1"/>
  <c r="U49" i="1"/>
  <c r="W49" i="1" l="1"/>
  <c r="X49" i="1" s="1"/>
  <c r="S51" i="1"/>
  <c r="U50" i="1"/>
  <c r="W50" i="1" s="1"/>
  <c r="X50" i="1" s="1"/>
  <c r="T51" i="1"/>
  <c r="V50" i="1"/>
  <c r="T52" i="1" l="1"/>
  <c r="V51" i="1"/>
  <c r="S52" i="1"/>
  <c r="U51" i="1"/>
  <c r="W51" i="1" s="1"/>
  <c r="X51" i="1" s="1"/>
  <c r="S53" i="1" l="1"/>
  <c r="U52" i="1"/>
  <c r="T53" i="1"/>
  <c r="V52" i="1"/>
  <c r="W52" i="1" l="1"/>
  <c r="X52" i="1" s="1"/>
  <c r="T54" i="1"/>
  <c r="V53" i="1"/>
  <c r="S54" i="1"/>
  <c r="U53" i="1"/>
  <c r="W53" i="1" l="1"/>
  <c r="X53" i="1" s="1"/>
  <c r="S55" i="1"/>
  <c r="U54" i="1"/>
  <c r="T55" i="1"/>
  <c r="V54" i="1"/>
  <c r="W54" i="1" l="1"/>
  <c r="X54" i="1" s="1"/>
  <c r="T56" i="1"/>
  <c r="V55" i="1"/>
  <c r="S56" i="1"/>
  <c r="U55" i="1"/>
  <c r="W55" i="1" l="1"/>
  <c r="X55" i="1" s="1"/>
  <c r="S57" i="1"/>
  <c r="U56" i="1"/>
  <c r="W56" i="1" s="1"/>
  <c r="X56" i="1" s="1"/>
  <c r="T57" i="1"/>
  <c r="V56" i="1"/>
  <c r="T58" i="1" l="1"/>
  <c r="V57" i="1"/>
  <c r="S58" i="1"/>
  <c r="U57" i="1"/>
  <c r="W57" i="1" s="1"/>
  <c r="X57" i="1" s="1"/>
  <c r="S59" i="1" l="1"/>
  <c r="U58" i="1"/>
  <c r="T59" i="1"/>
  <c r="V58" i="1"/>
  <c r="W58" i="1" l="1"/>
  <c r="X58" i="1" s="1"/>
  <c r="T60" i="1"/>
  <c r="V59" i="1"/>
  <c r="S60" i="1"/>
  <c r="U59" i="1"/>
  <c r="W59" i="1" l="1"/>
  <c r="X59" i="1" s="1"/>
  <c r="T61" i="1"/>
  <c r="V60" i="1"/>
  <c r="S61" i="1"/>
  <c r="U60" i="1"/>
  <c r="W60" i="1" l="1"/>
  <c r="X60" i="1" s="1"/>
  <c r="T62" i="1"/>
  <c r="V61" i="1"/>
  <c r="S62" i="1"/>
  <c r="U61" i="1"/>
  <c r="W61" i="1" l="1"/>
  <c r="X61" i="1" s="1"/>
  <c r="T63" i="1"/>
  <c r="V62" i="1"/>
  <c r="S63" i="1"/>
  <c r="U62" i="1"/>
  <c r="W62" i="1" l="1"/>
  <c r="X62" i="1" s="1"/>
  <c r="T64" i="1"/>
  <c r="V63" i="1"/>
  <c r="S64" i="1"/>
  <c r="U63" i="1"/>
  <c r="W63" i="1" l="1"/>
  <c r="X63" i="1" s="1"/>
  <c r="T65" i="1"/>
  <c r="V64" i="1"/>
  <c r="S65" i="1"/>
  <c r="U64" i="1"/>
  <c r="W64" i="1" l="1"/>
  <c r="X64" i="1" s="1"/>
  <c r="T66" i="1"/>
  <c r="V65" i="1"/>
  <c r="S66" i="1"/>
  <c r="U65" i="1"/>
  <c r="W65" i="1" l="1"/>
  <c r="X65" i="1" s="1"/>
  <c r="T67" i="1"/>
  <c r="V66" i="1"/>
  <c r="S67" i="1"/>
  <c r="U66" i="1"/>
  <c r="W66" i="1" l="1"/>
  <c r="X66" i="1" s="1"/>
  <c r="T68" i="1"/>
  <c r="V67" i="1"/>
  <c r="S68" i="1"/>
  <c r="U67" i="1"/>
  <c r="W67" i="1" l="1"/>
  <c r="X67" i="1" s="1"/>
  <c r="T69" i="1"/>
  <c r="V68" i="1"/>
  <c r="S69" i="1"/>
  <c r="U68" i="1"/>
  <c r="W68" i="1" l="1"/>
  <c r="X68" i="1" s="1"/>
  <c r="T70" i="1"/>
  <c r="V69" i="1"/>
  <c r="S70" i="1"/>
  <c r="U69" i="1"/>
  <c r="W69" i="1" l="1"/>
  <c r="X69" i="1" s="1"/>
  <c r="T71" i="1"/>
  <c r="V70" i="1"/>
  <c r="S71" i="1"/>
  <c r="U70" i="1"/>
  <c r="W70" i="1" l="1"/>
  <c r="X70" i="1" s="1"/>
  <c r="T72" i="1"/>
  <c r="V71" i="1"/>
  <c r="S72" i="1"/>
  <c r="U71" i="1"/>
  <c r="W71" i="1" l="1"/>
  <c r="X71" i="1" s="1"/>
  <c r="T73" i="1"/>
  <c r="V72" i="1"/>
  <c r="S73" i="1"/>
  <c r="U72" i="1"/>
  <c r="W72" i="1" l="1"/>
  <c r="X72" i="1" s="1"/>
  <c r="T74" i="1"/>
  <c r="V73" i="1"/>
  <c r="S74" i="1"/>
  <c r="U73" i="1"/>
  <c r="W73" i="1" l="1"/>
  <c r="X73" i="1" s="1"/>
  <c r="T75" i="1"/>
  <c r="V74" i="1"/>
  <c r="S75" i="1"/>
  <c r="U74" i="1"/>
  <c r="W74" i="1" l="1"/>
  <c r="X74" i="1" s="1"/>
  <c r="T76" i="1"/>
  <c r="V75" i="1"/>
  <c r="S76" i="1"/>
  <c r="U75" i="1"/>
  <c r="W75" i="1" l="1"/>
  <c r="X75" i="1" s="1"/>
  <c r="T77" i="1"/>
  <c r="V76" i="1"/>
  <c r="S77" i="1"/>
  <c r="U76" i="1"/>
  <c r="W76" i="1" l="1"/>
  <c r="X76" i="1" s="1"/>
  <c r="T78" i="1"/>
  <c r="V77" i="1"/>
  <c r="S78" i="1"/>
  <c r="U77" i="1"/>
  <c r="W77" i="1" l="1"/>
  <c r="X77" i="1" s="1"/>
  <c r="T79" i="1"/>
  <c r="V78" i="1"/>
  <c r="S79" i="1"/>
  <c r="U78" i="1"/>
  <c r="W78" i="1" l="1"/>
  <c r="X78" i="1" s="1"/>
  <c r="T80" i="1"/>
  <c r="V79" i="1"/>
  <c r="S80" i="1"/>
  <c r="U79" i="1"/>
  <c r="W79" i="1" l="1"/>
  <c r="X79" i="1" s="1"/>
  <c r="T81" i="1"/>
  <c r="V80" i="1"/>
  <c r="S81" i="1"/>
  <c r="U80" i="1"/>
  <c r="W80" i="1" l="1"/>
  <c r="X80" i="1" s="1"/>
  <c r="T82" i="1"/>
  <c r="V81" i="1"/>
  <c r="S82" i="1"/>
  <c r="U81" i="1"/>
  <c r="W81" i="1" l="1"/>
  <c r="X81" i="1" s="1"/>
  <c r="T83" i="1"/>
  <c r="V82" i="1"/>
  <c r="S83" i="1"/>
  <c r="U82" i="1"/>
  <c r="W82" i="1" l="1"/>
  <c r="X82" i="1" s="1"/>
  <c r="T84" i="1"/>
  <c r="V83" i="1"/>
  <c r="S84" i="1"/>
  <c r="U83" i="1"/>
  <c r="W83" i="1" l="1"/>
  <c r="X83" i="1" s="1"/>
  <c r="T85" i="1"/>
  <c r="V84" i="1"/>
  <c r="S85" i="1"/>
  <c r="U84" i="1"/>
  <c r="W84" i="1" s="1"/>
  <c r="X84" i="1" s="1"/>
  <c r="T86" i="1" l="1"/>
  <c r="V85" i="1"/>
  <c r="S86" i="1"/>
  <c r="U85" i="1"/>
  <c r="W85" i="1" s="1"/>
  <c r="X85" i="1" s="1"/>
  <c r="T87" i="1" l="1"/>
  <c r="V86" i="1"/>
  <c r="S87" i="1"/>
  <c r="U86" i="1"/>
  <c r="W86" i="1" s="1"/>
  <c r="X86" i="1" s="1"/>
  <c r="S88" i="1" l="1"/>
  <c r="U87" i="1"/>
  <c r="T88" i="1"/>
  <c r="V87" i="1"/>
  <c r="W87" i="1" l="1"/>
  <c r="X87" i="1" s="1"/>
  <c r="T89" i="1"/>
  <c r="V88" i="1"/>
  <c r="S89" i="1"/>
  <c r="U88" i="1"/>
  <c r="W88" i="1" l="1"/>
  <c r="X88" i="1" s="1"/>
  <c r="S90" i="1"/>
  <c r="U89" i="1"/>
  <c r="T90" i="1"/>
  <c r="V89" i="1"/>
  <c r="W89" i="1" l="1"/>
  <c r="X89" i="1" s="1"/>
  <c r="T91" i="1"/>
  <c r="V90" i="1"/>
  <c r="S91" i="1"/>
  <c r="U90" i="1"/>
  <c r="W90" i="1" l="1"/>
  <c r="X90" i="1" s="1"/>
  <c r="S92" i="1"/>
  <c r="U91" i="1"/>
  <c r="T92" i="1"/>
  <c r="V91" i="1"/>
  <c r="W91" i="1" l="1"/>
  <c r="X91" i="1" s="1"/>
  <c r="T93" i="1"/>
  <c r="V92" i="1"/>
  <c r="S93" i="1"/>
  <c r="U92" i="1"/>
  <c r="W92" i="1" l="1"/>
  <c r="X92" i="1" s="1"/>
  <c r="S94" i="1"/>
  <c r="U93" i="1"/>
  <c r="T94" i="1"/>
  <c r="V93" i="1"/>
  <c r="W93" i="1" l="1"/>
  <c r="X93" i="1" s="1"/>
  <c r="T95" i="1"/>
  <c r="V94" i="1"/>
  <c r="S95" i="1"/>
  <c r="U94" i="1"/>
  <c r="W94" i="1" l="1"/>
  <c r="X94" i="1" s="1"/>
  <c r="S96" i="1"/>
  <c r="U95" i="1"/>
  <c r="T96" i="1"/>
  <c r="V95" i="1"/>
  <c r="W95" i="1" l="1"/>
  <c r="X95" i="1" s="1"/>
  <c r="T97" i="1"/>
  <c r="V96" i="1"/>
  <c r="S97" i="1"/>
  <c r="U96" i="1"/>
  <c r="W96" i="1" l="1"/>
  <c r="X96" i="1" s="1"/>
  <c r="S98" i="1"/>
  <c r="U97" i="1"/>
  <c r="T98" i="1"/>
  <c r="V97" i="1"/>
  <c r="W97" i="1" l="1"/>
  <c r="X97" i="1" s="1"/>
  <c r="T99" i="1"/>
  <c r="V98" i="1"/>
  <c r="S99" i="1"/>
  <c r="U98" i="1"/>
  <c r="W98" i="1" l="1"/>
  <c r="X98" i="1" s="1"/>
  <c r="S100" i="1"/>
  <c r="U99" i="1"/>
  <c r="T100" i="1"/>
  <c r="V99" i="1"/>
  <c r="W99" i="1" l="1"/>
  <c r="X99" i="1" s="1"/>
  <c r="T101" i="1"/>
  <c r="V100" i="1"/>
  <c r="S101" i="1"/>
  <c r="U100" i="1"/>
  <c r="W100" i="1" l="1"/>
  <c r="X100" i="1" s="1"/>
  <c r="S102" i="1"/>
  <c r="U101" i="1"/>
  <c r="T102" i="1"/>
  <c r="V101" i="1"/>
  <c r="W101" i="1" l="1"/>
  <c r="X101" i="1" s="1"/>
  <c r="T103" i="1"/>
  <c r="V102" i="1"/>
  <c r="S103" i="1"/>
  <c r="U102" i="1"/>
  <c r="W102" i="1" l="1"/>
  <c r="X102" i="1" s="1"/>
  <c r="T104" i="1"/>
  <c r="V103" i="1"/>
  <c r="S104" i="1"/>
  <c r="U103" i="1"/>
  <c r="W103" i="1" l="1"/>
  <c r="X103" i="1" s="1"/>
  <c r="S105" i="1"/>
  <c r="U104" i="1"/>
  <c r="T105" i="1"/>
  <c r="V104" i="1"/>
  <c r="W104" i="1" l="1"/>
  <c r="X104" i="1" s="1"/>
  <c r="S106" i="1"/>
  <c r="U105" i="1"/>
  <c r="W105" i="1" s="1"/>
  <c r="X105" i="1" s="1"/>
  <c r="T106" i="1"/>
  <c r="V105" i="1"/>
  <c r="S107" i="1" l="1"/>
  <c r="U106" i="1"/>
  <c r="T107" i="1"/>
  <c r="V106" i="1"/>
  <c r="W106" i="1" l="1"/>
  <c r="X106" i="1" s="1"/>
  <c r="S108" i="1"/>
  <c r="U107" i="1"/>
  <c r="W107" i="1" s="1"/>
  <c r="X107" i="1" s="1"/>
  <c r="T108" i="1"/>
  <c r="V107" i="1"/>
  <c r="S109" i="1" l="1"/>
  <c r="U108" i="1"/>
  <c r="T109" i="1"/>
  <c r="V108" i="1"/>
  <c r="W108" i="1" l="1"/>
  <c r="X108" i="1" s="1"/>
  <c r="T110" i="1"/>
  <c r="V109" i="1"/>
  <c r="S110" i="1"/>
  <c r="U109" i="1"/>
  <c r="W109" i="1" l="1"/>
  <c r="X109" i="1" s="1"/>
  <c r="S111" i="1"/>
  <c r="U110" i="1"/>
  <c r="T111" i="1"/>
  <c r="V110" i="1"/>
  <c r="W110" i="1" l="1"/>
  <c r="X110" i="1" s="1"/>
  <c r="T112" i="1"/>
  <c r="V111" i="1"/>
  <c r="S112" i="1"/>
  <c r="U111" i="1"/>
  <c r="W111" i="1" l="1"/>
  <c r="X111" i="1" s="1"/>
  <c r="S113" i="1"/>
  <c r="U112" i="1"/>
  <c r="T113" i="1"/>
  <c r="V112" i="1"/>
  <c r="W112" i="1" l="1"/>
  <c r="X112" i="1" s="1"/>
  <c r="T114" i="1"/>
  <c r="V113" i="1"/>
  <c r="S114" i="1"/>
  <c r="U113" i="1"/>
  <c r="W113" i="1" l="1"/>
  <c r="X113" i="1" s="1"/>
  <c r="S115" i="1"/>
  <c r="U114" i="1"/>
  <c r="T115" i="1"/>
  <c r="V114" i="1"/>
  <c r="W114" i="1" l="1"/>
  <c r="X114" i="1" s="1"/>
  <c r="T116" i="1"/>
  <c r="V115" i="1"/>
  <c r="S116" i="1"/>
  <c r="U115" i="1"/>
  <c r="W115" i="1" l="1"/>
  <c r="X115" i="1" s="1"/>
  <c r="S117" i="1"/>
  <c r="U116" i="1"/>
  <c r="W116" i="1" s="1"/>
  <c r="X116" i="1" s="1"/>
  <c r="T117" i="1"/>
  <c r="V116" i="1"/>
  <c r="T118" i="1" l="1"/>
  <c r="V117" i="1"/>
  <c r="S118" i="1"/>
  <c r="U117" i="1"/>
  <c r="W117" i="1" s="1"/>
  <c r="X117" i="1" s="1"/>
  <c r="S119" i="1" l="1"/>
  <c r="U118" i="1"/>
  <c r="T119" i="1"/>
  <c r="V118" i="1"/>
  <c r="W118" i="1" l="1"/>
  <c r="X118" i="1" s="1"/>
  <c r="T120" i="1"/>
  <c r="V119" i="1"/>
  <c r="S120" i="1"/>
  <c r="U119" i="1"/>
  <c r="W119" i="1" l="1"/>
  <c r="X119" i="1" s="1"/>
  <c r="S121" i="1"/>
  <c r="U120" i="1"/>
  <c r="W120" i="1" s="1"/>
  <c r="X120" i="1" s="1"/>
  <c r="T121" i="1"/>
  <c r="V120" i="1"/>
  <c r="T122" i="1" l="1"/>
  <c r="V121" i="1"/>
  <c r="S122" i="1"/>
  <c r="U121" i="1"/>
  <c r="W121" i="1" s="1"/>
  <c r="X121" i="1" s="1"/>
  <c r="S123" i="1" l="1"/>
  <c r="U122" i="1"/>
  <c r="T123" i="1"/>
  <c r="V122" i="1"/>
  <c r="W122" i="1" l="1"/>
  <c r="X122" i="1" s="1"/>
  <c r="T124" i="1"/>
  <c r="V123" i="1"/>
  <c r="S124" i="1"/>
  <c r="U123" i="1"/>
  <c r="W123" i="1" l="1"/>
  <c r="X123" i="1" s="1"/>
  <c r="S125" i="1"/>
  <c r="U124" i="1"/>
  <c r="T125" i="1"/>
  <c r="V124" i="1"/>
  <c r="W124" i="1" l="1"/>
  <c r="X124" i="1" s="1"/>
  <c r="T126" i="1"/>
  <c r="V125" i="1"/>
  <c r="S126" i="1"/>
  <c r="U125" i="1"/>
  <c r="W125" i="1" l="1"/>
  <c r="X125" i="1" s="1"/>
  <c r="S127" i="1"/>
  <c r="U126" i="1"/>
  <c r="W126" i="1" s="1"/>
  <c r="X126" i="1" s="1"/>
  <c r="T127" i="1"/>
  <c r="V126" i="1"/>
  <c r="T128" i="1" l="1"/>
  <c r="V127" i="1"/>
  <c r="S128" i="1"/>
  <c r="U127" i="1"/>
  <c r="W127" i="1" s="1"/>
  <c r="X127" i="1" s="1"/>
  <c r="S129" i="1" l="1"/>
  <c r="U128" i="1"/>
  <c r="T129" i="1"/>
  <c r="V128" i="1"/>
  <c r="W128" i="1" l="1"/>
  <c r="X128" i="1" s="1"/>
  <c r="T130" i="1"/>
  <c r="V129" i="1"/>
  <c r="S130" i="1"/>
  <c r="U129" i="1"/>
  <c r="W129" i="1" l="1"/>
  <c r="X129" i="1" s="1"/>
  <c r="S131" i="1"/>
  <c r="U130" i="1"/>
  <c r="W130" i="1" s="1"/>
  <c r="X130" i="1" s="1"/>
  <c r="T131" i="1"/>
  <c r="V130" i="1"/>
  <c r="T132" i="1" l="1"/>
  <c r="V131" i="1"/>
  <c r="S132" i="1"/>
  <c r="U131" i="1"/>
  <c r="W131" i="1" s="1"/>
  <c r="X131" i="1" s="1"/>
  <c r="S133" i="1" l="1"/>
  <c r="U132" i="1"/>
  <c r="T133" i="1"/>
  <c r="V132" i="1"/>
  <c r="W132" i="1" l="1"/>
  <c r="X132" i="1" s="1"/>
  <c r="T134" i="1"/>
  <c r="V133" i="1"/>
  <c r="S134" i="1"/>
  <c r="U133" i="1"/>
  <c r="W133" i="1" l="1"/>
  <c r="X133" i="1" s="1"/>
  <c r="S135" i="1"/>
  <c r="U134" i="1"/>
  <c r="W134" i="1" s="1"/>
  <c r="X134" i="1" s="1"/>
  <c r="T135" i="1"/>
  <c r="V134" i="1"/>
  <c r="T136" i="1" l="1"/>
  <c r="V135" i="1"/>
  <c r="S136" i="1"/>
  <c r="U135" i="1"/>
  <c r="W135" i="1" s="1"/>
  <c r="X135" i="1" s="1"/>
  <c r="S137" i="1" l="1"/>
  <c r="U136" i="1"/>
  <c r="T137" i="1"/>
  <c r="V136" i="1"/>
  <c r="W136" i="1" l="1"/>
  <c r="X136" i="1" s="1"/>
  <c r="T138" i="1"/>
  <c r="V137" i="1"/>
  <c r="S138" i="1"/>
  <c r="U137" i="1"/>
  <c r="W137" i="1" l="1"/>
  <c r="X137" i="1" s="1"/>
  <c r="S139" i="1"/>
  <c r="U138" i="1"/>
  <c r="T139" i="1"/>
  <c r="V138" i="1"/>
  <c r="W138" i="1" l="1"/>
  <c r="X138" i="1" s="1"/>
  <c r="T140" i="1"/>
  <c r="V139" i="1"/>
  <c r="S140" i="1"/>
  <c r="U139" i="1"/>
  <c r="W139" i="1" l="1"/>
  <c r="X139" i="1" s="1"/>
  <c r="S141" i="1"/>
  <c r="U140" i="1"/>
  <c r="W140" i="1" s="1"/>
  <c r="X140" i="1" s="1"/>
  <c r="T141" i="1"/>
  <c r="V140" i="1"/>
  <c r="T142" i="1" l="1"/>
  <c r="V141" i="1"/>
  <c r="S142" i="1"/>
  <c r="U141" i="1"/>
  <c r="W141" i="1" s="1"/>
  <c r="X141" i="1" s="1"/>
  <c r="S143" i="1" l="1"/>
  <c r="U142" i="1"/>
  <c r="T143" i="1"/>
  <c r="V142" i="1"/>
  <c r="W142" i="1" l="1"/>
  <c r="X142" i="1" s="1"/>
  <c r="T144" i="1"/>
  <c r="V143" i="1"/>
  <c r="S144" i="1"/>
  <c r="U143" i="1"/>
  <c r="W143" i="1" l="1"/>
  <c r="X143" i="1" s="1"/>
  <c r="S145" i="1"/>
  <c r="U144" i="1"/>
  <c r="T145" i="1"/>
  <c r="V144" i="1"/>
  <c r="W144" i="1" l="1"/>
  <c r="X144" i="1" s="1"/>
  <c r="T146" i="1"/>
  <c r="V145" i="1"/>
  <c r="S146" i="1"/>
  <c r="U145" i="1"/>
  <c r="W145" i="1" l="1"/>
  <c r="X145" i="1" s="1"/>
  <c r="S147" i="1"/>
  <c r="U146" i="1"/>
  <c r="W146" i="1" s="1"/>
  <c r="X146" i="1" s="1"/>
  <c r="T147" i="1"/>
  <c r="V146" i="1"/>
  <c r="T148" i="1" l="1"/>
  <c r="V147" i="1"/>
  <c r="S148" i="1"/>
  <c r="U147" i="1"/>
  <c r="W147" i="1" s="1"/>
  <c r="X147" i="1" s="1"/>
  <c r="S149" i="1" l="1"/>
  <c r="U148" i="1"/>
  <c r="T149" i="1"/>
  <c r="V148" i="1"/>
  <c r="W148" i="1" l="1"/>
  <c r="X148" i="1" s="1"/>
  <c r="T150" i="1"/>
  <c r="V149" i="1"/>
  <c r="S150" i="1"/>
  <c r="U149" i="1"/>
  <c r="W149" i="1" l="1"/>
  <c r="X149" i="1" s="1"/>
  <c r="S151" i="1"/>
  <c r="U150" i="1"/>
  <c r="T151" i="1"/>
  <c r="V150" i="1"/>
  <c r="W150" i="1" l="1"/>
  <c r="X150" i="1" s="1"/>
  <c r="T152" i="1"/>
  <c r="V151" i="1"/>
  <c r="S152" i="1"/>
  <c r="U151" i="1"/>
  <c r="W151" i="1" l="1"/>
  <c r="X151" i="1" s="1"/>
  <c r="S153" i="1"/>
  <c r="U152" i="1"/>
  <c r="T153" i="1"/>
  <c r="V152" i="1"/>
  <c r="W152" i="1" l="1"/>
  <c r="X152" i="1" s="1"/>
  <c r="T154" i="1"/>
  <c r="V153" i="1"/>
  <c r="S154" i="1"/>
  <c r="U153" i="1"/>
  <c r="W153" i="1" l="1"/>
  <c r="X153" i="1" s="1"/>
  <c r="S155" i="1"/>
  <c r="U154" i="1"/>
  <c r="T155" i="1"/>
  <c r="V154" i="1"/>
  <c r="W154" i="1" l="1"/>
  <c r="X154" i="1" s="1"/>
  <c r="T156" i="1"/>
  <c r="V155" i="1"/>
  <c r="S156" i="1"/>
  <c r="U155" i="1"/>
  <c r="W155" i="1" l="1"/>
  <c r="X155" i="1" s="1"/>
  <c r="S157" i="1"/>
  <c r="U156" i="1"/>
  <c r="T157" i="1"/>
  <c r="V156" i="1"/>
  <c r="W156" i="1" l="1"/>
  <c r="X156" i="1" s="1"/>
  <c r="T158" i="1"/>
  <c r="V157" i="1"/>
  <c r="S158" i="1"/>
  <c r="U157" i="1"/>
  <c r="W157" i="1" l="1"/>
  <c r="X157" i="1" s="1"/>
  <c r="S159" i="1"/>
  <c r="U158" i="1"/>
  <c r="W158" i="1" s="1"/>
  <c r="X158" i="1" s="1"/>
  <c r="T159" i="1"/>
  <c r="V158" i="1"/>
  <c r="T160" i="1" l="1"/>
  <c r="V159" i="1"/>
  <c r="S160" i="1"/>
  <c r="U159" i="1"/>
  <c r="W159" i="1" s="1"/>
  <c r="X159" i="1" s="1"/>
  <c r="S161" i="1" l="1"/>
  <c r="U160" i="1"/>
  <c r="T161" i="1"/>
  <c r="V160" i="1"/>
  <c r="W160" i="1" l="1"/>
  <c r="X160" i="1" s="1"/>
  <c r="T162" i="1"/>
  <c r="V161" i="1"/>
  <c r="S162" i="1"/>
  <c r="U161" i="1"/>
  <c r="W161" i="1" l="1"/>
  <c r="X161" i="1" s="1"/>
  <c r="S163" i="1"/>
  <c r="U162" i="1"/>
  <c r="W162" i="1" s="1"/>
  <c r="X162" i="1" s="1"/>
  <c r="T163" i="1"/>
  <c r="V162" i="1"/>
  <c r="T164" i="1" l="1"/>
  <c r="V163" i="1"/>
  <c r="S164" i="1"/>
  <c r="U163" i="1"/>
  <c r="W163" i="1" s="1"/>
  <c r="X163" i="1" s="1"/>
  <c r="S165" i="1" l="1"/>
  <c r="U164" i="1"/>
  <c r="T165" i="1"/>
  <c r="V164" i="1"/>
  <c r="W164" i="1" l="1"/>
  <c r="X164" i="1" s="1"/>
  <c r="T166" i="1"/>
  <c r="V165" i="1"/>
  <c r="S166" i="1"/>
  <c r="U165" i="1"/>
  <c r="W165" i="1" l="1"/>
  <c r="X165" i="1" s="1"/>
  <c r="S167" i="1"/>
  <c r="U166" i="1"/>
  <c r="W166" i="1" s="1"/>
  <c r="X166" i="1" s="1"/>
  <c r="T167" i="1"/>
  <c r="V166" i="1"/>
  <c r="T168" i="1" l="1"/>
  <c r="V167" i="1"/>
  <c r="S168" i="1"/>
  <c r="U167" i="1"/>
  <c r="W167" i="1" s="1"/>
  <c r="X167" i="1" s="1"/>
  <c r="S169" i="1" l="1"/>
  <c r="U168" i="1"/>
  <c r="T169" i="1"/>
  <c r="V168" i="1"/>
  <c r="W168" i="1" l="1"/>
  <c r="X168" i="1" s="1"/>
  <c r="T170" i="1"/>
  <c r="V169" i="1"/>
  <c r="S170" i="1"/>
  <c r="U169" i="1"/>
  <c r="W169" i="1" l="1"/>
  <c r="X169" i="1" s="1"/>
  <c r="S171" i="1"/>
  <c r="U170" i="1"/>
  <c r="W170" i="1" s="1"/>
  <c r="X170" i="1" s="1"/>
  <c r="T171" i="1"/>
  <c r="V170" i="1"/>
  <c r="T172" i="1" l="1"/>
  <c r="V171" i="1"/>
  <c r="S172" i="1"/>
  <c r="U171" i="1"/>
  <c r="W171" i="1" s="1"/>
  <c r="X171" i="1" s="1"/>
  <c r="S173" i="1" l="1"/>
  <c r="U172" i="1"/>
  <c r="T173" i="1"/>
  <c r="V172" i="1"/>
  <c r="W172" i="1" l="1"/>
  <c r="X172" i="1" s="1"/>
  <c r="T174" i="1"/>
  <c r="V173" i="1"/>
  <c r="S174" i="1"/>
  <c r="U173" i="1"/>
  <c r="W173" i="1" l="1"/>
  <c r="X173" i="1" s="1"/>
  <c r="S175" i="1"/>
  <c r="U174" i="1"/>
  <c r="W174" i="1" s="1"/>
  <c r="X174" i="1" s="1"/>
  <c r="T175" i="1"/>
  <c r="V174" i="1"/>
  <c r="T176" i="1" l="1"/>
  <c r="V175" i="1"/>
  <c r="S176" i="1"/>
  <c r="U175" i="1"/>
  <c r="W175" i="1" s="1"/>
  <c r="X175" i="1" s="1"/>
  <c r="S177" i="1" l="1"/>
  <c r="U176" i="1"/>
  <c r="T177" i="1"/>
  <c r="V176" i="1"/>
  <c r="W176" i="1" l="1"/>
  <c r="X176" i="1" s="1"/>
  <c r="T178" i="1"/>
  <c r="V177" i="1"/>
  <c r="S178" i="1"/>
  <c r="U177" i="1"/>
  <c r="W177" i="1" l="1"/>
  <c r="X177" i="1" s="1"/>
  <c r="S179" i="1"/>
  <c r="U178" i="1"/>
  <c r="W178" i="1" s="1"/>
  <c r="X178" i="1" s="1"/>
  <c r="T179" i="1"/>
  <c r="V178" i="1"/>
  <c r="T180" i="1" l="1"/>
  <c r="V179" i="1"/>
  <c r="S180" i="1"/>
  <c r="U179" i="1"/>
  <c r="W179" i="1" s="1"/>
  <c r="X179" i="1" s="1"/>
  <c r="S181" i="1" l="1"/>
  <c r="U180" i="1"/>
  <c r="T181" i="1"/>
  <c r="V180" i="1"/>
  <c r="W180" i="1" l="1"/>
  <c r="X180" i="1" s="1"/>
  <c r="T182" i="1"/>
  <c r="V181" i="1"/>
  <c r="S182" i="1"/>
  <c r="U181" i="1"/>
  <c r="W181" i="1" l="1"/>
  <c r="X181" i="1" s="1"/>
  <c r="S183" i="1"/>
  <c r="U182" i="1"/>
  <c r="W182" i="1" s="1"/>
  <c r="X182" i="1" s="1"/>
  <c r="T183" i="1"/>
  <c r="V182" i="1"/>
  <c r="T184" i="1" l="1"/>
  <c r="V183" i="1"/>
  <c r="S184" i="1"/>
  <c r="U183" i="1"/>
  <c r="W183" i="1" s="1"/>
  <c r="X183" i="1" s="1"/>
  <c r="S185" i="1" l="1"/>
  <c r="U184" i="1"/>
  <c r="T185" i="1"/>
  <c r="V184" i="1"/>
  <c r="W184" i="1" l="1"/>
  <c r="X184" i="1" s="1"/>
  <c r="T186" i="1"/>
  <c r="V185" i="1"/>
  <c r="S186" i="1"/>
  <c r="U185" i="1"/>
  <c r="W185" i="1" s="1"/>
  <c r="X185" i="1" s="1"/>
  <c r="S187" i="1" l="1"/>
  <c r="U186" i="1"/>
  <c r="T187" i="1"/>
  <c r="V186" i="1"/>
  <c r="W186" i="1" l="1"/>
  <c r="X186" i="1" s="1"/>
  <c r="T188" i="1"/>
  <c r="V187" i="1"/>
  <c r="S188" i="1"/>
  <c r="U187" i="1"/>
  <c r="W187" i="1" l="1"/>
  <c r="X187" i="1" s="1"/>
  <c r="S189" i="1"/>
  <c r="U188" i="1"/>
  <c r="T189" i="1"/>
  <c r="V188" i="1"/>
  <c r="W188" i="1" l="1"/>
  <c r="X188" i="1" s="1"/>
  <c r="T190" i="1"/>
  <c r="V189" i="1"/>
  <c r="S190" i="1"/>
  <c r="U189" i="1"/>
  <c r="W189" i="1" l="1"/>
  <c r="X189" i="1" s="1"/>
  <c r="S191" i="1"/>
  <c r="U190" i="1"/>
  <c r="W190" i="1" s="1"/>
  <c r="X190" i="1" s="1"/>
  <c r="T191" i="1"/>
  <c r="V190" i="1"/>
  <c r="T192" i="1" l="1"/>
  <c r="V191" i="1"/>
  <c r="S192" i="1"/>
  <c r="U191" i="1"/>
  <c r="W191" i="1" s="1"/>
  <c r="X191" i="1" s="1"/>
  <c r="S193" i="1" l="1"/>
  <c r="U192" i="1"/>
  <c r="T193" i="1"/>
  <c r="V192" i="1"/>
  <c r="W192" i="1" l="1"/>
  <c r="X192" i="1" s="1"/>
  <c r="T194" i="1"/>
  <c r="V193" i="1"/>
  <c r="S194" i="1"/>
  <c r="U193" i="1"/>
  <c r="W193" i="1" l="1"/>
  <c r="X193" i="1" s="1"/>
  <c r="T195" i="1"/>
  <c r="V194" i="1"/>
  <c r="S195" i="1"/>
  <c r="U194" i="1"/>
  <c r="W194" i="1" l="1"/>
  <c r="X194" i="1" s="1"/>
  <c r="S196" i="1"/>
  <c r="U195" i="1"/>
  <c r="W195" i="1" s="1"/>
  <c r="X195" i="1" s="1"/>
  <c r="T196" i="1"/>
  <c r="V195" i="1"/>
  <c r="T197" i="1" l="1"/>
  <c r="V196" i="1"/>
  <c r="S197" i="1"/>
  <c r="U196" i="1"/>
  <c r="W196" i="1" s="1"/>
  <c r="X196" i="1" s="1"/>
  <c r="S198" i="1" l="1"/>
  <c r="U197" i="1"/>
  <c r="T198" i="1"/>
  <c r="V197" i="1"/>
  <c r="W197" i="1" l="1"/>
  <c r="X197" i="1" s="1"/>
  <c r="T199" i="1"/>
  <c r="V198" i="1"/>
  <c r="S199" i="1"/>
  <c r="U198" i="1"/>
  <c r="W198" i="1" l="1"/>
  <c r="X198" i="1" s="1"/>
  <c r="S200" i="1"/>
  <c r="U199" i="1"/>
  <c r="W199" i="1" s="1"/>
  <c r="X199" i="1" s="1"/>
  <c r="T200" i="1"/>
  <c r="V199" i="1"/>
  <c r="T201" i="1" l="1"/>
  <c r="V200" i="1"/>
  <c r="S201" i="1"/>
  <c r="U200" i="1"/>
  <c r="W200" i="1" s="1"/>
  <c r="X200" i="1" s="1"/>
  <c r="S202" i="1" l="1"/>
  <c r="U201" i="1"/>
  <c r="T202" i="1"/>
  <c r="V201" i="1"/>
  <c r="W201" i="1" l="1"/>
  <c r="X201" i="1" s="1"/>
  <c r="T203" i="1"/>
  <c r="V202" i="1"/>
  <c r="S203" i="1"/>
  <c r="U202" i="1"/>
  <c r="W202" i="1" l="1"/>
  <c r="X202" i="1" s="1"/>
  <c r="S204" i="1"/>
  <c r="U203" i="1"/>
  <c r="W203" i="1" s="1"/>
  <c r="X203" i="1" s="1"/>
  <c r="T204" i="1"/>
  <c r="V203" i="1"/>
  <c r="T205" i="1" l="1"/>
  <c r="V204" i="1"/>
  <c r="S205" i="1"/>
  <c r="U204" i="1"/>
  <c r="W204" i="1" s="1"/>
  <c r="X204" i="1" s="1"/>
  <c r="S206" i="1" l="1"/>
  <c r="U205" i="1"/>
  <c r="T206" i="1"/>
  <c r="V205" i="1"/>
  <c r="W205" i="1" l="1"/>
  <c r="X205" i="1" s="1"/>
  <c r="T207" i="1"/>
  <c r="V206" i="1"/>
  <c r="S207" i="1"/>
  <c r="U206" i="1"/>
  <c r="W206" i="1" l="1"/>
  <c r="X206" i="1" s="1"/>
  <c r="S208" i="1"/>
  <c r="U207" i="1"/>
  <c r="T208" i="1"/>
  <c r="V207" i="1"/>
  <c r="W207" i="1" l="1"/>
  <c r="X207" i="1" s="1"/>
  <c r="T209" i="1"/>
  <c r="V208" i="1"/>
  <c r="S209" i="1"/>
  <c r="U208" i="1"/>
  <c r="W208" i="1" l="1"/>
  <c r="X208" i="1" s="1"/>
  <c r="S210" i="1"/>
  <c r="U209" i="1"/>
  <c r="W209" i="1" s="1"/>
  <c r="X209" i="1" s="1"/>
  <c r="T210" i="1"/>
  <c r="V209" i="1"/>
  <c r="T211" i="1" l="1"/>
  <c r="V210" i="1"/>
  <c r="S211" i="1"/>
  <c r="U210" i="1"/>
  <c r="W210" i="1" s="1"/>
  <c r="X210" i="1" s="1"/>
  <c r="S212" i="1" l="1"/>
  <c r="U211" i="1"/>
  <c r="T212" i="1"/>
  <c r="V211" i="1"/>
  <c r="W211" i="1" l="1"/>
  <c r="X211" i="1" s="1"/>
  <c r="T213" i="1"/>
  <c r="V212" i="1"/>
  <c r="S213" i="1"/>
  <c r="U212" i="1"/>
  <c r="W212" i="1" l="1"/>
  <c r="X212" i="1" s="1"/>
  <c r="S214" i="1"/>
  <c r="U213" i="1"/>
  <c r="T214" i="1"/>
  <c r="V213" i="1"/>
  <c r="W213" i="1" l="1"/>
  <c r="X213" i="1" s="1"/>
  <c r="T215" i="1"/>
  <c r="V214" i="1"/>
  <c r="S215" i="1"/>
  <c r="U214" i="1"/>
  <c r="W214" i="1" l="1"/>
  <c r="X214" i="1" s="1"/>
  <c r="S216" i="1"/>
  <c r="U215" i="1"/>
  <c r="T216" i="1"/>
  <c r="V215" i="1"/>
  <c r="W215" i="1" l="1"/>
  <c r="X215" i="1" s="1"/>
  <c r="T217" i="1"/>
  <c r="V216" i="1"/>
  <c r="S217" i="1"/>
  <c r="U216" i="1"/>
  <c r="W216" i="1" l="1"/>
  <c r="X216" i="1" s="1"/>
  <c r="S218" i="1"/>
  <c r="U217" i="1"/>
  <c r="W217" i="1" s="1"/>
  <c r="X217" i="1" s="1"/>
  <c r="T218" i="1"/>
  <c r="V217" i="1"/>
  <c r="T219" i="1" l="1"/>
  <c r="V218" i="1"/>
  <c r="S219" i="1"/>
  <c r="U218" i="1"/>
  <c r="W218" i="1" s="1"/>
  <c r="X218" i="1" s="1"/>
  <c r="S220" i="1" l="1"/>
  <c r="U219" i="1"/>
  <c r="T220" i="1"/>
  <c r="V219" i="1"/>
  <c r="W219" i="1" l="1"/>
  <c r="X219" i="1" s="1"/>
  <c r="T221" i="1"/>
  <c r="V220" i="1"/>
  <c r="S221" i="1"/>
  <c r="U220" i="1"/>
  <c r="W220" i="1" l="1"/>
  <c r="X220" i="1" s="1"/>
  <c r="S222" i="1"/>
  <c r="U221" i="1"/>
  <c r="T222" i="1"/>
  <c r="V221" i="1"/>
  <c r="W221" i="1" l="1"/>
  <c r="X221" i="1" s="1"/>
  <c r="T223" i="1"/>
  <c r="V222" i="1"/>
  <c r="S223" i="1"/>
  <c r="U222" i="1"/>
  <c r="W222" i="1" l="1"/>
  <c r="X222" i="1" s="1"/>
  <c r="S224" i="1"/>
  <c r="U223" i="1"/>
  <c r="W223" i="1" s="1"/>
  <c r="X223" i="1" s="1"/>
  <c r="T224" i="1"/>
  <c r="V223" i="1"/>
  <c r="T225" i="1" l="1"/>
  <c r="V224" i="1"/>
  <c r="S225" i="1"/>
  <c r="U224" i="1"/>
  <c r="W224" i="1" s="1"/>
  <c r="X224" i="1" s="1"/>
  <c r="S226" i="1" l="1"/>
  <c r="U225" i="1"/>
  <c r="T226" i="1"/>
  <c r="V225" i="1"/>
  <c r="W225" i="1" l="1"/>
  <c r="X225" i="1" s="1"/>
  <c r="T227" i="1"/>
  <c r="V226" i="1"/>
  <c r="S227" i="1"/>
  <c r="U226" i="1"/>
  <c r="W226" i="1" l="1"/>
  <c r="X226" i="1" s="1"/>
  <c r="S228" i="1"/>
  <c r="U227" i="1"/>
  <c r="W227" i="1" s="1"/>
  <c r="X227" i="1" s="1"/>
  <c r="T228" i="1"/>
  <c r="V227" i="1"/>
  <c r="T229" i="1" l="1"/>
  <c r="V228" i="1"/>
  <c r="S229" i="1"/>
  <c r="U228" i="1"/>
  <c r="W228" i="1" s="1"/>
  <c r="X228" i="1" s="1"/>
  <c r="S230" i="1" l="1"/>
  <c r="U229" i="1"/>
  <c r="T230" i="1"/>
  <c r="V229" i="1"/>
  <c r="W229" i="1" l="1"/>
  <c r="X229" i="1" s="1"/>
  <c r="T231" i="1"/>
  <c r="V230" i="1"/>
  <c r="S231" i="1"/>
  <c r="U230" i="1"/>
  <c r="W230" i="1" l="1"/>
  <c r="X230" i="1" s="1"/>
  <c r="S232" i="1"/>
  <c r="U231" i="1"/>
  <c r="T232" i="1"/>
  <c r="V231" i="1"/>
  <c r="W231" i="1" l="1"/>
  <c r="X231" i="1" s="1"/>
  <c r="T233" i="1"/>
  <c r="V232" i="1"/>
  <c r="S233" i="1"/>
  <c r="U232" i="1"/>
  <c r="W232" i="1" l="1"/>
  <c r="X232" i="1" s="1"/>
  <c r="S234" i="1"/>
  <c r="U233" i="1"/>
  <c r="W233" i="1" s="1"/>
  <c r="X233" i="1" s="1"/>
  <c r="T234" i="1"/>
  <c r="V233" i="1"/>
  <c r="T235" i="1" l="1"/>
  <c r="V234" i="1"/>
  <c r="S235" i="1"/>
  <c r="U234" i="1"/>
  <c r="W234" i="1" s="1"/>
  <c r="X234" i="1" s="1"/>
  <c r="S236" i="1" l="1"/>
  <c r="U235" i="1"/>
  <c r="T236" i="1"/>
  <c r="V235" i="1"/>
  <c r="W235" i="1" l="1"/>
  <c r="X235" i="1" s="1"/>
  <c r="T237" i="1"/>
  <c r="V236" i="1"/>
  <c r="S237" i="1"/>
  <c r="U236" i="1"/>
  <c r="W236" i="1" l="1"/>
  <c r="X236" i="1" s="1"/>
  <c r="S238" i="1"/>
  <c r="U237" i="1"/>
  <c r="T238" i="1"/>
  <c r="V237" i="1"/>
  <c r="W237" i="1" l="1"/>
  <c r="X237" i="1" s="1"/>
  <c r="T239" i="1"/>
  <c r="V238" i="1"/>
  <c r="S239" i="1"/>
  <c r="U238" i="1"/>
  <c r="W238" i="1" l="1"/>
  <c r="X238" i="1" s="1"/>
  <c r="S240" i="1"/>
  <c r="U239" i="1"/>
  <c r="T240" i="1"/>
  <c r="V239" i="1"/>
  <c r="W239" i="1" l="1"/>
  <c r="X239" i="1" s="1"/>
  <c r="T241" i="1"/>
  <c r="V240" i="1"/>
  <c r="S241" i="1"/>
  <c r="U240" i="1"/>
  <c r="W240" i="1" l="1"/>
  <c r="X240" i="1" s="1"/>
  <c r="S242" i="1"/>
  <c r="U241" i="1"/>
  <c r="W241" i="1" s="1"/>
  <c r="X241" i="1" s="1"/>
  <c r="T242" i="1"/>
  <c r="V241" i="1"/>
  <c r="T243" i="1" l="1"/>
  <c r="V242" i="1"/>
  <c r="S243" i="1"/>
  <c r="U242" i="1"/>
  <c r="W242" i="1" s="1"/>
  <c r="X242" i="1" s="1"/>
  <c r="S244" i="1" l="1"/>
  <c r="U243" i="1"/>
  <c r="T244" i="1"/>
  <c r="V243" i="1"/>
  <c r="W243" i="1" l="1"/>
  <c r="X243" i="1" s="1"/>
  <c r="T245" i="1"/>
  <c r="V244" i="1"/>
  <c r="S245" i="1"/>
  <c r="U244" i="1"/>
  <c r="W244" i="1" l="1"/>
  <c r="X244" i="1" s="1"/>
  <c r="S246" i="1"/>
  <c r="U245" i="1"/>
  <c r="T246" i="1"/>
  <c r="V245" i="1"/>
  <c r="W245" i="1" l="1"/>
  <c r="X245" i="1" s="1"/>
  <c r="T247" i="1"/>
  <c r="V246" i="1"/>
  <c r="S247" i="1"/>
  <c r="U246" i="1"/>
  <c r="W246" i="1" l="1"/>
  <c r="X246" i="1" s="1"/>
  <c r="S248" i="1"/>
  <c r="U247" i="1"/>
  <c r="W247" i="1" s="1"/>
  <c r="X247" i="1" s="1"/>
  <c r="T248" i="1"/>
  <c r="V247" i="1"/>
  <c r="T249" i="1" l="1"/>
  <c r="V248" i="1"/>
  <c r="S249" i="1"/>
  <c r="U248" i="1"/>
  <c r="W248" i="1" s="1"/>
  <c r="X248" i="1" s="1"/>
  <c r="S250" i="1" l="1"/>
  <c r="U249" i="1"/>
  <c r="T250" i="1"/>
  <c r="V249" i="1"/>
  <c r="W249" i="1" l="1"/>
  <c r="X249" i="1" s="1"/>
  <c r="T251" i="1"/>
  <c r="V250" i="1"/>
  <c r="S251" i="1"/>
  <c r="U250" i="1"/>
  <c r="W250" i="1" l="1"/>
  <c r="X250" i="1" s="1"/>
  <c r="S252" i="1"/>
  <c r="U251" i="1"/>
  <c r="T252" i="1"/>
  <c r="V251" i="1"/>
  <c r="W251" i="1" l="1"/>
  <c r="X251" i="1" s="1"/>
  <c r="T253" i="1"/>
  <c r="V252" i="1"/>
  <c r="S253" i="1"/>
  <c r="U252" i="1"/>
  <c r="W252" i="1" l="1"/>
  <c r="X252" i="1" s="1"/>
  <c r="S254" i="1"/>
  <c r="U253" i="1"/>
  <c r="W253" i="1" s="1"/>
  <c r="X253" i="1" s="1"/>
  <c r="T254" i="1"/>
  <c r="V253" i="1"/>
  <c r="S255" i="1" l="1"/>
  <c r="U254" i="1"/>
  <c r="T255" i="1"/>
  <c r="V254" i="1"/>
  <c r="W254" i="1" l="1"/>
  <c r="X254" i="1" s="1"/>
  <c r="S256" i="1"/>
  <c r="U255" i="1"/>
  <c r="W255" i="1" s="1"/>
  <c r="X255" i="1" s="1"/>
  <c r="T256" i="1"/>
  <c r="V255" i="1"/>
  <c r="S257" i="1" l="1"/>
  <c r="U256" i="1"/>
  <c r="T257" i="1"/>
  <c r="V256" i="1"/>
  <c r="W256" i="1" l="1"/>
  <c r="X256" i="1" s="1"/>
  <c r="S258" i="1"/>
  <c r="U257" i="1"/>
  <c r="W257" i="1" s="1"/>
  <c r="X257" i="1" s="1"/>
  <c r="T258" i="1"/>
  <c r="V257" i="1"/>
  <c r="S259" i="1" l="1"/>
  <c r="U258" i="1"/>
  <c r="T259" i="1"/>
  <c r="V258" i="1"/>
  <c r="W258" i="1" l="1"/>
  <c r="X258" i="1" s="1"/>
  <c r="S260" i="1"/>
  <c r="U259" i="1"/>
  <c r="W259" i="1" s="1"/>
  <c r="X259" i="1" s="1"/>
  <c r="T260" i="1"/>
  <c r="V259" i="1"/>
  <c r="S261" i="1" l="1"/>
  <c r="U260" i="1"/>
  <c r="T261" i="1"/>
  <c r="V260" i="1"/>
  <c r="W260" i="1" l="1"/>
  <c r="X260" i="1" s="1"/>
  <c r="S262" i="1"/>
  <c r="U261" i="1"/>
  <c r="W261" i="1" s="1"/>
  <c r="X261" i="1" s="1"/>
  <c r="T262" i="1"/>
  <c r="V261" i="1"/>
  <c r="S263" i="1" l="1"/>
  <c r="U262" i="1"/>
  <c r="T263" i="1"/>
  <c r="V262" i="1"/>
  <c r="W262" i="1" l="1"/>
  <c r="X262" i="1" s="1"/>
  <c r="S264" i="1"/>
  <c r="U263" i="1"/>
  <c r="W263" i="1" s="1"/>
  <c r="X263" i="1" s="1"/>
  <c r="T264" i="1"/>
  <c r="V263" i="1"/>
  <c r="S265" i="1" l="1"/>
  <c r="U264" i="1"/>
  <c r="T265" i="1"/>
  <c r="V264" i="1"/>
  <c r="W264" i="1" l="1"/>
  <c r="X264" i="1" s="1"/>
  <c r="S266" i="1"/>
  <c r="U265" i="1"/>
  <c r="T266" i="1"/>
  <c r="V265" i="1"/>
  <c r="W265" i="1" l="1"/>
  <c r="X265" i="1" s="1"/>
  <c r="S267" i="1"/>
  <c r="U266" i="1"/>
  <c r="T267" i="1"/>
  <c r="V266" i="1"/>
  <c r="W266" i="1" l="1"/>
  <c r="X266" i="1" s="1"/>
  <c r="S268" i="1"/>
  <c r="U267" i="1"/>
  <c r="T268" i="1"/>
  <c r="V267" i="1"/>
  <c r="W267" i="1" l="1"/>
  <c r="X267" i="1" s="1"/>
  <c r="S269" i="1"/>
  <c r="U268" i="1"/>
  <c r="W268" i="1" s="1"/>
  <c r="X268" i="1" s="1"/>
  <c r="T269" i="1"/>
  <c r="V268" i="1"/>
  <c r="S270" i="1" l="1"/>
  <c r="U269" i="1"/>
  <c r="T270" i="1"/>
  <c r="V269" i="1"/>
  <c r="W269" i="1" l="1"/>
  <c r="X269" i="1" s="1"/>
  <c r="S271" i="1"/>
  <c r="U270" i="1"/>
  <c r="W270" i="1" s="1"/>
  <c r="X270" i="1" s="1"/>
  <c r="T271" i="1"/>
  <c r="V270" i="1"/>
  <c r="S272" i="1" l="1"/>
  <c r="U271" i="1"/>
  <c r="T272" i="1"/>
  <c r="V271" i="1"/>
  <c r="W271" i="1" l="1"/>
  <c r="X271" i="1" s="1"/>
  <c r="S273" i="1"/>
  <c r="U272" i="1"/>
  <c r="T273" i="1"/>
  <c r="V272" i="1"/>
  <c r="W272" i="1" l="1"/>
  <c r="X272" i="1" s="1"/>
  <c r="S274" i="1"/>
  <c r="U273" i="1"/>
  <c r="T274" i="1"/>
  <c r="V273" i="1"/>
  <c r="W273" i="1" l="1"/>
  <c r="X273" i="1" s="1"/>
  <c r="S275" i="1"/>
  <c r="U274" i="1"/>
  <c r="W274" i="1" s="1"/>
  <c r="X274" i="1" s="1"/>
  <c r="T275" i="1"/>
  <c r="V274" i="1"/>
  <c r="S276" i="1" l="1"/>
  <c r="U275" i="1"/>
  <c r="T276" i="1"/>
  <c r="V275" i="1"/>
  <c r="W275" i="1" l="1"/>
  <c r="X275" i="1" s="1"/>
  <c r="S277" i="1"/>
  <c r="U276" i="1"/>
  <c r="W276" i="1" s="1"/>
  <c r="X276" i="1" s="1"/>
  <c r="T277" i="1"/>
  <c r="V276" i="1"/>
  <c r="S278" i="1" l="1"/>
  <c r="U277" i="1"/>
  <c r="T278" i="1"/>
  <c r="V277" i="1"/>
  <c r="W277" i="1" l="1"/>
  <c r="X277" i="1" s="1"/>
  <c r="S279" i="1"/>
  <c r="U278" i="1"/>
  <c r="W278" i="1" s="1"/>
  <c r="X278" i="1" s="1"/>
  <c r="T279" i="1"/>
  <c r="V278" i="1"/>
  <c r="S280" i="1" l="1"/>
  <c r="U279" i="1"/>
  <c r="T280" i="1"/>
  <c r="V279" i="1"/>
  <c r="W279" i="1" l="1"/>
  <c r="X279" i="1" s="1"/>
  <c r="S281" i="1"/>
  <c r="U280" i="1"/>
  <c r="T281" i="1"/>
  <c r="V280" i="1"/>
  <c r="W280" i="1" l="1"/>
  <c r="X280" i="1" s="1"/>
  <c r="S282" i="1"/>
  <c r="U281" i="1"/>
  <c r="T282" i="1"/>
  <c r="V281" i="1"/>
  <c r="W281" i="1" l="1"/>
  <c r="X281" i="1" s="1"/>
  <c r="S283" i="1"/>
  <c r="U282" i="1"/>
  <c r="W282" i="1" s="1"/>
  <c r="X282" i="1" s="1"/>
  <c r="T283" i="1"/>
  <c r="V282" i="1"/>
  <c r="S284" i="1" l="1"/>
  <c r="U283" i="1"/>
  <c r="T284" i="1"/>
  <c r="V283" i="1"/>
  <c r="W283" i="1" l="1"/>
  <c r="X283" i="1" s="1"/>
  <c r="S285" i="1"/>
  <c r="U284" i="1"/>
  <c r="W284" i="1" s="1"/>
  <c r="X284" i="1" s="1"/>
  <c r="T285" i="1"/>
  <c r="V284" i="1"/>
  <c r="S286" i="1" l="1"/>
  <c r="U285" i="1"/>
  <c r="T286" i="1"/>
  <c r="V285" i="1"/>
  <c r="W285" i="1" l="1"/>
  <c r="X285" i="1" s="1"/>
  <c r="T287" i="1"/>
  <c r="V286" i="1"/>
  <c r="S287" i="1"/>
  <c r="U286" i="1"/>
  <c r="W286" i="1" l="1"/>
  <c r="X286" i="1" s="1"/>
  <c r="S288" i="1"/>
  <c r="U287" i="1"/>
  <c r="W287" i="1" s="1"/>
  <c r="X287" i="1" s="1"/>
  <c r="T288" i="1"/>
  <c r="V287" i="1"/>
  <c r="T289" i="1" l="1"/>
  <c r="V288" i="1"/>
  <c r="S289" i="1"/>
  <c r="U288" i="1"/>
  <c r="W288" i="1" s="1"/>
  <c r="X288" i="1" s="1"/>
  <c r="S290" i="1" l="1"/>
  <c r="U289" i="1"/>
  <c r="T290" i="1"/>
  <c r="V289" i="1"/>
  <c r="W289" i="1" l="1"/>
  <c r="X289" i="1" s="1"/>
  <c r="S291" i="1"/>
  <c r="U290" i="1"/>
  <c r="W290" i="1" s="1"/>
  <c r="X290" i="1" s="1"/>
  <c r="T291" i="1"/>
  <c r="V290" i="1"/>
  <c r="T292" i="1" l="1"/>
  <c r="V291" i="1"/>
  <c r="S292" i="1"/>
  <c r="U291" i="1"/>
  <c r="W291" i="1" s="1"/>
  <c r="X291" i="1" s="1"/>
  <c r="S293" i="1" l="1"/>
  <c r="U292" i="1"/>
  <c r="T293" i="1"/>
  <c r="V292" i="1"/>
  <c r="W292" i="1" l="1"/>
  <c r="X292" i="1" s="1"/>
  <c r="T294" i="1"/>
  <c r="V293" i="1"/>
  <c r="S294" i="1"/>
  <c r="U293" i="1"/>
  <c r="W293" i="1" l="1"/>
  <c r="X293" i="1" s="1"/>
  <c r="S295" i="1"/>
  <c r="U294" i="1"/>
  <c r="W294" i="1" s="1"/>
  <c r="X294" i="1" s="1"/>
  <c r="T295" i="1"/>
  <c r="V294" i="1"/>
  <c r="S296" i="1" l="1"/>
  <c r="U295" i="1"/>
  <c r="T296" i="1"/>
  <c r="V295" i="1"/>
  <c r="W295" i="1" l="1"/>
  <c r="X295" i="1" s="1"/>
  <c r="T297" i="1"/>
  <c r="V296" i="1"/>
  <c r="S297" i="1"/>
  <c r="U296" i="1"/>
  <c r="W296" i="1" l="1"/>
  <c r="X296" i="1" s="1"/>
  <c r="T298" i="1"/>
  <c r="V297" i="1"/>
  <c r="S298" i="1"/>
  <c r="U297" i="1"/>
  <c r="W297" i="1" l="1"/>
  <c r="X297" i="1" s="1"/>
  <c r="S299" i="1"/>
  <c r="U298" i="1"/>
  <c r="W298" i="1" s="1"/>
  <c r="X298" i="1" s="1"/>
  <c r="T299" i="1"/>
  <c r="V298" i="1"/>
  <c r="T300" i="1" l="1"/>
  <c r="V299" i="1"/>
  <c r="S300" i="1"/>
  <c r="U299" i="1"/>
  <c r="W299" i="1" s="1"/>
  <c r="X299" i="1" s="1"/>
  <c r="T301" i="1" l="1"/>
  <c r="V300" i="1"/>
  <c r="S301" i="1"/>
  <c r="U300" i="1"/>
  <c r="W300" i="1" s="1"/>
  <c r="X300" i="1" s="1"/>
  <c r="S302" i="1" l="1"/>
  <c r="U301" i="1"/>
  <c r="T302" i="1"/>
  <c r="V301" i="1"/>
  <c r="W301" i="1" l="1"/>
  <c r="X301" i="1" s="1"/>
  <c r="T303" i="1"/>
  <c r="V302" i="1"/>
  <c r="S303" i="1"/>
  <c r="U302" i="1"/>
  <c r="W302" i="1" l="1"/>
  <c r="X302" i="1" s="1"/>
  <c r="S304" i="1"/>
  <c r="U303" i="1"/>
  <c r="T304" i="1"/>
  <c r="V303" i="1"/>
  <c r="W303" i="1" l="1"/>
  <c r="X303" i="1" s="1"/>
  <c r="S305" i="1"/>
  <c r="U304" i="1"/>
  <c r="W304" i="1" s="1"/>
  <c r="X304" i="1" s="1"/>
  <c r="T305" i="1"/>
  <c r="V304" i="1"/>
  <c r="S306" i="1" l="1"/>
  <c r="U305" i="1"/>
  <c r="T306" i="1"/>
  <c r="V305" i="1"/>
  <c r="W305" i="1" l="1"/>
  <c r="X305" i="1" s="1"/>
  <c r="T307" i="1"/>
  <c r="V306" i="1"/>
  <c r="S307" i="1"/>
  <c r="U306" i="1"/>
  <c r="W306" i="1" l="1"/>
  <c r="X306" i="1" s="1"/>
  <c r="S308" i="1"/>
  <c r="U307" i="1"/>
  <c r="T308" i="1"/>
  <c r="V307" i="1"/>
  <c r="W307" i="1" l="1"/>
  <c r="X307" i="1" s="1"/>
  <c r="T309" i="1"/>
  <c r="V308" i="1"/>
  <c r="S309" i="1"/>
  <c r="U308" i="1"/>
  <c r="W308" i="1" s="1"/>
  <c r="X308" i="1" s="1"/>
  <c r="T310" i="1" l="1"/>
  <c r="V309" i="1"/>
  <c r="S310" i="1"/>
  <c r="U309" i="1"/>
  <c r="W309" i="1" s="1"/>
  <c r="X309" i="1" s="1"/>
  <c r="S311" i="1" l="1"/>
  <c r="U310" i="1"/>
  <c r="T311" i="1"/>
  <c r="V310" i="1"/>
  <c r="W310" i="1" l="1"/>
  <c r="X310" i="1" s="1"/>
  <c r="T312" i="1"/>
  <c r="V311" i="1"/>
  <c r="S312" i="1"/>
  <c r="U311" i="1"/>
  <c r="W311" i="1" l="1"/>
  <c r="X311" i="1" s="1"/>
  <c r="S313" i="1"/>
  <c r="U312" i="1"/>
  <c r="W312" i="1" s="1"/>
  <c r="X312" i="1" s="1"/>
  <c r="T313" i="1"/>
  <c r="V312" i="1"/>
  <c r="T314" i="1" l="1"/>
  <c r="V313" i="1"/>
  <c r="S314" i="1"/>
  <c r="U313" i="1"/>
  <c r="W313" i="1" s="1"/>
  <c r="X313" i="1" s="1"/>
  <c r="T315" i="1" l="1"/>
  <c r="V314" i="1"/>
  <c r="S315" i="1"/>
  <c r="U314" i="1"/>
  <c r="W314" i="1" s="1"/>
  <c r="X314" i="1" s="1"/>
  <c r="S316" i="1" l="1"/>
  <c r="U315" i="1"/>
  <c r="T316" i="1"/>
  <c r="V315" i="1"/>
  <c r="W315" i="1" l="1"/>
  <c r="X315" i="1" s="1"/>
  <c r="T317" i="1"/>
  <c r="V316" i="1"/>
  <c r="S317" i="1"/>
  <c r="U316" i="1"/>
  <c r="W316" i="1" l="1"/>
  <c r="X316" i="1" s="1"/>
  <c r="S318" i="1"/>
  <c r="U317" i="1"/>
  <c r="T318" i="1"/>
  <c r="V317" i="1"/>
  <c r="W317" i="1" l="1"/>
  <c r="X317" i="1" s="1"/>
  <c r="S319" i="1"/>
  <c r="U318" i="1"/>
  <c r="W318" i="1" s="1"/>
  <c r="X318" i="1" s="1"/>
  <c r="T319" i="1"/>
  <c r="V318" i="1"/>
  <c r="T320" i="1" l="1"/>
  <c r="V319" i="1"/>
  <c r="S320" i="1"/>
  <c r="U319" i="1"/>
  <c r="W319" i="1" s="1"/>
  <c r="X319" i="1" s="1"/>
  <c r="T321" i="1" l="1"/>
  <c r="V320" i="1"/>
  <c r="S321" i="1"/>
  <c r="U320" i="1"/>
  <c r="W320" i="1" s="1"/>
  <c r="X320" i="1" s="1"/>
  <c r="S322" i="1" l="1"/>
  <c r="U321" i="1"/>
  <c r="T322" i="1"/>
  <c r="V321" i="1"/>
  <c r="W321" i="1" l="1"/>
  <c r="X321" i="1" s="1"/>
  <c r="T323" i="1"/>
  <c r="V322" i="1"/>
  <c r="S323" i="1"/>
  <c r="U322" i="1"/>
  <c r="W322" i="1" l="1"/>
  <c r="X322" i="1" s="1"/>
  <c r="S324" i="1"/>
  <c r="U323" i="1"/>
  <c r="T324" i="1"/>
  <c r="V323" i="1"/>
  <c r="W323" i="1" l="1"/>
  <c r="X323" i="1" s="1"/>
  <c r="T325" i="1"/>
  <c r="V324" i="1"/>
  <c r="S325" i="1"/>
  <c r="U324" i="1"/>
  <c r="W324" i="1" s="1"/>
  <c r="X324" i="1" s="1"/>
  <c r="S326" i="1" l="1"/>
  <c r="U325" i="1"/>
  <c r="T326" i="1"/>
  <c r="V325" i="1"/>
  <c r="W325" i="1" l="1"/>
  <c r="X325" i="1" s="1"/>
  <c r="S327" i="1"/>
  <c r="U326" i="1"/>
  <c r="W326" i="1" s="1"/>
  <c r="X326" i="1" s="1"/>
  <c r="T327" i="1"/>
  <c r="V326" i="1"/>
  <c r="T328" i="1" l="1"/>
  <c r="V327" i="1"/>
  <c r="S328" i="1"/>
  <c r="U327" i="1"/>
  <c r="W327" i="1" s="1"/>
  <c r="X327" i="1" s="1"/>
  <c r="T329" i="1" l="1"/>
  <c r="V328" i="1"/>
  <c r="S329" i="1"/>
  <c r="U328" i="1"/>
  <c r="W328" i="1" s="1"/>
  <c r="X328" i="1" s="1"/>
  <c r="S330" i="1" l="1"/>
  <c r="U329" i="1"/>
  <c r="T330" i="1"/>
  <c r="V329" i="1"/>
  <c r="W329" i="1" l="1"/>
  <c r="X329" i="1" s="1"/>
  <c r="S331" i="1"/>
  <c r="U330" i="1"/>
  <c r="W330" i="1" s="1"/>
  <c r="X330" i="1" s="1"/>
  <c r="T331" i="1"/>
  <c r="V330" i="1"/>
  <c r="T332" i="1" l="1"/>
  <c r="V331" i="1"/>
  <c r="S332" i="1"/>
  <c r="U331" i="1"/>
  <c r="W331" i="1" s="1"/>
  <c r="X331" i="1" s="1"/>
  <c r="S333" i="1" l="1"/>
  <c r="U332" i="1"/>
  <c r="T333" i="1"/>
  <c r="V332" i="1"/>
  <c r="W332" i="1" l="1"/>
  <c r="X332" i="1" s="1"/>
  <c r="T334" i="1"/>
  <c r="V333" i="1"/>
  <c r="S334" i="1"/>
  <c r="U333" i="1"/>
  <c r="W333" i="1" l="1"/>
  <c r="X333" i="1" s="1"/>
  <c r="S335" i="1"/>
  <c r="U334" i="1"/>
  <c r="W334" i="1" s="1"/>
  <c r="X334" i="1" s="1"/>
  <c r="T335" i="1"/>
  <c r="V334" i="1"/>
  <c r="S336" i="1" l="1"/>
  <c r="U335" i="1"/>
  <c r="T336" i="1"/>
  <c r="V335" i="1"/>
  <c r="W335" i="1" l="1"/>
  <c r="X335" i="1" s="1"/>
  <c r="T337" i="1"/>
  <c r="V336" i="1"/>
  <c r="S337" i="1"/>
  <c r="U336" i="1"/>
  <c r="W336" i="1" l="1"/>
  <c r="X336" i="1" s="1"/>
  <c r="S338" i="1"/>
  <c r="U337" i="1"/>
  <c r="T338" i="1"/>
  <c r="V337" i="1"/>
  <c r="W337" i="1" l="1"/>
  <c r="X337" i="1" s="1"/>
  <c r="T339" i="1"/>
  <c r="V338" i="1"/>
  <c r="S339" i="1"/>
  <c r="U338" i="1"/>
  <c r="W338" i="1" l="1"/>
  <c r="X338" i="1" s="1"/>
  <c r="S340" i="1"/>
  <c r="U339" i="1"/>
  <c r="W339" i="1" s="1"/>
  <c r="X339" i="1" s="1"/>
  <c r="T340" i="1"/>
  <c r="V339" i="1"/>
  <c r="T341" i="1" l="1"/>
  <c r="V340" i="1"/>
  <c r="S341" i="1"/>
  <c r="U340" i="1"/>
  <c r="W340" i="1" s="1"/>
  <c r="X340" i="1" s="1"/>
  <c r="S342" i="1" l="1"/>
  <c r="U341" i="1"/>
  <c r="T342" i="1"/>
  <c r="V341" i="1"/>
  <c r="W341" i="1" l="1"/>
  <c r="X341" i="1" s="1"/>
  <c r="T343" i="1"/>
  <c r="V342" i="1"/>
  <c r="S343" i="1"/>
  <c r="U342" i="1"/>
  <c r="W342" i="1" l="1"/>
  <c r="X342" i="1" s="1"/>
  <c r="S344" i="1"/>
  <c r="U343" i="1"/>
  <c r="W343" i="1" s="1"/>
  <c r="X343" i="1" s="1"/>
  <c r="T344" i="1"/>
  <c r="V343" i="1"/>
  <c r="T345" i="1" l="1"/>
  <c r="V344" i="1"/>
  <c r="S345" i="1"/>
  <c r="U344" i="1"/>
  <c r="W344" i="1" s="1"/>
  <c r="X344" i="1" s="1"/>
  <c r="S346" i="1" l="1"/>
  <c r="U345" i="1"/>
  <c r="T346" i="1"/>
  <c r="V345" i="1"/>
  <c r="W345" i="1" l="1"/>
  <c r="X345" i="1" s="1"/>
  <c r="T347" i="1"/>
  <c r="V346" i="1"/>
  <c r="S347" i="1"/>
  <c r="U346" i="1"/>
  <c r="W346" i="1" l="1"/>
  <c r="X346" i="1" s="1"/>
  <c r="T348" i="1"/>
  <c r="V347" i="1"/>
  <c r="S348" i="1"/>
  <c r="U347" i="1"/>
  <c r="W347" i="1" s="1"/>
  <c r="X347" i="1" s="1"/>
  <c r="S349" i="1" l="1"/>
  <c r="U348" i="1"/>
  <c r="T349" i="1"/>
  <c r="V348" i="1"/>
  <c r="W348" i="1" l="1"/>
  <c r="X348" i="1" s="1"/>
  <c r="S350" i="1"/>
  <c r="U349" i="1"/>
  <c r="W349" i="1" s="1"/>
  <c r="X349" i="1" s="1"/>
  <c r="T350" i="1"/>
  <c r="V349" i="1"/>
  <c r="T351" i="1" l="1"/>
  <c r="V350" i="1"/>
  <c r="S351" i="1"/>
  <c r="U350" i="1"/>
  <c r="W350" i="1" l="1"/>
  <c r="X350" i="1" s="1"/>
  <c r="S352" i="1"/>
  <c r="U351" i="1"/>
  <c r="W351" i="1" s="1"/>
  <c r="X351" i="1" s="1"/>
  <c r="T352" i="1"/>
  <c r="V351" i="1"/>
  <c r="T353" i="1" l="1"/>
  <c r="V352" i="1"/>
  <c r="S353" i="1"/>
  <c r="U352" i="1"/>
  <c r="W352" i="1" s="1"/>
  <c r="X352" i="1" s="1"/>
  <c r="S354" i="1" l="1"/>
  <c r="U353" i="1"/>
  <c r="T354" i="1"/>
  <c r="V353" i="1"/>
  <c r="W353" i="1" l="1"/>
  <c r="X353" i="1" s="1"/>
  <c r="T355" i="1"/>
  <c r="V354" i="1"/>
  <c r="S355" i="1"/>
  <c r="U354" i="1"/>
  <c r="W354" i="1" l="1"/>
  <c r="X354" i="1" s="1"/>
  <c r="S356" i="1"/>
  <c r="U355" i="1"/>
  <c r="T356" i="1"/>
  <c r="V355" i="1"/>
  <c r="W355" i="1" l="1"/>
  <c r="X355" i="1" s="1"/>
  <c r="T357" i="1"/>
  <c r="V356" i="1"/>
  <c r="S357" i="1"/>
  <c r="U356" i="1"/>
  <c r="W356" i="1" l="1"/>
  <c r="X356" i="1" s="1"/>
  <c r="S358" i="1"/>
  <c r="U357" i="1"/>
  <c r="T358" i="1"/>
  <c r="V357" i="1"/>
  <c r="W357" i="1" l="1"/>
  <c r="X357" i="1" s="1"/>
  <c r="S359" i="1"/>
  <c r="U358" i="1"/>
  <c r="W358" i="1" s="1"/>
  <c r="X358" i="1" s="1"/>
  <c r="T359" i="1"/>
  <c r="V358" i="1"/>
  <c r="T360" i="1" l="1"/>
  <c r="V359" i="1"/>
  <c r="S360" i="1"/>
  <c r="U359" i="1"/>
  <c r="W359" i="1" s="1"/>
  <c r="X359" i="1" s="1"/>
  <c r="S361" i="1" l="1"/>
  <c r="U360" i="1"/>
  <c r="T361" i="1"/>
  <c r="V360" i="1"/>
  <c r="W360" i="1" l="1"/>
  <c r="X360" i="1" s="1"/>
  <c r="T362" i="1"/>
  <c r="V361" i="1"/>
  <c r="S362" i="1"/>
  <c r="U361" i="1"/>
  <c r="W361" i="1" l="1"/>
  <c r="X361" i="1" s="1"/>
  <c r="S363" i="1"/>
  <c r="U362" i="1"/>
  <c r="T363" i="1"/>
  <c r="V362" i="1"/>
  <c r="W362" i="1" l="1"/>
  <c r="X362" i="1" s="1"/>
  <c r="T364" i="1"/>
  <c r="V363" i="1"/>
  <c r="S364" i="1"/>
  <c r="U363" i="1"/>
  <c r="W363" i="1" l="1"/>
  <c r="X363" i="1" s="1"/>
  <c r="S365" i="1"/>
  <c r="U364" i="1"/>
  <c r="T365" i="1"/>
  <c r="V364" i="1"/>
  <c r="W364" i="1" l="1"/>
  <c r="X364" i="1" s="1"/>
  <c r="T366" i="1"/>
  <c r="V365" i="1"/>
  <c r="S366" i="1"/>
  <c r="U365" i="1"/>
  <c r="W365" i="1" l="1"/>
  <c r="X365" i="1" s="1"/>
  <c r="S367" i="1"/>
  <c r="U366" i="1"/>
  <c r="W366" i="1" s="1"/>
  <c r="X366" i="1" s="1"/>
  <c r="T367" i="1"/>
  <c r="V366" i="1"/>
  <c r="T368" i="1" l="1"/>
  <c r="V367" i="1"/>
  <c r="S368" i="1"/>
  <c r="U367" i="1"/>
  <c r="W367" i="1" s="1"/>
  <c r="X367" i="1" s="1"/>
  <c r="S369" i="1" l="1"/>
  <c r="U368" i="1"/>
  <c r="T369" i="1"/>
  <c r="V368" i="1"/>
  <c r="W368" i="1" l="1"/>
  <c r="X368" i="1" s="1"/>
  <c r="T370" i="1"/>
  <c r="V369" i="1"/>
  <c r="S370" i="1"/>
  <c r="U369" i="1"/>
  <c r="W369" i="1" l="1"/>
  <c r="X369" i="1" s="1"/>
  <c r="S371" i="1"/>
  <c r="U370" i="1"/>
  <c r="T371" i="1"/>
  <c r="V370" i="1"/>
  <c r="W370" i="1" l="1"/>
  <c r="X370" i="1" s="1"/>
  <c r="T372" i="1"/>
  <c r="V371" i="1"/>
  <c r="S372" i="1"/>
  <c r="U371" i="1"/>
  <c r="W371" i="1" l="1"/>
  <c r="X371" i="1" s="1"/>
  <c r="S373" i="1"/>
  <c r="U372" i="1"/>
  <c r="W372" i="1" s="1"/>
  <c r="X372" i="1" s="1"/>
  <c r="T373" i="1"/>
  <c r="V372" i="1"/>
  <c r="T374" i="1" l="1"/>
  <c r="V373" i="1"/>
  <c r="S374" i="1"/>
  <c r="U373" i="1"/>
  <c r="W373" i="1" s="1"/>
  <c r="X373" i="1" s="1"/>
  <c r="S375" i="1" l="1"/>
  <c r="U374" i="1"/>
  <c r="T375" i="1"/>
  <c r="V374" i="1"/>
  <c r="W374" i="1" l="1"/>
  <c r="X374" i="1" s="1"/>
  <c r="T376" i="1"/>
  <c r="V375" i="1"/>
  <c r="S376" i="1"/>
  <c r="U375" i="1"/>
  <c r="W375" i="1" l="1"/>
  <c r="X375" i="1" s="1"/>
  <c r="S377" i="1"/>
  <c r="U376" i="1"/>
  <c r="T377" i="1"/>
  <c r="V376" i="1"/>
  <c r="W376" i="1" l="1"/>
  <c r="X376" i="1" s="1"/>
  <c r="T378" i="1"/>
  <c r="V377" i="1"/>
  <c r="S378" i="1"/>
  <c r="U377" i="1"/>
  <c r="W377" i="1" s="1"/>
  <c r="X377" i="1" s="1"/>
  <c r="S379" i="1" l="1"/>
  <c r="U378" i="1"/>
  <c r="T379" i="1"/>
  <c r="V378" i="1"/>
  <c r="W378" i="1" l="1"/>
  <c r="X378" i="1" s="1"/>
  <c r="T380" i="1"/>
  <c r="V379" i="1"/>
  <c r="S380" i="1"/>
  <c r="U379" i="1"/>
  <c r="W379" i="1" l="1"/>
  <c r="X379" i="1" s="1"/>
  <c r="S381" i="1"/>
  <c r="U380" i="1"/>
  <c r="W380" i="1" s="1"/>
  <c r="X380" i="1" s="1"/>
  <c r="T381" i="1"/>
  <c r="V380" i="1"/>
  <c r="S382" i="1" l="1"/>
  <c r="U381" i="1"/>
  <c r="T382" i="1"/>
  <c r="V381" i="1"/>
  <c r="W381" i="1" l="1"/>
  <c r="X381" i="1" s="1"/>
  <c r="T383" i="1"/>
  <c r="V382" i="1"/>
  <c r="S383" i="1"/>
  <c r="U382" i="1"/>
  <c r="W382" i="1" l="1"/>
  <c r="X382" i="1" s="1"/>
  <c r="T384" i="1"/>
  <c r="V383" i="1"/>
  <c r="S384" i="1"/>
  <c r="U383" i="1"/>
  <c r="W383" i="1" s="1"/>
  <c r="X383" i="1" s="1"/>
  <c r="S385" i="1" l="1"/>
  <c r="U384" i="1"/>
  <c r="T385" i="1"/>
  <c r="V384" i="1"/>
  <c r="W384" i="1" l="1"/>
  <c r="X384" i="1" s="1"/>
  <c r="T386" i="1"/>
  <c r="V385" i="1"/>
  <c r="S386" i="1"/>
  <c r="U385" i="1"/>
  <c r="W385" i="1" l="1"/>
  <c r="X385" i="1" s="1"/>
  <c r="T387" i="1"/>
  <c r="V386" i="1"/>
  <c r="S387" i="1"/>
  <c r="U386" i="1"/>
  <c r="W386" i="1" l="1"/>
  <c r="X386" i="1" s="1"/>
  <c r="T388" i="1"/>
  <c r="V387" i="1"/>
  <c r="S388" i="1"/>
  <c r="U387" i="1"/>
  <c r="W387" i="1" s="1"/>
  <c r="X387" i="1" s="1"/>
  <c r="T389" i="1" l="1"/>
  <c r="V388" i="1"/>
  <c r="S389" i="1"/>
  <c r="U388" i="1"/>
  <c r="W388" i="1" s="1"/>
  <c r="X388" i="1" s="1"/>
  <c r="T390" i="1" l="1"/>
  <c r="V389" i="1"/>
  <c r="S390" i="1"/>
  <c r="U389" i="1"/>
  <c r="W389" i="1" s="1"/>
  <c r="X389" i="1" s="1"/>
  <c r="T391" i="1" l="1"/>
  <c r="V390" i="1"/>
  <c r="S391" i="1"/>
  <c r="U390" i="1"/>
  <c r="W390" i="1" s="1"/>
  <c r="X390" i="1" s="1"/>
  <c r="T392" i="1" l="1"/>
  <c r="V391" i="1"/>
  <c r="S392" i="1"/>
  <c r="U391" i="1"/>
  <c r="W391" i="1" s="1"/>
  <c r="X391" i="1" s="1"/>
  <c r="T393" i="1" l="1"/>
  <c r="V392" i="1"/>
  <c r="S393" i="1"/>
  <c r="U392" i="1"/>
  <c r="W392" i="1" s="1"/>
  <c r="X392" i="1" s="1"/>
  <c r="T394" i="1" l="1"/>
  <c r="V393" i="1"/>
  <c r="S394" i="1"/>
  <c r="U393" i="1"/>
  <c r="W393" i="1" s="1"/>
  <c r="X393" i="1" s="1"/>
  <c r="T395" i="1" l="1"/>
  <c r="V394" i="1"/>
  <c r="S395" i="1"/>
  <c r="U394" i="1"/>
  <c r="W394" i="1" s="1"/>
  <c r="X394" i="1" s="1"/>
  <c r="T396" i="1" l="1"/>
  <c r="V395" i="1"/>
  <c r="S396" i="1"/>
  <c r="U395" i="1"/>
  <c r="W395" i="1" s="1"/>
  <c r="X395" i="1" s="1"/>
  <c r="T397" i="1" l="1"/>
  <c r="V396" i="1"/>
  <c r="S397" i="1"/>
  <c r="U396" i="1"/>
  <c r="W396" i="1" s="1"/>
  <c r="X396" i="1" s="1"/>
  <c r="T398" i="1" l="1"/>
  <c r="V397" i="1"/>
  <c r="S398" i="1"/>
  <c r="U397" i="1"/>
  <c r="W397" i="1" s="1"/>
  <c r="X397" i="1" s="1"/>
  <c r="T399" i="1" l="1"/>
  <c r="V398" i="1"/>
  <c r="S399" i="1"/>
  <c r="U398" i="1"/>
  <c r="W398" i="1" s="1"/>
  <c r="X398" i="1" s="1"/>
  <c r="T400" i="1" l="1"/>
  <c r="V399" i="1"/>
  <c r="S400" i="1"/>
  <c r="U399" i="1"/>
  <c r="W399" i="1" s="1"/>
  <c r="X399" i="1" s="1"/>
  <c r="T401" i="1" l="1"/>
  <c r="V400" i="1"/>
  <c r="S401" i="1"/>
  <c r="U400" i="1"/>
  <c r="W400" i="1" s="1"/>
  <c r="X400" i="1" s="1"/>
  <c r="T402" i="1" l="1"/>
  <c r="V401" i="1"/>
  <c r="S402" i="1"/>
  <c r="U401" i="1"/>
  <c r="W401" i="1" s="1"/>
  <c r="X401" i="1" s="1"/>
  <c r="T403" i="1" l="1"/>
  <c r="V402" i="1"/>
  <c r="S403" i="1"/>
  <c r="U402" i="1"/>
  <c r="W402" i="1" s="1"/>
  <c r="X402" i="1" s="1"/>
  <c r="T404" i="1" l="1"/>
  <c r="V403" i="1"/>
  <c r="S404" i="1"/>
  <c r="U403" i="1"/>
  <c r="W403" i="1" s="1"/>
  <c r="X403" i="1" s="1"/>
  <c r="S405" i="1" l="1"/>
  <c r="U404" i="1"/>
  <c r="T405" i="1"/>
  <c r="V404" i="1"/>
  <c r="W404" i="1" l="1"/>
  <c r="X404" i="1" s="1"/>
  <c r="T406" i="1"/>
  <c r="V405" i="1"/>
  <c r="S406" i="1"/>
  <c r="U405" i="1"/>
  <c r="W405" i="1" l="1"/>
  <c r="X405" i="1" s="1"/>
  <c r="S407" i="1"/>
  <c r="U406" i="1"/>
  <c r="T407" i="1"/>
  <c r="V406" i="1"/>
  <c r="W406" i="1" l="1"/>
  <c r="X406" i="1" s="1"/>
  <c r="T408" i="1"/>
  <c r="V407" i="1"/>
  <c r="S408" i="1"/>
  <c r="U407" i="1"/>
  <c r="W407" i="1" l="1"/>
  <c r="X407" i="1" s="1"/>
  <c r="S409" i="1"/>
  <c r="U408" i="1"/>
  <c r="T409" i="1"/>
  <c r="V408" i="1"/>
  <c r="W408" i="1" l="1"/>
  <c r="X408" i="1" s="1"/>
  <c r="T410" i="1"/>
  <c r="V409" i="1"/>
  <c r="S410" i="1"/>
  <c r="U409" i="1"/>
  <c r="W409" i="1" l="1"/>
  <c r="X409" i="1" s="1"/>
  <c r="S411" i="1"/>
  <c r="U410" i="1"/>
  <c r="T411" i="1"/>
  <c r="V410" i="1"/>
  <c r="W410" i="1" l="1"/>
  <c r="X410" i="1" s="1"/>
  <c r="T412" i="1"/>
  <c r="V411" i="1"/>
  <c r="S412" i="1"/>
  <c r="U411" i="1"/>
  <c r="W411" i="1" l="1"/>
  <c r="X411" i="1" s="1"/>
  <c r="S413" i="1"/>
  <c r="U412" i="1"/>
  <c r="W412" i="1" s="1"/>
  <c r="X412" i="1" s="1"/>
  <c r="T413" i="1"/>
  <c r="V412" i="1"/>
  <c r="T414" i="1" l="1"/>
  <c r="V413" i="1"/>
  <c r="S414" i="1"/>
  <c r="U413" i="1"/>
  <c r="W413" i="1" s="1"/>
  <c r="X413" i="1" s="1"/>
  <c r="S415" i="1" l="1"/>
  <c r="U414" i="1"/>
  <c r="T415" i="1"/>
  <c r="V414" i="1"/>
  <c r="W414" i="1" l="1"/>
  <c r="X414" i="1" s="1"/>
  <c r="T416" i="1"/>
  <c r="V415" i="1"/>
  <c r="S416" i="1"/>
  <c r="U415" i="1"/>
  <c r="W415" i="1" l="1"/>
  <c r="X415" i="1" s="1"/>
  <c r="S417" i="1"/>
  <c r="U416" i="1"/>
  <c r="W416" i="1" s="1"/>
  <c r="X416" i="1" s="1"/>
  <c r="T417" i="1"/>
  <c r="V416" i="1"/>
  <c r="T418" i="1" l="1"/>
  <c r="V417" i="1"/>
  <c r="S418" i="1"/>
  <c r="U417" i="1"/>
  <c r="W417" i="1" s="1"/>
  <c r="X417" i="1" s="1"/>
  <c r="S419" i="1" l="1"/>
  <c r="U418" i="1"/>
  <c r="T419" i="1"/>
  <c r="V418" i="1"/>
  <c r="W418" i="1" l="1"/>
  <c r="X418" i="1" s="1"/>
  <c r="S420" i="1"/>
  <c r="U419" i="1"/>
  <c r="T420" i="1"/>
  <c r="V419" i="1"/>
  <c r="W419" i="1" l="1"/>
  <c r="X419" i="1" s="1"/>
  <c r="S421" i="1"/>
  <c r="U420" i="1"/>
  <c r="T421" i="1"/>
  <c r="V420" i="1"/>
  <c r="W420" i="1" l="1"/>
  <c r="X420" i="1" s="1"/>
  <c r="S422" i="1"/>
  <c r="U421" i="1"/>
  <c r="T422" i="1"/>
  <c r="V421" i="1"/>
  <c r="W421" i="1" l="1"/>
  <c r="X421" i="1" s="1"/>
  <c r="T423" i="1"/>
  <c r="V422" i="1"/>
  <c r="S423" i="1"/>
  <c r="U422" i="1"/>
  <c r="W422" i="1" l="1"/>
  <c r="X422" i="1" s="1"/>
  <c r="S424" i="1"/>
  <c r="U423" i="1"/>
  <c r="T424" i="1"/>
  <c r="V423" i="1"/>
  <c r="W423" i="1" l="1"/>
  <c r="X423" i="1" s="1"/>
  <c r="T425" i="1"/>
  <c r="V424" i="1"/>
  <c r="S425" i="1"/>
  <c r="U424" i="1"/>
  <c r="W424" i="1" l="1"/>
  <c r="X424" i="1" s="1"/>
  <c r="S426" i="1"/>
  <c r="U425" i="1"/>
  <c r="W425" i="1" s="1"/>
  <c r="X425" i="1" s="1"/>
  <c r="T426" i="1"/>
  <c r="V425" i="1"/>
  <c r="T427" i="1" l="1"/>
  <c r="V426" i="1"/>
  <c r="S427" i="1"/>
  <c r="U426" i="1"/>
  <c r="W426" i="1" s="1"/>
  <c r="X426" i="1" s="1"/>
  <c r="S428" i="1" l="1"/>
  <c r="U427" i="1"/>
  <c r="T428" i="1"/>
  <c r="V427" i="1"/>
  <c r="W427" i="1" l="1"/>
  <c r="X427" i="1" s="1"/>
  <c r="T429" i="1"/>
  <c r="V428" i="1"/>
  <c r="S429" i="1"/>
  <c r="U428" i="1"/>
  <c r="W428" i="1" l="1"/>
  <c r="X428" i="1" s="1"/>
  <c r="S430" i="1"/>
  <c r="U429" i="1"/>
  <c r="T430" i="1"/>
  <c r="V429" i="1"/>
  <c r="W429" i="1" l="1"/>
  <c r="X429" i="1" s="1"/>
  <c r="T431" i="1"/>
  <c r="V430" i="1"/>
  <c r="S431" i="1"/>
  <c r="U430" i="1"/>
  <c r="W430" i="1" l="1"/>
  <c r="X430" i="1" s="1"/>
  <c r="S432" i="1"/>
  <c r="U431" i="1"/>
  <c r="W431" i="1" s="1"/>
  <c r="X431" i="1" s="1"/>
  <c r="T432" i="1"/>
  <c r="V431" i="1"/>
  <c r="T433" i="1" l="1"/>
  <c r="V432" i="1"/>
  <c r="S433" i="1"/>
  <c r="U432" i="1"/>
  <c r="W432" i="1" s="1"/>
  <c r="X432" i="1" s="1"/>
  <c r="S434" i="1" l="1"/>
  <c r="U433" i="1"/>
  <c r="T434" i="1"/>
  <c r="V433" i="1"/>
  <c r="W433" i="1" l="1"/>
  <c r="X433" i="1" s="1"/>
  <c r="T435" i="1"/>
  <c r="V434" i="1"/>
  <c r="S435" i="1"/>
  <c r="U434" i="1"/>
  <c r="W434" i="1" l="1"/>
  <c r="X434" i="1" s="1"/>
  <c r="S436" i="1"/>
  <c r="U435" i="1"/>
  <c r="W435" i="1" s="1"/>
  <c r="X435" i="1" s="1"/>
  <c r="T436" i="1"/>
  <c r="V435" i="1"/>
  <c r="T437" i="1" l="1"/>
  <c r="V436" i="1"/>
  <c r="S437" i="1"/>
  <c r="U436" i="1"/>
  <c r="W436" i="1" s="1"/>
  <c r="X436" i="1" s="1"/>
  <c r="S438" i="1" l="1"/>
  <c r="U437" i="1"/>
  <c r="T438" i="1"/>
  <c r="V437" i="1"/>
  <c r="W437" i="1" l="1"/>
  <c r="X437" i="1" s="1"/>
  <c r="S439" i="1"/>
  <c r="U438" i="1"/>
  <c r="T439" i="1"/>
  <c r="V438" i="1"/>
  <c r="W438" i="1" l="1"/>
  <c r="X438" i="1" s="1"/>
  <c r="S440" i="1"/>
  <c r="U439" i="1"/>
  <c r="T440" i="1"/>
  <c r="V439" i="1"/>
  <c r="W439" i="1" l="1"/>
  <c r="X439" i="1" s="1"/>
  <c r="S441" i="1"/>
  <c r="U440" i="1"/>
  <c r="T441" i="1"/>
  <c r="V440" i="1"/>
  <c r="W440" i="1" l="1"/>
  <c r="X440" i="1" s="1"/>
  <c r="S442" i="1"/>
  <c r="U441" i="1"/>
  <c r="T442" i="1"/>
  <c r="V441" i="1"/>
  <c r="W441" i="1" l="1"/>
  <c r="X441" i="1" s="1"/>
  <c r="S443" i="1"/>
  <c r="U442" i="1"/>
  <c r="T443" i="1"/>
  <c r="V442" i="1"/>
  <c r="W442" i="1" l="1"/>
  <c r="X442" i="1" s="1"/>
  <c r="S444" i="1"/>
  <c r="U443" i="1"/>
  <c r="T444" i="1"/>
  <c r="V443" i="1"/>
  <c r="W443" i="1" l="1"/>
  <c r="X443" i="1" s="1"/>
  <c r="S445" i="1"/>
  <c r="U444" i="1"/>
  <c r="T445" i="1"/>
  <c r="V444" i="1"/>
  <c r="W444" i="1" l="1"/>
  <c r="X444" i="1" s="1"/>
  <c r="S446" i="1"/>
  <c r="U445" i="1"/>
  <c r="T446" i="1"/>
  <c r="V445" i="1"/>
  <c r="W445" i="1" l="1"/>
  <c r="X445" i="1" s="1"/>
  <c r="S447" i="1"/>
  <c r="U446" i="1"/>
  <c r="T447" i="1"/>
  <c r="V446" i="1"/>
  <c r="W446" i="1" l="1"/>
  <c r="X446" i="1" s="1"/>
  <c r="S448" i="1"/>
  <c r="U447" i="1"/>
  <c r="T448" i="1"/>
  <c r="V447" i="1"/>
  <c r="W447" i="1" l="1"/>
  <c r="X447" i="1" s="1"/>
  <c r="S449" i="1"/>
  <c r="U448" i="1"/>
  <c r="T449" i="1"/>
  <c r="V448" i="1"/>
  <c r="W448" i="1" l="1"/>
  <c r="X448" i="1" s="1"/>
  <c r="S450" i="1"/>
  <c r="U449" i="1"/>
  <c r="T450" i="1"/>
  <c r="V449" i="1"/>
  <c r="W449" i="1" l="1"/>
  <c r="X449" i="1" s="1"/>
  <c r="S451" i="1"/>
  <c r="U450" i="1"/>
  <c r="T451" i="1"/>
  <c r="V450" i="1"/>
  <c r="W450" i="1" l="1"/>
  <c r="X450" i="1" s="1"/>
  <c r="S452" i="1"/>
  <c r="U451" i="1"/>
  <c r="T452" i="1"/>
  <c r="V451" i="1"/>
  <c r="W451" i="1" l="1"/>
  <c r="X451" i="1" s="1"/>
  <c r="S453" i="1"/>
  <c r="U452" i="1"/>
  <c r="W452" i="1" s="1"/>
  <c r="X452" i="1" s="1"/>
  <c r="T453" i="1"/>
  <c r="V452" i="1"/>
  <c r="S454" i="1" l="1"/>
  <c r="U453" i="1"/>
  <c r="T454" i="1"/>
  <c r="V453" i="1"/>
  <c r="W453" i="1" l="1"/>
  <c r="X453" i="1" s="1"/>
  <c r="S455" i="1"/>
  <c r="U454" i="1"/>
  <c r="T455" i="1"/>
  <c r="V454" i="1"/>
  <c r="W454" i="1" l="1"/>
  <c r="X454" i="1" s="1"/>
  <c r="S456" i="1"/>
  <c r="U455" i="1"/>
  <c r="T456" i="1"/>
  <c r="V455" i="1"/>
  <c r="W455" i="1" l="1"/>
  <c r="X455" i="1" s="1"/>
  <c r="S457" i="1"/>
  <c r="U456" i="1"/>
  <c r="T457" i="1"/>
  <c r="V456" i="1"/>
  <c r="W456" i="1" l="1"/>
  <c r="X456" i="1" s="1"/>
  <c r="T458" i="1"/>
  <c r="V457" i="1"/>
  <c r="S458" i="1"/>
  <c r="U457" i="1"/>
  <c r="W457" i="1" s="1"/>
  <c r="X457" i="1" s="1"/>
  <c r="T459" i="1" l="1"/>
  <c r="V458" i="1"/>
  <c r="S459" i="1"/>
  <c r="U458" i="1"/>
  <c r="W458" i="1" s="1"/>
  <c r="X458" i="1" s="1"/>
  <c r="S460" i="1" l="1"/>
  <c r="U459" i="1"/>
  <c r="T460" i="1"/>
  <c r="V459" i="1"/>
  <c r="W459" i="1" l="1"/>
  <c r="X459" i="1" s="1"/>
  <c r="S461" i="1"/>
  <c r="U460" i="1"/>
  <c r="W460" i="1" s="1"/>
  <c r="X460" i="1" s="1"/>
  <c r="T461" i="1"/>
  <c r="V460" i="1"/>
  <c r="S462" i="1" l="1"/>
  <c r="U461" i="1"/>
  <c r="T462" i="1"/>
  <c r="V461" i="1"/>
  <c r="W461" i="1" l="1"/>
  <c r="X461" i="1" s="1"/>
  <c r="S463" i="1"/>
  <c r="U462" i="1"/>
  <c r="T463" i="1"/>
  <c r="V462" i="1"/>
  <c r="W462" i="1" l="1"/>
  <c r="X462" i="1" s="1"/>
  <c r="S464" i="1"/>
  <c r="U463" i="1"/>
  <c r="T464" i="1"/>
  <c r="V463" i="1"/>
  <c r="W463" i="1" l="1"/>
  <c r="X463" i="1" s="1"/>
  <c r="S465" i="1"/>
  <c r="U464" i="1"/>
  <c r="T465" i="1"/>
  <c r="V464" i="1"/>
  <c r="W464" i="1" l="1"/>
  <c r="X464" i="1" s="1"/>
  <c r="T466" i="1"/>
  <c r="V465" i="1"/>
  <c r="S466" i="1"/>
  <c r="U465" i="1"/>
  <c r="W465" i="1" s="1"/>
  <c r="X465" i="1" s="1"/>
  <c r="S467" i="1" l="1"/>
  <c r="U466" i="1"/>
  <c r="T467" i="1"/>
  <c r="V466" i="1"/>
  <c r="W466" i="1" l="1"/>
  <c r="X466" i="1" s="1"/>
  <c r="S468" i="1"/>
  <c r="U467" i="1"/>
  <c r="T468" i="1"/>
  <c r="V467" i="1"/>
  <c r="W467" i="1" l="1"/>
  <c r="X467" i="1" s="1"/>
  <c r="S469" i="1"/>
  <c r="U468" i="1"/>
  <c r="T469" i="1"/>
  <c r="V468" i="1"/>
  <c r="W468" i="1" l="1"/>
  <c r="X468" i="1" s="1"/>
  <c r="S470" i="1"/>
  <c r="U469" i="1"/>
  <c r="T470" i="1"/>
  <c r="V469" i="1"/>
  <c r="W469" i="1" l="1"/>
  <c r="X469" i="1" s="1"/>
  <c r="S471" i="1"/>
  <c r="U470" i="1"/>
  <c r="T471" i="1"/>
  <c r="V470" i="1"/>
  <c r="W470" i="1" l="1"/>
  <c r="X470" i="1" s="1"/>
  <c r="S472" i="1"/>
  <c r="U471" i="1"/>
  <c r="T472" i="1"/>
  <c r="V471" i="1"/>
  <c r="W471" i="1" l="1"/>
  <c r="X471" i="1" s="1"/>
  <c r="S473" i="1"/>
  <c r="U472" i="1"/>
  <c r="W472" i="1" s="1"/>
  <c r="X472" i="1" s="1"/>
  <c r="T473" i="1"/>
  <c r="V472" i="1"/>
  <c r="S474" i="1" l="1"/>
  <c r="U473" i="1"/>
  <c r="T474" i="1"/>
  <c r="V473" i="1"/>
  <c r="W473" i="1" l="1"/>
  <c r="X473" i="1" s="1"/>
  <c r="S475" i="1"/>
  <c r="U474" i="1"/>
  <c r="T475" i="1"/>
  <c r="V474" i="1"/>
  <c r="W474" i="1" l="1"/>
  <c r="X474" i="1" s="1"/>
  <c r="S476" i="1"/>
  <c r="U475" i="1"/>
  <c r="T476" i="1"/>
  <c r="V475" i="1"/>
  <c r="W475" i="1" l="1"/>
  <c r="X475" i="1" s="1"/>
  <c r="S477" i="1"/>
  <c r="U476" i="1"/>
  <c r="T477" i="1"/>
  <c r="V476" i="1"/>
  <c r="W476" i="1" l="1"/>
  <c r="X476" i="1" s="1"/>
  <c r="S478" i="1"/>
  <c r="U477" i="1"/>
  <c r="T478" i="1"/>
  <c r="V477" i="1"/>
  <c r="W477" i="1" l="1"/>
  <c r="X477" i="1" s="1"/>
  <c r="S479" i="1"/>
  <c r="U478" i="1"/>
  <c r="W478" i="1" s="1"/>
  <c r="X478" i="1" s="1"/>
  <c r="T479" i="1"/>
  <c r="V478" i="1"/>
  <c r="S480" i="1" l="1"/>
  <c r="U479" i="1"/>
  <c r="T480" i="1"/>
  <c r="V479" i="1"/>
  <c r="W479" i="1" l="1"/>
  <c r="X479" i="1" s="1"/>
  <c r="S481" i="1"/>
  <c r="U480" i="1"/>
  <c r="T481" i="1"/>
  <c r="V480" i="1"/>
  <c r="W480" i="1" l="1"/>
  <c r="X480" i="1" s="1"/>
  <c r="T482" i="1"/>
  <c r="V481" i="1"/>
  <c r="S482" i="1"/>
  <c r="U481" i="1"/>
  <c r="W481" i="1" l="1"/>
  <c r="X481" i="1" s="1"/>
  <c r="S483" i="1"/>
  <c r="U482" i="1"/>
  <c r="T483" i="1"/>
  <c r="V482" i="1"/>
  <c r="W482" i="1" l="1"/>
  <c r="X482" i="1" s="1"/>
  <c r="S484" i="1"/>
  <c r="U483" i="1"/>
  <c r="T484" i="1"/>
  <c r="V483" i="1"/>
  <c r="W483" i="1" l="1"/>
  <c r="X483" i="1" s="1"/>
  <c r="S485" i="1"/>
  <c r="U484" i="1"/>
  <c r="W484" i="1" s="1"/>
  <c r="X484" i="1" s="1"/>
  <c r="T485" i="1"/>
  <c r="V484" i="1"/>
  <c r="S486" i="1" l="1"/>
  <c r="U485" i="1"/>
  <c r="T486" i="1"/>
  <c r="V485" i="1"/>
  <c r="W485" i="1" l="1"/>
  <c r="X485" i="1" s="1"/>
  <c r="S487" i="1"/>
  <c r="U486" i="1"/>
  <c r="T487" i="1"/>
  <c r="V486" i="1"/>
  <c r="W486" i="1" l="1"/>
  <c r="X486" i="1" s="1"/>
  <c r="S488" i="1"/>
  <c r="U487" i="1"/>
  <c r="T488" i="1"/>
  <c r="V487" i="1"/>
  <c r="W487" i="1" l="1"/>
  <c r="X487" i="1" s="1"/>
  <c r="T489" i="1"/>
  <c r="V488" i="1"/>
  <c r="S489" i="1"/>
  <c r="U488" i="1"/>
  <c r="W488" i="1" s="1"/>
  <c r="X488" i="1" s="1"/>
  <c r="S490" i="1" l="1"/>
  <c r="U489" i="1"/>
  <c r="T490" i="1"/>
  <c r="V489" i="1"/>
  <c r="W489" i="1" l="1"/>
  <c r="X489" i="1" s="1"/>
  <c r="S491" i="1"/>
  <c r="U490" i="1"/>
  <c r="W490" i="1" s="1"/>
  <c r="X490" i="1" s="1"/>
  <c r="T491" i="1"/>
  <c r="V490" i="1"/>
  <c r="S492" i="1" l="1"/>
  <c r="U491" i="1"/>
  <c r="T492" i="1"/>
  <c r="V491" i="1"/>
  <c r="W491" i="1" l="1"/>
  <c r="X491" i="1" s="1"/>
  <c r="S493" i="1"/>
  <c r="U492" i="1"/>
  <c r="T493" i="1"/>
  <c r="V492" i="1"/>
  <c r="W492" i="1" l="1"/>
  <c r="X492" i="1" s="1"/>
  <c r="S494" i="1"/>
  <c r="U493" i="1"/>
  <c r="T494" i="1"/>
  <c r="V493" i="1"/>
  <c r="W493" i="1" l="1"/>
  <c r="X493" i="1" s="1"/>
  <c r="S495" i="1"/>
  <c r="U494" i="1"/>
  <c r="T495" i="1"/>
  <c r="V494" i="1"/>
  <c r="W494" i="1" l="1"/>
  <c r="X494" i="1" s="1"/>
  <c r="T496" i="1"/>
  <c r="V495" i="1"/>
  <c r="S496" i="1"/>
  <c r="U495" i="1"/>
  <c r="W495" i="1" s="1"/>
  <c r="X495" i="1" s="1"/>
  <c r="S497" i="1" l="1"/>
  <c r="U496" i="1"/>
  <c r="T497" i="1"/>
  <c r="V496" i="1"/>
  <c r="W496" i="1" l="1"/>
  <c r="X496" i="1" s="1"/>
  <c r="S498" i="1"/>
  <c r="U497" i="1"/>
  <c r="T498" i="1"/>
  <c r="V497" i="1"/>
  <c r="W497" i="1" l="1"/>
  <c r="X497" i="1" s="1"/>
  <c r="T499" i="1"/>
  <c r="V498" i="1"/>
  <c r="S499" i="1"/>
  <c r="U498" i="1"/>
  <c r="W498" i="1" s="1"/>
  <c r="X498" i="1" s="1"/>
  <c r="S500" i="1" l="1"/>
  <c r="U499" i="1"/>
  <c r="T500" i="1"/>
  <c r="V499" i="1"/>
  <c r="W499" i="1" l="1"/>
  <c r="X499" i="1" s="1"/>
  <c r="T501" i="1"/>
  <c r="V500" i="1"/>
  <c r="S501" i="1"/>
  <c r="U500" i="1"/>
  <c r="W500" i="1" l="1"/>
  <c r="X500" i="1" s="1"/>
  <c r="S502" i="1"/>
  <c r="U501" i="1"/>
  <c r="W501" i="1" s="1"/>
  <c r="X501" i="1" s="1"/>
  <c r="T502" i="1"/>
  <c r="V501" i="1"/>
  <c r="T503" i="1" l="1"/>
  <c r="V502" i="1"/>
  <c r="S503" i="1"/>
  <c r="U502" i="1"/>
  <c r="W502" i="1" s="1"/>
  <c r="X502" i="1" s="1"/>
  <c r="S504" i="1" l="1"/>
  <c r="U503" i="1"/>
  <c r="T504" i="1"/>
  <c r="V503" i="1"/>
  <c r="W503" i="1" l="1"/>
  <c r="X503" i="1" s="1"/>
  <c r="T505" i="1"/>
  <c r="V504" i="1"/>
  <c r="S505" i="1"/>
  <c r="U504" i="1"/>
  <c r="W504" i="1" l="1"/>
  <c r="X504" i="1" s="1"/>
  <c r="S506" i="1"/>
  <c r="U505" i="1"/>
  <c r="T506" i="1"/>
  <c r="V505" i="1"/>
  <c r="W505" i="1" l="1"/>
  <c r="X505" i="1" s="1"/>
  <c r="T507" i="1"/>
  <c r="V506" i="1"/>
  <c r="S507" i="1"/>
  <c r="U506" i="1"/>
  <c r="W506" i="1" s="1"/>
  <c r="X506" i="1" s="1"/>
  <c r="S508" i="1" l="1"/>
  <c r="U507" i="1"/>
  <c r="T508" i="1"/>
  <c r="V507" i="1"/>
  <c r="W507" i="1" l="1"/>
  <c r="X507" i="1" s="1"/>
  <c r="T509" i="1"/>
  <c r="V508" i="1"/>
  <c r="S509" i="1"/>
  <c r="U508" i="1"/>
  <c r="W508" i="1" l="1"/>
  <c r="X508" i="1" s="1"/>
  <c r="S510" i="1"/>
  <c r="U509" i="1"/>
  <c r="T510" i="1"/>
  <c r="V509" i="1"/>
  <c r="W509" i="1" l="1"/>
  <c r="X509" i="1" s="1"/>
  <c r="T511" i="1"/>
  <c r="V510" i="1"/>
  <c r="S511" i="1"/>
  <c r="U510" i="1"/>
  <c r="W510" i="1" l="1"/>
  <c r="X510" i="1" s="1"/>
  <c r="T512" i="1"/>
  <c r="V511" i="1"/>
  <c r="S512" i="1"/>
  <c r="U511" i="1"/>
  <c r="W511" i="1" l="1"/>
  <c r="X511" i="1" s="1"/>
  <c r="T513" i="1"/>
  <c r="V512" i="1"/>
  <c r="S513" i="1"/>
  <c r="U512" i="1"/>
  <c r="W512" i="1" l="1"/>
  <c r="X512" i="1" s="1"/>
  <c r="T514" i="1"/>
  <c r="V513" i="1"/>
  <c r="S514" i="1"/>
  <c r="U513" i="1"/>
  <c r="W513" i="1" l="1"/>
  <c r="X513" i="1" s="1"/>
  <c r="T515" i="1"/>
  <c r="V514" i="1"/>
  <c r="S515" i="1"/>
  <c r="U514" i="1"/>
  <c r="W514" i="1" s="1"/>
  <c r="X514" i="1" s="1"/>
  <c r="T516" i="1" l="1"/>
  <c r="V515" i="1"/>
  <c r="S516" i="1"/>
  <c r="U515" i="1"/>
  <c r="W515" i="1" l="1"/>
  <c r="X515" i="1" s="1"/>
  <c r="T517" i="1"/>
  <c r="V516" i="1"/>
  <c r="S517" i="1"/>
  <c r="U516" i="1"/>
  <c r="W516" i="1" s="1"/>
  <c r="X516" i="1" s="1"/>
  <c r="T518" i="1" l="1"/>
  <c r="V517" i="1"/>
  <c r="S518" i="1"/>
  <c r="U517" i="1"/>
  <c r="W517" i="1" l="1"/>
  <c r="X517" i="1" s="1"/>
  <c r="T519" i="1"/>
  <c r="V518" i="1"/>
  <c r="S519" i="1"/>
  <c r="U518" i="1"/>
  <c r="W518" i="1" l="1"/>
  <c r="X518" i="1" s="1"/>
  <c r="T520" i="1"/>
  <c r="V519" i="1"/>
  <c r="S520" i="1"/>
  <c r="U519" i="1"/>
  <c r="W519" i="1" s="1"/>
  <c r="X519" i="1" s="1"/>
  <c r="T521" i="1" l="1"/>
  <c r="V520" i="1"/>
  <c r="S521" i="1"/>
  <c r="U520" i="1"/>
  <c r="W520" i="1" l="1"/>
  <c r="X520" i="1" s="1"/>
  <c r="T522" i="1"/>
  <c r="V521" i="1"/>
  <c r="S522" i="1"/>
  <c r="U521" i="1"/>
  <c r="W521" i="1" l="1"/>
  <c r="X521" i="1" s="1"/>
  <c r="T523" i="1"/>
  <c r="V522" i="1"/>
  <c r="S523" i="1"/>
  <c r="U522" i="1"/>
  <c r="W522" i="1" l="1"/>
  <c r="X522" i="1" s="1"/>
  <c r="T524" i="1"/>
  <c r="V523" i="1"/>
  <c r="S524" i="1"/>
  <c r="U523" i="1"/>
  <c r="W523" i="1" s="1"/>
  <c r="X523" i="1" s="1"/>
  <c r="T525" i="1" l="1"/>
  <c r="V524" i="1"/>
  <c r="S525" i="1"/>
  <c r="U524" i="1"/>
  <c r="W524" i="1" l="1"/>
  <c r="X524" i="1" s="1"/>
  <c r="T526" i="1"/>
  <c r="V525" i="1"/>
  <c r="S526" i="1"/>
  <c r="U525" i="1"/>
  <c r="W525" i="1" l="1"/>
  <c r="X525" i="1" s="1"/>
  <c r="T527" i="1"/>
  <c r="V526" i="1"/>
  <c r="S527" i="1"/>
  <c r="U526" i="1"/>
  <c r="W526" i="1" s="1"/>
  <c r="X526" i="1" s="1"/>
  <c r="T528" i="1" l="1"/>
  <c r="V527" i="1"/>
  <c r="S528" i="1"/>
  <c r="U527" i="1"/>
  <c r="W527" i="1" l="1"/>
  <c r="X527" i="1" s="1"/>
  <c r="S529" i="1"/>
  <c r="U528" i="1"/>
  <c r="T529" i="1"/>
  <c r="V528" i="1"/>
  <c r="W528" i="1" l="1"/>
  <c r="X528" i="1" s="1"/>
  <c r="T530" i="1"/>
  <c r="V529" i="1"/>
  <c r="S530" i="1"/>
  <c r="U529" i="1"/>
  <c r="W529" i="1" l="1"/>
  <c r="X529" i="1" s="1"/>
  <c r="S531" i="1"/>
  <c r="U530" i="1"/>
  <c r="T531" i="1"/>
  <c r="V530" i="1"/>
  <c r="W530" i="1" l="1"/>
  <c r="X530" i="1" s="1"/>
  <c r="T532" i="1"/>
  <c r="V531" i="1"/>
  <c r="S532" i="1"/>
  <c r="U531" i="1"/>
  <c r="W531" i="1" l="1"/>
  <c r="X531" i="1" s="1"/>
  <c r="S533" i="1"/>
  <c r="U532" i="1"/>
  <c r="T533" i="1"/>
  <c r="V532" i="1"/>
  <c r="W532" i="1" l="1"/>
  <c r="X532" i="1" s="1"/>
  <c r="T534" i="1"/>
  <c r="V533" i="1"/>
  <c r="S534" i="1"/>
  <c r="U533" i="1"/>
  <c r="W533" i="1" l="1"/>
  <c r="X533" i="1" s="1"/>
  <c r="S535" i="1"/>
  <c r="U534" i="1"/>
  <c r="T535" i="1"/>
  <c r="V534" i="1"/>
  <c r="W534" i="1" l="1"/>
  <c r="X534" i="1" s="1"/>
  <c r="T536" i="1"/>
  <c r="V535" i="1"/>
  <c r="S536" i="1"/>
  <c r="U535" i="1"/>
  <c r="W535" i="1" s="1"/>
  <c r="X535" i="1" s="1"/>
  <c r="S537" i="1" l="1"/>
  <c r="U536" i="1"/>
  <c r="T537" i="1"/>
  <c r="V536" i="1"/>
  <c r="W536" i="1" l="1"/>
  <c r="X536" i="1" s="1"/>
  <c r="T538" i="1"/>
  <c r="V537" i="1"/>
  <c r="S538" i="1"/>
  <c r="U537" i="1"/>
  <c r="W537" i="1" l="1"/>
  <c r="X537" i="1" s="1"/>
  <c r="S539" i="1"/>
  <c r="U538" i="1"/>
  <c r="T539" i="1"/>
  <c r="V538" i="1"/>
  <c r="W538" i="1" l="1"/>
  <c r="X538" i="1" s="1"/>
  <c r="T540" i="1"/>
  <c r="V539" i="1"/>
  <c r="S540" i="1"/>
  <c r="U539" i="1"/>
  <c r="W539" i="1" s="1"/>
  <c r="X539" i="1" s="1"/>
  <c r="S541" i="1" l="1"/>
  <c r="U540" i="1"/>
  <c r="T541" i="1"/>
  <c r="V540" i="1"/>
  <c r="W540" i="1" l="1"/>
  <c r="X540" i="1" s="1"/>
  <c r="T542" i="1"/>
  <c r="V541" i="1"/>
  <c r="S542" i="1"/>
  <c r="U541" i="1"/>
  <c r="W541" i="1" l="1"/>
  <c r="X541" i="1" s="1"/>
  <c r="S543" i="1"/>
  <c r="U542" i="1"/>
  <c r="T543" i="1"/>
  <c r="V542" i="1"/>
  <c r="W542" i="1" l="1"/>
  <c r="X542" i="1" s="1"/>
  <c r="T544" i="1"/>
  <c r="V543" i="1"/>
  <c r="S544" i="1"/>
  <c r="U543" i="1"/>
  <c r="W543" i="1" s="1"/>
  <c r="X543" i="1" s="1"/>
  <c r="S545" i="1" l="1"/>
  <c r="U544" i="1"/>
  <c r="T545" i="1"/>
  <c r="V544" i="1"/>
  <c r="W544" i="1" l="1"/>
  <c r="X544" i="1" s="1"/>
  <c r="T546" i="1"/>
  <c r="V545" i="1"/>
  <c r="S546" i="1"/>
  <c r="U545" i="1"/>
  <c r="W545" i="1" s="1"/>
  <c r="X545" i="1" s="1"/>
  <c r="S547" i="1" l="1"/>
  <c r="U546" i="1"/>
  <c r="T547" i="1"/>
  <c r="V546" i="1"/>
  <c r="W546" i="1" l="1"/>
  <c r="X546" i="1" s="1"/>
  <c r="S548" i="1"/>
  <c r="U547" i="1"/>
  <c r="T548" i="1"/>
  <c r="V547" i="1"/>
  <c r="W547" i="1" l="1"/>
  <c r="X547" i="1" s="1"/>
  <c r="S549" i="1"/>
  <c r="U548" i="1"/>
  <c r="T549" i="1"/>
  <c r="V548" i="1"/>
  <c r="W548" i="1" l="1"/>
  <c r="X548" i="1" s="1"/>
  <c r="T550" i="1"/>
  <c r="V549" i="1"/>
  <c r="S550" i="1"/>
  <c r="U549" i="1"/>
  <c r="W549" i="1" l="1"/>
  <c r="X549" i="1" s="1"/>
  <c r="S551" i="1"/>
  <c r="U550" i="1"/>
  <c r="W550" i="1" s="1"/>
  <c r="X550" i="1" s="1"/>
  <c r="T551" i="1"/>
  <c r="V550" i="1"/>
  <c r="T552" i="1" l="1"/>
  <c r="V551" i="1"/>
  <c r="S552" i="1"/>
  <c r="U551" i="1"/>
  <c r="W551" i="1" s="1"/>
  <c r="X551" i="1" s="1"/>
  <c r="S553" i="1" l="1"/>
  <c r="U552" i="1"/>
  <c r="T553" i="1"/>
  <c r="V552" i="1"/>
  <c r="W552" i="1" l="1"/>
  <c r="X552" i="1" s="1"/>
  <c r="T554" i="1"/>
  <c r="V553" i="1"/>
  <c r="S554" i="1"/>
  <c r="U553" i="1"/>
  <c r="W553" i="1" l="1"/>
  <c r="X553" i="1" s="1"/>
  <c r="S555" i="1"/>
  <c r="U554" i="1"/>
  <c r="T555" i="1"/>
  <c r="V554" i="1"/>
  <c r="W554" i="1" l="1"/>
  <c r="X554" i="1" s="1"/>
  <c r="T556" i="1"/>
  <c r="V555" i="1"/>
  <c r="S556" i="1"/>
  <c r="U555" i="1"/>
  <c r="W555" i="1" s="1"/>
  <c r="X555" i="1" s="1"/>
  <c r="S557" i="1" l="1"/>
  <c r="U556" i="1"/>
  <c r="T557" i="1"/>
  <c r="V556" i="1"/>
  <c r="W556" i="1" l="1"/>
  <c r="X556" i="1" s="1"/>
  <c r="T558" i="1"/>
  <c r="V557" i="1"/>
  <c r="S558" i="1"/>
  <c r="U557" i="1"/>
  <c r="W557" i="1" l="1"/>
  <c r="X557" i="1" s="1"/>
  <c r="S559" i="1"/>
  <c r="U558" i="1"/>
  <c r="T559" i="1"/>
  <c r="V558" i="1"/>
  <c r="W558" i="1" l="1"/>
  <c r="X558" i="1" s="1"/>
  <c r="T560" i="1"/>
  <c r="V559" i="1"/>
  <c r="S560" i="1"/>
  <c r="U559" i="1"/>
  <c r="W559" i="1" s="1"/>
  <c r="X559" i="1" s="1"/>
  <c r="S561" i="1" l="1"/>
  <c r="U560" i="1"/>
  <c r="T561" i="1"/>
  <c r="V560" i="1"/>
  <c r="W560" i="1" l="1"/>
  <c r="X560" i="1" s="1"/>
  <c r="T562" i="1"/>
  <c r="V561" i="1"/>
  <c r="S562" i="1"/>
  <c r="U561" i="1"/>
  <c r="W561" i="1" s="1"/>
  <c r="X561" i="1" s="1"/>
  <c r="S563" i="1" l="1"/>
  <c r="U562" i="1"/>
  <c r="T563" i="1"/>
  <c r="V562" i="1"/>
  <c r="W562" i="1" l="1"/>
  <c r="X562" i="1" s="1"/>
  <c r="T564" i="1"/>
  <c r="V563" i="1"/>
  <c r="S564" i="1"/>
  <c r="U563" i="1"/>
  <c r="W563" i="1" l="1"/>
  <c r="X563" i="1" s="1"/>
  <c r="S565" i="1"/>
  <c r="U564" i="1"/>
  <c r="W564" i="1" s="1"/>
  <c r="X564" i="1" s="1"/>
  <c r="T565" i="1"/>
  <c r="V564" i="1"/>
  <c r="T566" i="1" l="1"/>
  <c r="V565" i="1"/>
  <c r="S566" i="1"/>
  <c r="U565" i="1"/>
  <c r="W565" i="1" s="1"/>
  <c r="X565" i="1" s="1"/>
  <c r="S567" i="1" l="1"/>
  <c r="U566" i="1"/>
  <c r="T567" i="1"/>
  <c r="V566" i="1"/>
  <c r="W566" i="1" l="1"/>
  <c r="X566" i="1" s="1"/>
  <c r="T568" i="1"/>
  <c r="V567" i="1"/>
  <c r="S568" i="1"/>
  <c r="U567" i="1"/>
  <c r="W567" i="1" l="1"/>
  <c r="X567" i="1" s="1"/>
  <c r="S569" i="1"/>
  <c r="U568" i="1"/>
  <c r="T569" i="1"/>
  <c r="V568" i="1"/>
  <c r="W568" i="1" l="1"/>
  <c r="X568" i="1" s="1"/>
  <c r="T570" i="1"/>
  <c r="V569" i="1"/>
  <c r="S570" i="1"/>
  <c r="U569" i="1"/>
  <c r="W569" i="1" s="1"/>
  <c r="X569" i="1" s="1"/>
  <c r="S571" i="1" l="1"/>
  <c r="U570" i="1"/>
  <c r="T571" i="1"/>
  <c r="V570" i="1"/>
  <c r="W570" i="1" l="1"/>
  <c r="X570" i="1" s="1"/>
  <c r="T572" i="1"/>
  <c r="V571" i="1"/>
  <c r="S572" i="1"/>
  <c r="U571" i="1"/>
  <c r="W571" i="1" l="1"/>
  <c r="X571" i="1" s="1"/>
  <c r="S573" i="1"/>
  <c r="U572" i="1"/>
  <c r="T573" i="1"/>
  <c r="V572" i="1"/>
  <c r="W572" i="1" l="1"/>
  <c r="X572" i="1" s="1"/>
  <c r="T574" i="1"/>
  <c r="V573" i="1"/>
  <c r="S574" i="1"/>
  <c r="U573" i="1"/>
  <c r="W573" i="1" s="1"/>
  <c r="X573" i="1" s="1"/>
  <c r="S575" i="1" l="1"/>
  <c r="U574" i="1"/>
  <c r="T575" i="1"/>
  <c r="V574" i="1"/>
  <c r="W574" i="1" l="1"/>
  <c r="X574" i="1" s="1"/>
  <c r="S576" i="1"/>
  <c r="U575" i="1"/>
  <c r="T576" i="1"/>
  <c r="V575" i="1"/>
  <c r="W575" i="1" l="1"/>
  <c r="X575" i="1" s="1"/>
  <c r="T577" i="1"/>
  <c r="V576" i="1"/>
  <c r="S577" i="1"/>
  <c r="U576" i="1"/>
  <c r="W576" i="1" s="1"/>
  <c r="X576" i="1" s="1"/>
  <c r="S578" i="1" l="1"/>
  <c r="U577" i="1"/>
  <c r="T578" i="1"/>
  <c r="V577" i="1"/>
  <c r="W577" i="1" l="1"/>
  <c r="X577" i="1" s="1"/>
  <c r="T579" i="1"/>
  <c r="V578" i="1"/>
  <c r="S579" i="1"/>
  <c r="U578" i="1"/>
  <c r="W578" i="1" l="1"/>
  <c r="X578" i="1" s="1"/>
  <c r="S580" i="1"/>
  <c r="U579" i="1"/>
  <c r="T580" i="1"/>
  <c r="V579" i="1"/>
  <c r="W579" i="1" l="1"/>
  <c r="X579" i="1" s="1"/>
  <c r="T581" i="1"/>
  <c r="V580" i="1"/>
  <c r="S581" i="1"/>
  <c r="U580" i="1"/>
  <c r="W580" i="1" l="1"/>
  <c r="X580" i="1" s="1"/>
  <c r="S582" i="1"/>
  <c r="U581" i="1"/>
  <c r="T582" i="1"/>
  <c r="V581" i="1"/>
  <c r="W581" i="1" l="1"/>
  <c r="X581" i="1" s="1"/>
  <c r="T583" i="1"/>
  <c r="V582" i="1"/>
  <c r="S583" i="1"/>
  <c r="U582" i="1"/>
  <c r="W582" i="1" l="1"/>
  <c r="X582" i="1" s="1"/>
  <c r="S584" i="1"/>
  <c r="U583" i="1"/>
  <c r="W583" i="1" s="1"/>
  <c r="X583" i="1" s="1"/>
  <c r="T584" i="1"/>
  <c r="V583" i="1"/>
  <c r="T585" i="1" l="1"/>
  <c r="V584" i="1"/>
  <c r="S585" i="1"/>
  <c r="U584" i="1"/>
  <c r="W584" i="1" s="1"/>
  <c r="X584" i="1" s="1"/>
  <c r="S586" i="1" l="1"/>
  <c r="U585" i="1"/>
  <c r="T586" i="1"/>
  <c r="V585" i="1"/>
  <c r="W585" i="1" l="1"/>
  <c r="X585" i="1" s="1"/>
  <c r="T587" i="1"/>
  <c r="V586" i="1"/>
  <c r="S587" i="1"/>
  <c r="U586" i="1"/>
  <c r="W586" i="1" l="1"/>
  <c r="X586" i="1" s="1"/>
  <c r="S588" i="1"/>
  <c r="U587" i="1"/>
  <c r="W587" i="1" s="1"/>
  <c r="X587" i="1" s="1"/>
  <c r="T588" i="1"/>
  <c r="V587" i="1"/>
  <c r="T589" i="1" l="1"/>
  <c r="V588" i="1"/>
  <c r="S589" i="1"/>
  <c r="U588" i="1"/>
  <c r="W588" i="1" s="1"/>
  <c r="X588" i="1" s="1"/>
  <c r="S590" i="1" l="1"/>
  <c r="U589" i="1"/>
  <c r="T590" i="1"/>
  <c r="V589" i="1"/>
  <c r="W589" i="1" l="1"/>
  <c r="X589" i="1" s="1"/>
  <c r="T591" i="1"/>
  <c r="V590" i="1"/>
  <c r="S591" i="1"/>
  <c r="U590" i="1"/>
  <c r="W590" i="1" s="1"/>
  <c r="X590" i="1" s="1"/>
  <c r="S592" i="1" l="1"/>
  <c r="U591" i="1"/>
  <c r="T592" i="1"/>
  <c r="V591" i="1"/>
  <c r="W591" i="1" l="1"/>
  <c r="X591" i="1" s="1"/>
  <c r="T593" i="1"/>
  <c r="V592" i="1"/>
  <c r="S593" i="1"/>
  <c r="U592" i="1"/>
  <c r="W592" i="1" l="1"/>
  <c r="X592" i="1" s="1"/>
  <c r="S594" i="1"/>
  <c r="U593" i="1"/>
  <c r="T594" i="1"/>
  <c r="V593" i="1"/>
  <c r="W593" i="1" l="1"/>
  <c r="X593" i="1" s="1"/>
  <c r="T595" i="1"/>
  <c r="V594" i="1"/>
  <c r="S595" i="1"/>
  <c r="U594" i="1"/>
  <c r="W594" i="1" s="1"/>
  <c r="X594" i="1" s="1"/>
  <c r="S596" i="1" l="1"/>
  <c r="U595" i="1"/>
  <c r="T596" i="1"/>
  <c r="V595" i="1"/>
  <c r="W595" i="1" l="1"/>
  <c r="X595" i="1" s="1"/>
  <c r="T597" i="1"/>
  <c r="V596" i="1"/>
  <c r="S597" i="1"/>
  <c r="U596" i="1"/>
  <c r="W596" i="1" l="1"/>
  <c r="X596" i="1" s="1"/>
  <c r="S598" i="1"/>
  <c r="U597" i="1"/>
  <c r="W597" i="1" s="1"/>
  <c r="X597" i="1" s="1"/>
  <c r="T598" i="1"/>
  <c r="V597" i="1"/>
  <c r="T599" i="1" l="1"/>
  <c r="V598" i="1"/>
  <c r="S599" i="1"/>
  <c r="U598" i="1"/>
  <c r="W598" i="1" s="1"/>
  <c r="X598" i="1" s="1"/>
  <c r="S600" i="1" l="1"/>
  <c r="U599" i="1"/>
  <c r="T600" i="1"/>
  <c r="V599" i="1"/>
  <c r="W599" i="1" l="1"/>
  <c r="X599" i="1" s="1"/>
  <c r="T601" i="1"/>
  <c r="V600" i="1"/>
  <c r="S601" i="1"/>
  <c r="U600" i="1"/>
  <c r="W600" i="1" l="1"/>
  <c r="X600" i="1" s="1"/>
  <c r="S602" i="1"/>
  <c r="U601" i="1"/>
  <c r="T602" i="1"/>
  <c r="V601" i="1"/>
  <c r="W601" i="1" l="1"/>
  <c r="X601" i="1" s="1"/>
  <c r="T603" i="1"/>
  <c r="V602" i="1"/>
  <c r="S603" i="1"/>
  <c r="U602" i="1"/>
  <c r="W602" i="1" s="1"/>
  <c r="X602" i="1" s="1"/>
  <c r="S604" i="1" l="1"/>
  <c r="U603" i="1"/>
  <c r="T604" i="1"/>
  <c r="V603" i="1"/>
  <c r="W603" i="1" l="1"/>
  <c r="X603" i="1" s="1"/>
  <c r="T605" i="1"/>
  <c r="V604" i="1"/>
  <c r="S605" i="1"/>
  <c r="U604" i="1"/>
  <c r="W604" i="1" s="1"/>
  <c r="X604" i="1" s="1"/>
  <c r="S606" i="1" l="1"/>
  <c r="U605" i="1"/>
  <c r="T606" i="1"/>
  <c r="V605" i="1"/>
  <c r="W605" i="1" l="1"/>
  <c r="X605" i="1" s="1"/>
  <c r="T607" i="1"/>
  <c r="V606" i="1"/>
  <c r="S607" i="1"/>
  <c r="U606" i="1"/>
  <c r="W606" i="1" l="1"/>
  <c r="X606" i="1" s="1"/>
  <c r="S608" i="1"/>
  <c r="U607" i="1"/>
  <c r="T608" i="1"/>
  <c r="V607" i="1"/>
  <c r="W607" i="1" l="1"/>
  <c r="X607" i="1" s="1"/>
  <c r="T609" i="1"/>
  <c r="V608" i="1"/>
  <c r="S609" i="1"/>
  <c r="U608" i="1"/>
  <c r="W608" i="1" s="1"/>
  <c r="X608" i="1" s="1"/>
  <c r="S610" i="1" l="1"/>
  <c r="U609" i="1"/>
  <c r="T610" i="1"/>
  <c r="V609" i="1"/>
  <c r="W609" i="1" l="1"/>
  <c r="X609" i="1" s="1"/>
  <c r="T611" i="1"/>
  <c r="V610" i="1"/>
  <c r="S611" i="1"/>
  <c r="U610" i="1"/>
  <c r="W610" i="1" l="1"/>
  <c r="X610" i="1" s="1"/>
  <c r="S612" i="1"/>
  <c r="U611" i="1"/>
  <c r="T612" i="1"/>
  <c r="V611" i="1"/>
  <c r="W611" i="1" l="1"/>
  <c r="X611" i="1" s="1"/>
  <c r="T613" i="1"/>
  <c r="V612" i="1"/>
  <c r="S613" i="1"/>
  <c r="U612" i="1"/>
  <c r="W612" i="1" l="1"/>
  <c r="X612" i="1" s="1"/>
  <c r="S614" i="1"/>
  <c r="U613" i="1"/>
  <c r="W613" i="1" s="1"/>
  <c r="X613" i="1" s="1"/>
  <c r="T614" i="1"/>
  <c r="V613" i="1"/>
  <c r="T615" i="1" l="1"/>
  <c r="V614" i="1"/>
  <c r="S615" i="1"/>
  <c r="U614" i="1"/>
  <c r="W614" i="1" l="1"/>
  <c r="X614" i="1" s="1"/>
  <c r="S616" i="1"/>
  <c r="U615" i="1"/>
  <c r="T616" i="1"/>
  <c r="V615" i="1"/>
  <c r="W615" i="1" l="1"/>
  <c r="X615" i="1" s="1"/>
  <c r="T617" i="1"/>
  <c r="V616" i="1"/>
  <c r="S617" i="1"/>
  <c r="U616" i="1"/>
  <c r="W616" i="1" s="1"/>
  <c r="X616" i="1" s="1"/>
  <c r="S618" i="1" l="1"/>
  <c r="U617" i="1"/>
  <c r="T618" i="1"/>
  <c r="V617" i="1"/>
  <c r="W617" i="1" l="1"/>
  <c r="X617" i="1" s="1"/>
  <c r="T619" i="1"/>
  <c r="V618" i="1"/>
  <c r="S619" i="1"/>
  <c r="U618" i="1"/>
  <c r="W618" i="1" s="1"/>
  <c r="X618" i="1" s="1"/>
  <c r="S620" i="1" l="1"/>
  <c r="U619" i="1"/>
  <c r="T620" i="1"/>
  <c r="V619" i="1"/>
  <c r="W619" i="1" l="1"/>
  <c r="X619" i="1" s="1"/>
  <c r="T621" i="1"/>
  <c r="V620" i="1"/>
  <c r="S621" i="1"/>
  <c r="U620" i="1"/>
  <c r="W620" i="1" s="1"/>
  <c r="X620" i="1" s="1"/>
  <c r="S622" i="1" l="1"/>
  <c r="U621" i="1"/>
  <c r="T622" i="1"/>
  <c r="V621" i="1"/>
  <c r="W621" i="1" l="1"/>
  <c r="X621" i="1" s="1"/>
  <c r="T623" i="1"/>
  <c r="V622" i="1"/>
  <c r="S623" i="1"/>
  <c r="U622" i="1"/>
  <c r="W622" i="1" s="1"/>
  <c r="X622" i="1" s="1"/>
  <c r="S624" i="1" l="1"/>
  <c r="U623" i="1"/>
  <c r="T624" i="1"/>
  <c r="V623" i="1"/>
  <c r="W623" i="1" l="1"/>
  <c r="X623" i="1" s="1"/>
  <c r="T625" i="1"/>
  <c r="V624" i="1"/>
  <c r="S625" i="1"/>
  <c r="U624" i="1"/>
  <c r="W624" i="1" l="1"/>
  <c r="X624" i="1" s="1"/>
  <c r="S626" i="1"/>
  <c r="U625" i="1"/>
  <c r="W625" i="1" s="1"/>
  <c r="X625" i="1" s="1"/>
  <c r="T626" i="1"/>
  <c r="V625" i="1"/>
  <c r="T627" i="1" l="1"/>
  <c r="V626" i="1"/>
  <c r="S627" i="1"/>
  <c r="U626" i="1"/>
  <c r="W626" i="1" s="1"/>
  <c r="X626" i="1" s="1"/>
  <c r="S628" i="1" l="1"/>
  <c r="U627" i="1"/>
  <c r="T628" i="1"/>
  <c r="V627" i="1"/>
  <c r="W627" i="1" l="1"/>
  <c r="X627" i="1" s="1"/>
  <c r="T629" i="1"/>
  <c r="V628" i="1"/>
  <c r="S629" i="1"/>
  <c r="U628" i="1"/>
  <c r="W628" i="1" s="1"/>
  <c r="X628" i="1" s="1"/>
  <c r="S630" i="1" l="1"/>
  <c r="U629" i="1"/>
  <c r="T630" i="1"/>
  <c r="V629" i="1"/>
  <c r="W629" i="1" l="1"/>
  <c r="X629" i="1" s="1"/>
  <c r="T631" i="1"/>
  <c r="V630" i="1"/>
  <c r="S631" i="1"/>
  <c r="U630" i="1"/>
  <c r="W630" i="1" s="1"/>
  <c r="X630" i="1" s="1"/>
  <c r="S632" i="1" l="1"/>
  <c r="U631" i="1"/>
  <c r="T632" i="1"/>
  <c r="V631" i="1"/>
  <c r="W631" i="1" l="1"/>
  <c r="X631" i="1" s="1"/>
  <c r="T633" i="1"/>
  <c r="V632" i="1"/>
  <c r="S633" i="1"/>
  <c r="U632" i="1"/>
  <c r="W632" i="1" l="1"/>
  <c r="X632" i="1" s="1"/>
  <c r="S634" i="1"/>
  <c r="U633" i="1"/>
  <c r="T634" i="1"/>
  <c r="V633" i="1"/>
  <c r="W633" i="1" l="1"/>
  <c r="X633" i="1" s="1"/>
  <c r="T635" i="1"/>
  <c r="V634" i="1"/>
  <c r="S635" i="1"/>
  <c r="U634" i="1"/>
  <c r="W634" i="1" l="1"/>
  <c r="X634" i="1" s="1"/>
  <c r="S636" i="1"/>
  <c r="U635" i="1"/>
  <c r="T636" i="1"/>
  <c r="V635" i="1"/>
  <c r="W635" i="1" l="1"/>
  <c r="X635" i="1" s="1"/>
  <c r="T637" i="1"/>
  <c r="V636" i="1"/>
  <c r="S637" i="1"/>
  <c r="U636" i="1"/>
  <c r="W636" i="1" s="1"/>
  <c r="X636" i="1" s="1"/>
  <c r="S638" i="1" l="1"/>
  <c r="U637" i="1"/>
  <c r="T638" i="1"/>
  <c r="V637" i="1"/>
  <c r="W637" i="1" l="1"/>
  <c r="X637" i="1" s="1"/>
  <c r="T639" i="1"/>
  <c r="V638" i="1"/>
  <c r="S639" i="1"/>
  <c r="U638" i="1"/>
  <c r="W638" i="1" s="1"/>
  <c r="X638" i="1" s="1"/>
  <c r="T640" i="1" l="1"/>
  <c r="V639" i="1"/>
  <c r="S640" i="1"/>
  <c r="U639" i="1"/>
  <c r="W639" i="1" s="1"/>
  <c r="X639" i="1" s="1"/>
  <c r="T641" i="1" l="1"/>
  <c r="V640" i="1"/>
  <c r="S641" i="1"/>
  <c r="U640" i="1"/>
  <c r="W640" i="1" l="1"/>
  <c r="X640" i="1" s="1"/>
  <c r="T642" i="1"/>
  <c r="V641" i="1"/>
  <c r="S642" i="1"/>
  <c r="U641" i="1"/>
  <c r="W641" i="1" l="1"/>
  <c r="X641" i="1" s="1"/>
  <c r="T643" i="1"/>
  <c r="V642" i="1"/>
  <c r="S643" i="1"/>
  <c r="U642" i="1"/>
  <c r="W642" i="1" l="1"/>
  <c r="X642" i="1" s="1"/>
  <c r="T644" i="1"/>
  <c r="V643" i="1"/>
  <c r="S644" i="1"/>
  <c r="U643" i="1"/>
  <c r="W643" i="1" l="1"/>
  <c r="X643" i="1" s="1"/>
  <c r="T645" i="1"/>
  <c r="V644" i="1"/>
  <c r="S645" i="1"/>
  <c r="U644" i="1"/>
  <c r="W644" i="1" l="1"/>
  <c r="X644" i="1" s="1"/>
  <c r="T646" i="1"/>
  <c r="V645" i="1"/>
  <c r="S646" i="1"/>
  <c r="U645" i="1"/>
  <c r="W645" i="1" l="1"/>
  <c r="X645" i="1" s="1"/>
  <c r="T647" i="1"/>
  <c r="V646" i="1"/>
  <c r="S647" i="1"/>
  <c r="U646" i="1"/>
  <c r="W646" i="1" l="1"/>
  <c r="X646" i="1" s="1"/>
  <c r="T648" i="1"/>
  <c r="V647" i="1"/>
  <c r="S648" i="1"/>
  <c r="U647" i="1"/>
  <c r="W647" i="1" l="1"/>
  <c r="X647" i="1" s="1"/>
  <c r="T649" i="1"/>
  <c r="V648" i="1"/>
  <c r="S649" i="1"/>
  <c r="U648" i="1"/>
  <c r="W648" i="1" l="1"/>
  <c r="X648" i="1" s="1"/>
  <c r="T650" i="1"/>
  <c r="V649" i="1"/>
  <c r="S650" i="1"/>
  <c r="U649" i="1"/>
  <c r="W649" i="1" l="1"/>
  <c r="X649" i="1" s="1"/>
  <c r="T651" i="1"/>
  <c r="V650" i="1"/>
  <c r="S651" i="1"/>
  <c r="U650" i="1"/>
  <c r="W650" i="1" l="1"/>
  <c r="X650" i="1" s="1"/>
  <c r="T652" i="1"/>
  <c r="V651" i="1"/>
  <c r="S652" i="1"/>
  <c r="U651" i="1"/>
  <c r="W651" i="1" l="1"/>
  <c r="X651" i="1" s="1"/>
  <c r="T653" i="1"/>
  <c r="V652" i="1"/>
  <c r="S653" i="1"/>
  <c r="U652" i="1"/>
  <c r="W652" i="1" l="1"/>
  <c r="X652" i="1" s="1"/>
  <c r="T654" i="1"/>
  <c r="V653" i="1"/>
  <c r="S654" i="1"/>
  <c r="U653" i="1"/>
  <c r="W653" i="1" l="1"/>
  <c r="X653" i="1" s="1"/>
  <c r="T655" i="1"/>
  <c r="V654" i="1"/>
  <c r="S655" i="1"/>
  <c r="U654" i="1"/>
  <c r="W654" i="1" l="1"/>
  <c r="X654" i="1" s="1"/>
  <c r="T656" i="1"/>
  <c r="V655" i="1"/>
  <c r="S656" i="1"/>
  <c r="U655" i="1"/>
  <c r="W655" i="1" l="1"/>
  <c r="X655" i="1" s="1"/>
  <c r="T657" i="1"/>
  <c r="V656" i="1"/>
  <c r="S657" i="1"/>
  <c r="U656" i="1"/>
  <c r="W656" i="1" l="1"/>
  <c r="X656" i="1" s="1"/>
  <c r="T658" i="1"/>
  <c r="V657" i="1"/>
  <c r="S658" i="1"/>
  <c r="U657" i="1"/>
  <c r="W657" i="1" l="1"/>
  <c r="X657" i="1" s="1"/>
  <c r="T659" i="1"/>
  <c r="V658" i="1"/>
  <c r="S659" i="1"/>
  <c r="U658" i="1"/>
  <c r="W658" i="1" l="1"/>
  <c r="X658" i="1" s="1"/>
  <c r="T660" i="1"/>
  <c r="V659" i="1"/>
  <c r="S660" i="1"/>
  <c r="U659" i="1"/>
  <c r="W659" i="1" l="1"/>
  <c r="X659" i="1" s="1"/>
  <c r="T661" i="1"/>
  <c r="V660" i="1"/>
  <c r="S661" i="1"/>
  <c r="U660" i="1"/>
  <c r="W660" i="1" l="1"/>
  <c r="X660" i="1" s="1"/>
  <c r="S662" i="1"/>
  <c r="U661" i="1"/>
  <c r="T662" i="1"/>
  <c r="V661" i="1"/>
  <c r="W661" i="1" l="1"/>
  <c r="X661" i="1" s="1"/>
  <c r="T663" i="1"/>
  <c r="V662" i="1"/>
  <c r="S663" i="1"/>
  <c r="U662" i="1"/>
  <c r="W662" i="1" s="1"/>
  <c r="X662" i="1" s="1"/>
  <c r="T664" i="1" l="1"/>
  <c r="V663" i="1"/>
  <c r="S664" i="1"/>
  <c r="U663" i="1"/>
  <c r="W663" i="1" s="1"/>
  <c r="X663" i="1" s="1"/>
  <c r="T665" i="1" l="1"/>
  <c r="V664" i="1"/>
  <c r="S665" i="1"/>
  <c r="U664" i="1"/>
  <c r="W664" i="1" s="1"/>
  <c r="X664" i="1" s="1"/>
  <c r="S666" i="1" l="1"/>
  <c r="U665" i="1"/>
  <c r="T666" i="1"/>
  <c r="V665" i="1"/>
  <c r="W665" i="1" l="1"/>
  <c r="X665" i="1" s="1"/>
  <c r="T667" i="1"/>
  <c r="V666" i="1"/>
  <c r="S667" i="1"/>
  <c r="U666" i="1"/>
  <c r="W666" i="1" s="1"/>
  <c r="X666" i="1" s="1"/>
  <c r="S668" i="1" l="1"/>
  <c r="U667" i="1"/>
  <c r="T668" i="1"/>
  <c r="V667" i="1"/>
  <c r="W667" i="1" l="1"/>
  <c r="X667" i="1" s="1"/>
  <c r="T669" i="1"/>
  <c r="V668" i="1"/>
  <c r="S669" i="1"/>
  <c r="U668" i="1"/>
  <c r="W668" i="1" s="1"/>
  <c r="X668" i="1" s="1"/>
  <c r="S670" i="1" l="1"/>
  <c r="U669" i="1"/>
  <c r="T670" i="1"/>
  <c r="V669" i="1"/>
  <c r="W669" i="1" l="1"/>
  <c r="X669" i="1" s="1"/>
  <c r="T671" i="1"/>
  <c r="V670" i="1"/>
  <c r="S671" i="1"/>
  <c r="U670" i="1"/>
  <c r="W670" i="1" l="1"/>
  <c r="X670" i="1" s="1"/>
  <c r="S672" i="1"/>
  <c r="U671" i="1"/>
  <c r="W671" i="1" s="1"/>
  <c r="X671" i="1" s="1"/>
  <c r="T672" i="1"/>
  <c r="V671" i="1"/>
  <c r="T673" i="1" l="1"/>
  <c r="V672" i="1"/>
  <c r="S673" i="1"/>
  <c r="U672" i="1"/>
  <c r="W672" i="1" s="1"/>
  <c r="X672" i="1" s="1"/>
  <c r="S674" i="1" l="1"/>
  <c r="U673" i="1"/>
  <c r="T674" i="1"/>
  <c r="V673" i="1"/>
  <c r="W673" i="1" l="1"/>
  <c r="X673" i="1" s="1"/>
  <c r="T675" i="1"/>
  <c r="V674" i="1"/>
  <c r="S675" i="1"/>
  <c r="U674" i="1"/>
  <c r="W674" i="1" l="1"/>
  <c r="X674" i="1" s="1"/>
  <c r="S676" i="1"/>
  <c r="U675" i="1"/>
  <c r="T676" i="1"/>
  <c r="V675" i="1"/>
  <c r="W675" i="1" l="1"/>
  <c r="X675" i="1" s="1"/>
  <c r="T677" i="1"/>
  <c r="V676" i="1"/>
  <c r="S677" i="1"/>
  <c r="U676" i="1"/>
  <c r="W676" i="1" l="1"/>
  <c r="X676" i="1" s="1"/>
  <c r="S678" i="1"/>
  <c r="U677" i="1"/>
  <c r="W677" i="1" s="1"/>
  <c r="X677" i="1" s="1"/>
  <c r="T678" i="1"/>
  <c r="V677" i="1"/>
  <c r="T679" i="1" l="1"/>
  <c r="V678" i="1"/>
  <c r="S679" i="1"/>
  <c r="U678" i="1"/>
  <c r="W678" i="1" s="1"/>
  <c r="X678" i="1" s="1"/>
  <c r="S680" i="1" l="1"/>
  <c r="U679" i="1"/>
  <c r="T680" i="1"/>
  <c r="V679" i="1"/>
  <c r="W679" i="1" l="1"/>
  <c r="X679" i="1" s="1"/>
  <c r="T681" i="1"/>
  <c r="V680" i="1"/>
  <c r="S681" i="1"/>
  <c r="U680" i="1"/>
  <c r="W680" i="1" l="1"/>
  <c r="X680" i="1" s="1"/>
  <c r="S682" i="1"/>
  <c r="U681" i="1"/>
  <c r="T682" i="1"/>
  <c r="V681" i="1"/>
  <c r="W681" i="1" l="1"/>
  <c r="X681" i="1" s="1"/>
  <c r="T683" i="1"/>
  <c r="V682" i="1"/>
  <c r="S683" i="1"/>
  <c r="U682" i="1"/>
  <c r="W682" i="1" s="1"/>
  <c r="X682" i="1" s="1"/>
  <c r="S684" i="1" l="1"/>
  <c r="U683" i="1"/>
  <c r="T684" i="1"/>
  <c r="V683" i="1"/>
  <c r="W683" i="1" l="1"/>
  <c r="X683" i="1" s="1"/>
  <c r="T685" i="1"/>
  <c r="V684" i="1"/>
  <c r="S685" i="1"/>
  <c r="U684" i="1"/>
  <c r="W684" i="1" l="1"/>
  <c r="X684" i="1" s="1"/>
  <c r="S686" i="1"/>
  <c r="U685" i="1"/>
  <c r="T686" i="1"/>
  <c r="V685" i="1"/>
  <c r="W685" i="1" l="1"/>
  <c r="X685" i="1" s="1"/>
  <c r="T687" i="1"/>
  <c r="V686" i="1"/>
  <c r="S687" i="1"/>
  <c r="U686" i="1"/>
  <c r="W686" i="1" l="1"/>
  <c r="X686" i="1" s="1"/>
  <c r="S688" i="1"/>
  <c r="U687" i="1"/>
  <c r="T688" i="1"/>
  <c r="V687" i="1"/>
  <c r="W687" i="1" l="1"/>
  <c r="X687" i="1" s="1"/>
  <c r="T689" i="1"/>
  <c r="V688" i="1"/>
  <c r="S689" i="1"/>
  <c r="U688" i="1"/>
  <c r="W688" i="1" s="1"/>
  <c r="X688" i="1" s="1"/>
  <c r="S690" i="1" l="1"/>
  <c r="U689" i="1"/>
  <c r="T690" i="1"/>
  <c r="V689" i="1"/>
  <c r="W689" i="1" l="1"/>
  <c r="X689" i="1" s="1"/>
  <c r="T691" i="1"/>
  <c r="V690" i="1"/>
  <c r="S691" i="1"/>
  <c r="U690" i="1"/>
  <c r="W690" i="1" s="1"/>
  <c r="X690" i="1" s="1"/>
  <c r="S692" i="1" l="1"/>
  <c r="U691" i="1"/>
  <c r="T692" i="1"/>
  <c r="V691" i="1"/>
  <c r="W691" i="1" l="1"/>
  <c r="X691" i="1" s="1"/>
  <c r="T693" i="1"/>
  <c r="V692" i="1"/>
  <c r="S693" i="1"/>
  <c r="U692" i="1"/>
  <c r="W692" i="1" l="1"/>
  <c r="X692" i="1" s="1"/>
  <c r="S694" i="1"/>
  <c r="U693" i="1"/>
  <c r="T694" i="1"/>
  <c r="V693" i="1"/>
  <c r="W693" i="1" l="1"/>
  <c r="X693" i="1" s="1"/>
  <c r="T695" i="1"/>
  <c r="V694" i="1"/>
  <c r="S695" i="1"/>
  <c r="U694" i="1"/>
  <c r="W694" i="1" s="1"/>
  <c r="X694" i="1" s="1"/>
  <c r="S696" i="1" l="1"/>
  <c r="U695" i="1"/>
  <c r="T696" i="1"/>
  <c r="V695" i="1"/>
  <c r="W695" i="1" l="1"/>
  <c r="X695" i="1" s="1"/>
  <c r="T697" i="1"/>
  <c r="V696" i="1"/>
  <c r="S697" i="1"/>
  <c r="U696" i="1"/>
  <c r="W696" i="1" l="1"/>
  <c r="X696" i="1" s="1"/>
  <c r="S698" i="1"/>
  <c r="U697" i="1"/>
  <c r="T698" i="1"/>
  <c r="V697" i="1"/>
  <c r="W697" i="1" l="1"/>
  <c r="X697" i="1" s="1"/>
  <c r="T699" i="1"/>
  <c r="V698" i="1"/>
  <c r="S699" i="1"/>
  <c r="U698" i="1"/>
  <c r="W698" i="1" l="1"/>
  <c r="X698" i="1" s="1"/>
  <c r="S700" i="1"/>
  <c r="U699" i="1"/>
  <c r="T700" i="1"/>
  <c r="V699" i="1"/>
  <c r="W699" i="1" l="1"/>
  <c r="X699" i="1" s="1"/>
  <c r="T701" i="1"/>
  <c r="V700" i="1"/>
  <c r="S701" i="1"/>
  <c r="U700" i="1"/>
  <c r="W700" i="1" s="1"/>
  <c r="X700" i="1" s="1"/>
  <c r="S702" i="1" l="1"/>
  <c r="U701" i="1"/>
  <c r="W701" i="1" s="1"/>
  <c r="X701" i="1" s="1"/>
  <c r="T702" i="1"/>
  <c r="V701" i="1"/>
  <c r="T703" i="1" l="1"/>
  <c r="V702" i="1"/>
  <c r="S703" i="1"/>
  <c r="U702" i="1"/>
  <c r="W702" i="1" l="1"/>
  <c r="X702" i="1" s="1"/>
  <c r="S704" i="1"/>
  <c r="U703" i="1"/>
  <c r="W703" i="1" s="1"/>
  <c r="X703" i="1" s="1"/>
  <c r="T704" i="1"/>
  <c r="V703" i="1"/>
  <c r="T705" i="1" l="1"/>
  <c r="V704" i="1"/>
  <c r="S705" i="1"/>
  <c r="U704" i="1"/>
  <c r="W704" i="1" l="1"/>
  <c r="X704" i="1" s="1"/>
  <c r="S706" i="1"/>
  <c r="U705" i="1"/>
  <c r="T706" i="1"/>
  <c r="V705" i="1"/>
  <c r="W705" i="1" l="1"/>
  <c r="X705" i="1" s="1"/>
  <c r="T707" i="1"/>
  <c r="V706" i="1"/>
  <c r="S707" i="1"/>
  <c r="U706" i="1"/>
  <c r="W706" i="1" s="1"/>
  <c r="X706" i="1" s="1"/>
  <c r="S708" i="1" l="1"/>
  <c r="U707" i="1"/>
  <c r="W707" i="1" s="1"/>
  <c r="X707" i="1" s="1"/>
  <c r="T708" i="1"/>
  <c r="V707" i="1"/>
  <c r="T709" i="1" l="1"/>
  <c r="V708" i="1"/>
  <c r="S709" i="1"/>
  <c r="U708" i="1"/>
  <c r="W708" i="1" s="1"/>
  <c r="X708" i="1" s="1"/>
  <c r="S710" i="1" l="1"/>
  <c r="U709" i="1"/>
  <c r="W709" i="1" s="1"/>
  <c r="X709" i="1" s="1"/>
  <c r="T710" i="1"/>
  <c r="V709" i="1"/>
  <c r="T711" i="1" l="1"/>
  <c r="V710" i="1"/>
  <c r="S711" i="1"/>
  <c r="U710" i="1"/>
  <c r="W710" i="1" s="1"/>
  <c r="X710" i="1" s="1"/>
  <c r="S712" i="1" l="1"/>
  <c r="U711" i="1"/>
  <c r="T712" i="1"/>
  <c r="V711" i="1"/>
  <c r="W711" i="1" l="1"/>
  <c r="X711" i="1" s="1"/>
  <c r="T713" i="1"/>
  <c r="V712" i="1"/>
  <c r="S713" i="1"/>
  <c r="U712" i="1"/>
  <c r="W712" i="1" l="1"/>
  <c r="X712" i="1" s="1"/>
  <c r="S714" i="1"/>
  <c r="U713" i="1"/>
  <c r="W713" i="1" s="1"/>
  <c r="X713" i="1" s="1"/>
  <c r="T714" i="1"/>
  <c r="V713" i="1"/>
  <c r="T715" i="1" l="1"/>
  <c r="V714" i="1"/>
  <c r="S715" i="1"/>
  <c r="U714" i="1"/>
  <c r="W714" i="1" l="1"/>
  <c r="X714" i="1" s="1"/>
  <c r="S716" i="1"/>
  <c r="U715" i="1"/>
  <c r="T716" i="1"/>
  <c r="V715" i="1"/>
  <c r="W715" i="1" l="1"/>
  <c r="X715" i="1" s="1"/>
  <c r="T717" i="1"/>
  <c r="V716" i="1"/>
  <c r="S717" i="1"/>
  <c r="U716" i="1"/>
  <c r="W716" i="1" s="1"/>
  <c r="X716" i="1" s="1"/>
  <c r="S718" i="1" l="1"/>
  <c r="U717" i="1"/>
  <c r="W717" i="1" s="1"/>
  <c r="X717" i="1" s="1"/>
  <c r="T718" i="1"/>
  <c r="V717" i="1"/>
  <c r="T719" i="1" l="1"/>
  <c r="V718" i="1"/>
  <c r="S719" i="1"/>
  <c r="U718" i="1"/>
  <c r="W718" i="1" s="1"/>
  <c r="X718" i="1" s="1"/>
  <c r="S720" i="1" l="1"/>
  <c r="U719" i="1"/>
  <c r="W719" i="1" s="1"/>
  <c r="X719" i="1" s="1"/>
  <c r="T720" i="1"/>
  <c r="V719" i="1"/>
  <c r="T721" i="1" l="1"/>
  <c r="V720" i="1"/>
  <c r="S721" i="1"/>
  <c r="U720" i="1"/>
  <c r="W720" i="1" l="1"/>
  <c r="X720" i="1" s="1"/>
  <c r="S722" i="1"/>
  <c r="U721" i="1"/>
  <c r="T722" i="1"/>
  <c r="V721" i="1"/>
  <c r="W721" i="1" l="1"/>
  <c r="X721" i="1" s="1"/>
  <c r="T723" i="1"/>
  <c r="V722" i="1"/>
  <c r="S723" i="1"/>
  <c r="U722" i="1"/>
  <c r="W722" i="1" s="1"/>
  <c r="X722" i="1" s="1"/>
  <c r="S724" i="1" l="1"/>
  <c r="U723" i="1"/>
  <c r="T724" i="1"/>
  <c r="V723" i="1"/>
  <c r="W723" i="1" l="1"/>
  <c r="X723" i="1" s="1"/>
  <c r="S725" i="1"/>
  <c r="U724" i="1"/>
  <c r="T725" i="1"/>
  <c r="V724" i="1"/>
  <c r="W724" i="1" l="1"/>
  <c r="X724" i="1" s="1"/>
  <c r="S726" i="1"/>
  <c r="U725" i="1"/>
  <c r="T726" i="1"/>
  <c r="V725" i="1"/>
  <c r="W725" i="1" l="1"/>
  <c r="X725" i="1" s="1"/>
  <c r="T727" i="1"/>
  <c r="V726" i="1"/>
  <c r="S727" i="1"/>
  <c r="U726" i="1"/>
  <c r="W726" i="1" l="1"/>
  <c r="X726" i="1" s="1"/>
  <c r="S728" i="1"/>
  <c r="U727" i="1"/>
  <c r="W727" i="1" s="1"/>
  <c r="X727" i="1" s="1"/>
  <c r="T728" i="1"/>
  <c r="V727" i="1"/>
  <c r="T729" i="1" l="1"/>
  <c r="V728" i="1"/>
  <c r="S729" i="1"/>
  <c r="U728" i="1"/>
  <c r="W728" i="1" s="1"/>
  <c r="X728" i="1" s="1"/>
  <c r="S730" i="1" l="1"/>
  <c r="U729" i="1"/>
  <c r="T730" i="1"/>
  <c r="V729" i="1"/>
  <c r="W729" i="1" l="1"/>
  <c r="X729" i="1" s="1"/>
  <c r="T731" i="1"/>
  <c r="V730" i="1"/>
  <c r="S731" i="1"/>
  <c r="U730" i="1"/>
  <c r="W730" i="1" l="1"/>
  <c r="X730" i="1" s="1"/>
  <c r="T732" i="1"/>
  <c r="V731" i="1"/>
  <c r="S732" i="1"/>
  <c r="U731" i="1"/>
  <c r="W731" i="1" l="1"/>
  <c r="X731" i="1" s="1"/>
  <c r="S733" i="1"/>
  <c r="U732" i="1"/>
  <c r="W732" i="1" s="1"/>
  <c r="X732" i="1" s="1"/>
  <c r="T733" i="1"/>
  <c r="V732" i="1"/>
  <c r="T734" i="1" l="1"/>
  <c r="V733" i="1"/>
  <c r="S734" i="1"/>
  <c r="U733" i="1"/>
  <c r="W733" i="1" s="1"/>
  <c r="X733" i="1" s="1"/>
  <c r="T735" i="1" l="1"/>
  <c r="V734" i="1"/>
  <c r="S735" i="1"/>
  <c r="U734" i="1"/>
  <c r="W734" i="1" s="1"/>
  <c r="X734" i="1" s="1"/>
  <c r="T736" i="1" l="1"/>
  <c r="V735" i="1"/>
  <c r="S736" i="1"/>
  <c r="U735" i="1"/>
  <c r="W735" i="1" s="1"/>
  <c r="X735" i="1" s="1"/>
  <c r="T737" i="1" l="1"/>
  <c r="V736" i="1"/>
  <c r="S737" i="1"/>
  <c r="U736" i="1"/>
  <c r="W736" i="1" s="1"/>
  <c r="X736" i="1" s="1"/>
  <c r="T738" i="1" l="1"/>
  <c r="V737" i="1"/>
  <c r="S738" i="1"/>
  <c r="U737" i="1"/>
  <c r="W737" i="1" s="1"/>
  <c r="X737" i="1" s="1"/>
  <c r="T739" i="1" l="1"/>
  <c r="V738" i="1"/>
  <c r="S739" i="1"/>
  <c r="U738" i="1"/>
  <c r="W738" i="1" s="1"/>
  <c r="X738" i="1" s="1"/>
  <c r="T740" i="1" l="1"/>
  <c r="V739" i="1"/>
  <c r="S740" i="1"/>
  <c r="U739" i="1"/>
  <c r="W739" i="1" s="1"/>
  <c r="X739" i="1" s="1"/>
  <c r="T741" i="1" l="1"/>
  <c r="V740" i="1"/>
  <c r="S741" i="1"/>
  <c r="U740" i="1"/>
  <c r="W740" i="1" s="1"/>
  <c r="X740" i="1" s="1"/>
  <c r="S742" i="1" l="1"/>
  <c r="U741" i="1"/>
  <c r="T742" i="1"/>
  <c r="V741" i="1"/>
  <c r="W741" i="1" l="1"/>
  <c r="X741" i="1" s="1"/>
  <c r="S743" i="1"/>
  <c r="U742" i="1"/>
  <c r="T743" i="1"/>
  <c r="V742" i="1"/>
  <c r="W742" i="1" l="1"/>
  <c r="X742" i="1" s="1"/>
  <c r="T744" i="1"/>
  <c r="V743" i="1"/>
  <c r="S744" i="1"/>
  <c r="U743" i="1"/>
  <c r="W743" i="1" l="1"/>
  <c r="X743" i="1" s="1"/>
  <c r="S745" i="1"/>
  <c r="U744" i="1"/>
  <c r="W744" i="1" s="1"/>
  <c r="X744" i="1" s="1"/>
  <c r="T745" i="1"/>
  <c r="V744" i="1"/>
  <c r="T746" i="1" l="1"/>
  <c r="V745" i="1"/>
  <c r="S746" i="1"/>
  <c r="U745" i="1"/>
  <c r="W745" i="1" s="1"/>
  <c r="X745" i="1" s="1"/>
  <c r="S747" i="1" l="1"/>
  <c r="U746" i="1"/>
  <c r="T747" i="1"/>
  <c r="V746" i="1"/>
  <c r="W746" i="1" l="1"/>
  <c r="X746" i="1" s="1"/>
  <c r="S748" i="1"/>
  <c r="U747" i="1"/>
  <c r="W747" i="1" s="1"/>
  <c r="X747" i="1" s="1"/>
  <c r="T748" i="1"/>
  <c r="V747" i="1"/>
  <c r="S749" i="1" l="1"/>
  <c r="U748" i="1"/>
  <c r="W748" i="1" s="1"/>
  <c r="X748" i="1" s="1"/>
  <c r="T749" i="1"/>
  <c r="V748" i="1"/>
  <c r="S750" i="1" l="1"/>
  <c r="U749" i="1"/>
  <c r="T750" i="1"/>
  <c r="V749" i="1"/>
  <c r="W749" i="1" l="1"/>
  <c r="X749" i="1" s="1"/>
  <c r="S751" i="1"/>
  <c r="U750" i="1"/>
  <c r="T751" i="1"/>
  <c r="V750" i="1"/>
  <c r="W750" i="1" l="1"/>
  <c r="X750" i="1" s="1"/>
  <c r="S752" i="1"/>
  <c r="U751" i="1"/>
  <c r="T752" i="1"/>
  <c r="V751" i="1"/>
  <c r="W751" i="1" l="1"/>
  <c r="X751" i="1" s="1"/>
  <c r="S753" i="1"/>
  <c r="U752" i="1"/>
  <c r="T753" i="1"/>
  <c r="V752" i="1"/>
  <c r="W752" i="1" l="1"/>
  <c r="X752" i="1" s="1"/>
  <c r="S754" i="1"/>
  <c r="U753" i="1"/>
  <c r="W753" i="1" s="1"/>
  <c r="X753" i="1" s="1"/>
  <c r="T754" i="1"/>
  <c r="V753" i="1"/>
  <c r="S755" i="1" l="1"/>
  <c r="U754" i="1"/>
  <c r="T755" i="1"/>
  <c r="V754" i="1"/>
  <c r="W754" i="1" l="1"/>
  <c r="X754" i="1" s="1"/>
  <c r="S756" i="1"/>
  <c r="U755" i="1"/>
  <c r="T756" i="1"/>
  <c r="V755" i="1"/>
  <c r="W755" i="1" l="1"/>
  <c r="X755" i="1" s="1"/>
  <c r="S757" i="1"/>
  <c r="U756" i="1"/>
  <c r="W756" i="1" s="1"/>
  <c r="X756" i="1" s="1"/>
  <c r="T757" i="1"/>
  <c r="V756" i="1"/>
  <c r="T758" i="1" l="1"/>
  <c r="V757" i="1"/>
  <c r="S758" i="1"/>
  <c r="U757" i="1"/>
  <c r="W757" i="1" l="1"/>
  <c r="X757" i="1" s="1"/>
  <c r="T759" i="1"/>
  <c r="V758" i="1"/>
  <c r="S759" i="1"/>
  <c r="U758" i="1"/>
  <c r="W758" i="1" l="1"/>
  <c r="X758" i="1" s="1"/>
  <c r="T760" i="1"/>
  <c r="V759" i="1"/>
  <c r="S760" i="1"/>
  <c r="U759" i="1"/>
  <c r="W759" i="1" l="1"/>
  <c r="X759" i="1" s="1"/>
  <c r="T761" i="1"/>
  <c r="V760" i="1"/>
  <c r="S761" i="1"/>
  <c r="U760" i="1"/>
  <c r="W760" i="1" l="1"/>
  <c r="X760" i="1" s="1"/>
  <c r="T762" i="1"/>
  <c r="V761" i="1"/>
  <c r="S762" i="1"/>
  <c r="U761" i="1"/>
  <c r="W761" i="1" l="1"/>
  <c r="X761" i="1" s="1"/>
  <c r="T763" i="1"/>
  <c r="V762" i="1"/>
  <c r="S763" i="1"/>
  <c r="U762" i="1"/>
  <c r="W762" i="1" l="1"/>
  <c r="X762" i="1" s="1"/>
  <c r="T764" i="1"/>
  <c r="V763" i="1"/>
  <c r="S764" i="1"/>
  <c r="U763" i="1"/>
  <c r="W763" i="1" l="1"/>
  <c r="X763" i="1" s="1"/>
  <c r="T765" i="1"/>
  <c r="V764" i="1"/>
  <c r="S765" i="1"/>
  <c r="U764" i="1"/>
  <c r="W764" i="1" l="1"/>
  <c r="X764" i="1" s="1"/>
  <c r="T766" i="1"/>
  <c r="V765" i="1"/>
  <c r="S766" i="1"/>
  <c r="U765" i="1"/>
  <c r="W765" i="1" l="1"/>
  <c r="X765" i="1" s="1"/>
  <c r="S767" i="1"/>
  <c r="U766" i="1"/>
  <c r="T767" i="1"/>
  <c r="V766" i="1"/>
  <c r="W766" i="1" l="1"/>
  <c r="X766" i="1" s="1"/>
  <c r="T768" i="1"/>
  <c r="V767" i="1"/>
  <c r="S768" i="1"/>
  <c r="U767" i="1"/>
  <c r="W767" i="1" l="1"/>
  <c r="X767" i="1" s="1"/>
  <c r="S769" i="1"/>
  <c r="U768" i="1"/>
  <c r="T769" i="1"/>
  <c r="V768" i="1"/>
  <c r="W768" i="1" l="1"/>
  <c r="X768" i="1" s="1"/>
  <c r="T770" i="1"/>
  <c r="V769" i="1"/>
  <c r="S770" i="1"/>
  <c r="U769" i="1"/>
  <c r="W769" i="1" l="1"/>
  <c r="X769" i="1" s="1"/>
  <c r="S771" i="1"/>
  <c r="U770" i="1"/>
  <c r="T771" i="1"/>
  <c r="V770" i="1"/>
  <c r="W770" i="1" l="1"/>
  <c r="X770" i="1" s="1"/>
  <c r="T772" i="1"/>
  <c r="V771" i="1"/>
  <c r="S772" i="1"/>
  <c r="U771" i="1"/>
  <c r="W771" i="1" l="1"/>
  <c r="X771" i="1" s="1"/>
  <c r="S773" i="1"/>
  <c r="U772" i="1"/>
  <c r="T773" i="1"/>
  <c r="V772" i="1"/>
  <c r="W772" i="1" l="1"/>
  <c r="X772" i="1" s="1"/>
  <c r="T774" i="1"/>
  <c r="V773" i="1"/>
  <c r="S774" i="1"/>
  <c r="U773" i="1"/>
  <c r="W773" i="1" l="1"/>
  <c r="X773" i="1" s="1"/>
  <c r="S775" i="1"/>
  <c r="U774" i="1"/>
  <c r="W774" i="1" s="1"/>
  <c r="X774" i="1" s="1"/>
  <c r="T775" i="1"/>
  <c r="V774" i="1"/>
  <c r="T776" i="1" l="1"/>
  <c r="V775" i="1"/>
  <c r="S776" i="1"/>
  <c r="U775" i="1"/>
  <c r="W775" i="1" l="1"/>
  <c r="X775" i="1" s="1"/>
  <c r="S777" i="1"/>
  <c r="U776" i="1"/>
  <c r="W776" i="1" s="1"/>
  <c r="X776" i="1" s="1"/>
  <c r="T777" i="1"/>
  <c r="V776" i="1"/>
  <c r="T778" i="1" l="1"/>
  <c r="V777" i="1"/>
  <c r="S778" i="1"/>
  <c r="U777" i="1"/>
  <c r="W777" i="1" l="1"/>
  <c r="X777" i="1" s="1"/>
  <c r="T779" i="1"/>
  <c r="V778" i="1"/>
  <c r="S779" i="1"/>
  <c r="U778" i="1"/>
  <c r="W778" i="1" l="1"/>
  <c r="X778" i="1" s="1"/>
  <c r="S780" i="1"/>
  <c r="U779" i="1"/>
  <c r="T780" i="1"/>
  <c r="V779" i="1"/>
  <c r="W779" i="1" l="1"/>
  <c r="X779" i="1" s="1"/>
  <c r="S781" i="1"/>
  <c r="U780" i="1"/>
  <c r="T781" i="1"/>
  <c r="V780" i="1"/>
  <c r="W780" i="1" l="1"/>
  <c r="X780" i="1" s="1"/>
  <c r="S782" i="1"/>
  <c r="U781" i="1"/>
  <c r="W781" i="1" s="1"/>
  <c r="X781" i="1" s="1"/>
  <c r="T782" i="1"/>
  <c r="V781" i="1"/>
  <c r="S783" i="1" l="1"/>
  <c r="U782" i="1"/>
  <c r="T783" i="1"/>
  <c r="V782" i="1"/>
  <c r="W782" i="1" l="1"/>
  <c r="X782" i="1" s="1"/>
  <c r="S784" i="1"/>
  <c r="U783" i="1"/>
  <c r="T784" i="1"/>
  <c r="V783" i="1"/>
  <c r="W783" i="1" l="1"/>
  <c r="X783" i="1" s="1"/>
  <c r="S785" i="1"/>
  <c r="U784" i="1"/>
  <c r="T785" i="1"/>
  <c r="V784" i="1"/>
  <c r="W784" i="1" l="1"/>
  <c r="X784" i="1" s="1"/>
  <c r="S786" i="1"/>
  <c r="U785" i="1"/>
  <c r="W785" i="1" s="1"/>
  <c r="X785" i="1" s="1"/>
  <c r="T786" i="1"/>
  <c r="V785" i="1"/>
  <c r="S787" i="1" l="1"/>
  <c r="U786" i="1"/>
  <c r="T787" i="1"/>
  <c r="V786" i="1"/>
  <c r="W786" i="1" l="1"/>
  <c r="X786" i="1" s="1"/>
  <c r="S788" i="1"/>
  <c r="U787" i="1"/>
  <c r="W787" i="1" s="1"/>
  <c r="X787" i="1" s="1"/>
  <c r="T788" i="1"/>
  <c r="V787" i="1"/>
  <c r="T789" i="1" l="1"/>
  <c r="V788" i="1"/>
  <c r="S789" i="1"/>
  <c r="U788" i="1"/>
  <c r="W788" i="1" l="1"/>
  <c r="X788" i="1" s="1"/>
  <c r="S790" i="1"/>
  <c r="U789" i="1"/>
  <c r="W789" i="1" s="1"/>
  <c r="X789" i="1" s="1"/>
  <c r="T790" i="1"/>
  <c r="V789" i="1"/>
  <c r="T791" i="1" l="1"/>
  <c r="V790" i="1"/>
  <c r="S791" i="1"/>
  <c r="U790" i="1"/>
  <c r="W790" i="1" l="1"/>
  <c r="X790" i="1" s="1"/>
  <c r="S792" i="1"/>
  <c r="U791" i="1"/>
  <c r="T792" i="1"/>
  <c r="V791" i="1"/>
  <c r="W791" i="1" l="1"/>
  <c r="X791" i="1" s="1"/>
  <c r="T793" i="1"/>
  <c r="V792" i="1"/>
  <c r="S793" i="1"/>
  <c r="U792" i="1"/>
  <c r="W792" i="1" l="1"/>
  <c r="X792" i="1" s="1"/>
  <c r="S794" i="1"/>
  <c r="U793" i="1"/>
  <c r="T794" i="1"/>
  <c r="V793" i="1"/>
  <c r="W793" i="1" l="1"/>
  <c r="X793" i="1" s="1"/>
  <c r="T795" i="1"/>
  <c r="V794" i="1"/>
  <c r="S795" i="1"/>
  <c r="U794" i="1"/>
  <c r="W794" i="1" l="1"/>
  <c r="X794" i="1" s="1"/>
  <c r="S796" i="1"/>
  <c r="U795" i="1"/>
  <c r="W795" i="1" s="1"/>
  <c r="X795" i="1" s="1"/>
  <c r="T796" i="1"/>
  <c r="V795" i="1"/>
  <c r="T797" i="1" l="1"/>
  <c r="V796" i="1"/>
  <c r="S797" i="1"/>
  <c r="U796" i="1"/>
  <c r="W796" i="1" s="1"/>
  <c r="X796" i="1" s="1"/>
  <c r="S798" i="1" l="1"/>
  <c r="U797" i="1"/>
  <c r="T798" i="1"/>
  <c r="V797" i="1"/>
  <c r="W797" i="1" l="1"/>
  <c r="X797" i="1" s="1"/>
  <c r="T799" i="1"/>
  <c r="V798" i="1"/>
  <c r="S799" i="1"/>
  <c r="U798" i="1"/>
  <c r="W798" i="1" l="1"/>
  <c r="X798" i="1" s="1"/>
  <c r="S800" i="1"/>
  <c r="U799" i="1"/>
  <c r="W799" i="1" s="1"/>
  <c r="X799" i="1" s="1"/>
  <c r="T800" i="1"/>
  <c r="V799" i="1"/>
  <c r="T801" i="1" l="1"/>
  <c r="V800" i="1"/>
  <c r="S801" i="1"/>
  <c r="U800" i="1"/>
  <c r="W800" i="1" s="1"/>
  <c r="X800" i="1" s="1"/>
  <c r="S802" i="1" l="1"/>
  <c r="U801" i="1"/>
  <c r="T802" i="1"/>
  <c r="V801" i="1"/>
  <c r="W801" i="1" l="1"/>
  <c r="X801" i="1" s="1"/>
  <c r="T803" i="1"/>
  <c r="V802" i="1"/>
  <c r="S803" i="1"/>
  <c r="U802" i="1"/>
  <c r="W802" i="1" l="1"/>
  <c r="X802" i="1" s="1"/>
  <c r="S804" i="1"/>
  <c r="U803" i="1"/>
  <c r="W803" i="1" s="1"/>
  <c r="X803" i="1" s="1"/>
  <c r="T804" i="1"/>
  <c r="V803" i="1"/>
  <c r="T805" i="1" l="1"/>
  <c r="V804" i="1"/>
  <c r="S805" i="1"/>
  <c r="U804" i="1"/>
  <c r="W804" i="1" s="1"/>
  <c r="X804" i="1" s="1"/>
  <c r="S806" i="1" l="1"/>
  <c r="U805" i="1"/>
  <c r="T806" i="1"/>
  <c r="V805" i="1"/>
  <c r="W805" i="1" l="1"/>
  <c r="X805" i="1" s="1"/>
  <c r="T807" i="1"/>
  <c r="V806" i="1"/>
  <c r="S807" i="1"/>
  <c r="U806" i="1"/>
  <c r="W806" i="1" l="1"/>
  <c r="X806" i="1" s="1"/>
  <c r="S808" i="1"/>
  <c r="U807" i="1"/>
  <c r="T808" i="1"/>
  <c r="V807" i="1"/>
  <c r="W807" i="1" l="1"/>
  <c r="X807" i="1" s="1"/>
  <c r="T809" i="1"/>
  <c r="V808" i="1"/>
  <c r="S809" i="1"/>
  <c r="U808" i="1"/>
  <c r="W808" i="1" l="1"/>
  <c r="X808" i="1" s="1"/>
  <c r="S810" i="1"/>
  <c r="U809" i="1"/>
  <c r="W809" i="1" s="1"/>
  <c r="X809" i="1" s="1"/>
  <c r="T810" i="1"/>
  <c r="V809" i="1"/>
  <c r="T811" i="1" l="1"/>
  <c r="V810" i="1"/>
  <c r="S811" i="1"/>
  <c r="U810" i="1"/>
  <c r="W810" i="1" l="1"/>
  <c r="X810" i="1" s="1"/>
  <c r="S812" i="1"/>
  <c r="U811" i="1"/>
  <c r="W811" i="1" s="1"/>
  <c r="X811" i="1" s="1"/>
  <c r="T812" i="1"/>
  <c r="V811" i="1"/>
  <c r="T813" i="1" l="1"/>
  <c r="V812" i="1"/>
  <c r="S813" i="1"/>
  <c r="U812" i="1"/>
  <c r="W812" i="1" s="1"/>
  <c r="X812" i="1" s="1"/>
  <c r="S814" i="1" l="1"/>
  <c r="U813" i="1"/>
  <c r="T814" i="1"/>
  <c r="V813" i="1"/>
  <c r="W813" i="1" l="1"/>
  <c r="X813" i="1" s="1"/>
  <c r="T815" i="1"/>
  <c r="V814" i="1"/>
  <c r="S815" i="1"/>
  <c r="U814" i="1"/>
  <c r="W814" i="1" l="1"/>
  <c r="X814" i="1" s="1"/>
  <c r="S816" i="1"/>
  <c r="U815" i="1"/>
  <c r="T816" i="1"/>
  <c r="V815" i="1"/>
  <c r="W815" i="1" l="1"/>
  <c r="X815" i="1" s="1"/>
  <c r="T817" i="1"/>
  <c r="V816" i="1"/>
  <c r="S817" i="1"/>
  <c r="U816" i="1"/>
  <c r="W816" i="1" l="1"/>
  <c r="X816" i="1" s="1"/>
  <c r="S818" i="1"/>
  <c r="U817" i="1"/>
  <c r="W817" i="1" s="1"/>
  <c r="X817" i="1" s="1"/>
  <c r="T818" i="1"/>
  <c r="V817" i="1"/>
  <c r="T819" i="1" l="1"/>
  <c r="V818" i="1"/>
  <c r="S819" i="1"/>
  <c r="U818" i="1"/>
  <c r="W818" i="1" l="1"/>
  <c r="X818" i="1" s="1"/>
  <c r="S820" i="1"/>
  <c r="U819" i="1"/>
  <c r="W819" i="1" s="1"/>
  <c r="X819" i="1" s="1"/>
  <c r="T820" i="1"/>
  <c r="V819" i="1"/>
  <c r="T821" i="1" l="1"/>
  <c r="V820" i="1"/>
  <c r="S821" i="1"/>
  <c r="U820" i="1"/>
  <c r="W820" i="1" l="1"/>
  <c r="X820" i="1" s="1"/>
  <c r="S822" i="1"/>
  <c r="U821" i="1"/>
  <c r="T822" i="1"/>
  <c r="V821" i="1"/>
  <c r="W821" i="1" l="1"/>
  <c r="X821" i="1" s="1"/>
  <c r="T823" i="1"/>
  <c r="V822" i="1"/>
  <c r="S823" i="1"/>
  <c r="U822" i="1"/>
  <c r="W822" i="1" l="1"/>
  <c r="X822" i="1" s="1"/>
  <c r="S824" i="1"/>
  <c r="U823" i="1"/>
  <c r="W823" i="1" s="1"/>
  <c r="X823" i="1" s="1"/>
  <c r="T824" i="1"/>
  <c r="V823" i="1"/>
  <c r="T825" i="1" l="1"/>
  <c r="V824" i="1"/>
  <c r="S825" i="1"/>
  <c r="U824" i="1"/>
  <c r="W824" i="1" s="1"/>
  <c r="X824" i="1" s="1"/>
  <c r="S826" i="1" l="1"/>
  <c r="U825" i="1"/>
  <c r="T826" i="1"/>
  <c r="V825" i="1"/>
  <c r="W825" i="1" l="1"/>
  <c r="X825" i="1" s="1"/>
  <c r="T827" i="1"/>
  <c r="V826" i="1"/>
  <c r="S827" i="1"/>
  <c r="U826" i="1"/>
  <c r="W826" i="1" l="1"/>
  <c r="X826" i="1" s="1"/>
  <c r="S828" i="1"/>
  <c r="U827" i="1"/>
  <c r="W827" i="1" s="1"/>
  <c r="X827" i="1" s="1"/>
  <c r="T828" i="1"/>
  <c r="V827" i="1"/>
  <c r="T829" i="1" l="1"/>
  <c r="V828" i="1"/>
  <c r="S829" i="1"/>
  <c r="U828" i="1"/>
  <c r="W828" i="1" s="1"/>
  <c r="X828" i="1" s="1"/>
  <c r="S830" i="1" l="1"/>
  <c r="U829" i="1"/>
  <c r="T830" i="1"/>
  <c r="V829" i="1"/>
  <c r="W829" i="1" l="1"/>
  <c r="X829" i="1" s="1"/>
  <c r="T831" i="1"/>
  <c r="V830" i="1"/>
  <c r="S831" i="1"/>
  <c r="U830" i="1"/>
  <c r="W830" i="1" l="1"/>
  <c r="X830" i="1" s="1"/>
  <c r="S832" i="1"/>
  <c r="U831" i="1"/>
  <c r="T832" i="1"/>
  <c r="V831" i="1"/>
  <c r="W831" i="1" l="1"/>
  <c r="X831" i="1" s="1"/>
  <c r="T833" i="1"/>
  <c r="V832" i="1"/>
  <c r="S833" i="1"/>
  <c r="U832" i="1"/>
  <c r="W832" i="1" l="1"/>
  <c r="X832" i="1" s="1"/>
  <c r="S834" i="1"/>
  <c r="U833" i="1"/>
  <c r="W833" i="1" s="1"/>
  <c r="X833" i="1" s="1"/>
  <c r="T834" i="1"/>
  <c r="V833" i="1"/>
  <c r="T835" i="1" l="1"/>
  <c r="V834" i="1"/>
  <c r="S835" i="1"/>
  <c r="U834" i="1"/>
  <c r="W834" i="1" s="1"/>
  <c r="X834" i="1" s="1"/>
  <c r="S836" i="1" l="1"/>
  <c r="U835" i="1"/>
  <c r="T836" i="1"/>
  <c r="V835" i="1"/>
  <c r="W835" i="1" l="1"/>
  <c r="X835" i="1" s="1"/>
  <c r="T837" i="1"/>
  <c r="V836" i="1"/>
  <c r="S837" i="1"/>
  <c r="U836" i="1"/>
  <c r="W836" i="1" l="1"/>
  <c r="X836" i="1" s="1"/>
  <c r="S838" i="1"/>
  <c r="U837" i="1"/>
  <c r="W837" i="1" s="1"/>
  <c r="X837" i="1" s="1"/>
  <c r="T838" i="1"/>
  <c r="V837" i="1"/>
  <c r="T839" i="1" l="1"/>
  <c r="V838" i="1"/>
  <c r="S839" i="1"/>
  <c r="U838" i="1"/>
  <c r="W838" i="1" s="1"/>
  <c r="X838" i="1" s="1"/>
  <c r="T840" i="1" l="1"/>
  <c r="V839" i="1"/>
  <c r="S840" i="1"/>
  <c r="U839" i="1"/>
  <c r="W839" i="1" s="1"/>
  <c r="X839" i="1" s="1"/>
  <c r="S841" i="1" l="1"/>
  <c r="U840" i="1"/>
  <c r="T841" i="1"/>
  <c r="V840" i="1"/>
  <c r="W840" i="1" l="1"/>
  <c r="X840" i="1" s="1"/>
  <c r="S842" i="1"/>
  <c r="U841" i="1"/>
  <c r="W841" i="1" s="1"/>
  <c r="X841" i="1" s="1"/>
  <c r="T842" i="1"/>
  <c r="V841" i="1"/>
  <c r="T843" i="1" l="1"/>
  <c r="V842" i="1"/>
  <c r="S843" i="1"/>
  <c r="U842" i="1"/>
  <c r="W842" i="1" s="1"/>
  <c r="X842" i="1" s="1"/>
  <c r="S844" i="1" l="1"/>
  <c r="U843" i="1"/>
  <c r="T844" i="1"/>
  <c r="V843" i="1"/>
  <c r="W843" i="1" l="1"/>
  <c r="X843" i="1" s="1"/>
  <c r="T845" i="1"/>
  <c r="V844" i="1"/>
  <c r="S845" i="1"/>
  <c r="U844" i="1"/>
  <c r="W844" i="1" l="1"/>
  <c r="X844" i="1" s="1"/>
  <c r="S846" i="1"/>
  <c r="U845" i="1"/>
  <c r="T846" i="1"/>
  <c r="V845" i="1"/>
  <c r="W845" i="1" l="1"/>
  <c r="X845" i="1" s="1"/>
  <c r="S847" i="1"/>
  <c r="U846" i="1"/>
  <c r="T847" i="1"/>
  <c r="V846" i="1"/>
  <c r="W846" i="1" l="1"/>
  <c r="X846" i="1" s="1"/>
  <c r="T848" i="1"/>
  <c r="V847" i="1"/>
  <c r="S848" i="1"/>
  <c r="U847" i="1"/>
  <c r="W847" i="1" l="1"/>
  <c r="X847" i="1" s="1"/>
  <c r="S849" i="1"/>
  <c r="U848" i="1"/>
  <c r="T849" i="1"/>
  <c r="V848" i="1"/>
  <c r="W848" i="1" l="1"/>
  <c r="X848" i="1" s="1"/>
  <c r="T850" i="1"/>
  <c r="V849" i="1"/>
  <c r="S850" i="1"/>
  <c r="U849" i="1"/>
  <c r="W849" i="1" l="1"/>
  <c r="X849" i="1" s="1"/>
  <c r="S851" i="1"/>
  <c r="U850" i="1"/>
  <c r="T851" i="1"/>
  <c r="V850" i="1"/>
  <c r="W850" i="1" l="1"/>
  <c r="X850" i="1" s="1"/>
  <c r="T852" i="1"/>
  <c r="V851" i="1"/>
  <c r="S852" i="1"/>
  <c r="U851" i="1"/>
  <c r="W851" i="1" l="1"/>
  <c r="X851" i="1" s="1"/>
  <c r="S853" i="1"/>
  <c r="U852" i="1"/>
  <c r="W852" i="1" s="1"/>
  <c r="X852" i="1" s="1"/>
  <c r="T853" i="1"/>
  <c r="V852" i="1"/>
  <c r="T854" i="1" l="1"/>
  <c r="V853" i="1"/>
  <c r="S854" i="1"/>
  <c r="U853" i="1"/>
  <c r="W853" i="1" s="1"/>
  <c r="X853" i="1" s="1"/>
  <c r="S855" i="1" l="1"/>
  <c r="U854" i="1"/>
  <c r="T855" i="1"/>
  <c r="V854" i="1"/>
  <c r="W854" i="1" l="1"/>
  <c r="X854" i="1" s="1"/>
  <c r="S856" i="1"/>
  <c r="U855" i="1"/>
  <c r="T856" i="1"/>
  <c r="V855" i="1"/>
  <c r="W855" i="1" l="1"/>
  <c r="X855" i="1" s="1"/>
  <c r="T857" i="1"/>
  <c r="V856" i="1"/>
  <c r="S857" i="1"/>
  <c r="U856" i="1"/>
  <c r="W856" i="1" l="1"/>
  <c r="X856" i="1" s="1"/>
  <c r="S858" i="1"/>
  <c r="U857" i="1"/>
  <c r="T858" i="1"/>
  <c r="V857" i="1"/>
  <c r="W857" i="1" l="1"/>
  <c r="X857" i="1" s="1"/>
  <c r="S859" i="1"/>
  <c r="U858" i="1"/>
  <c r="T859" i="1"/>
  <c r="V858" i="1"/>
  <c r="W858" i="1" l="1"/>
  <c r="X858" i="1" s="1"/>
  <c r="T860" i="1"/>
  <c r="V859" i="1"/>
  <c r="S860" i="1"/>
  <c r="U859" i="1"/>
  <c r="W859" i="1" l="1"/>
  <c r="X859" i="1" s="1"/>
  <c r="T861" i="1"/>
  <c r="V860" i="1"/>
  <c r="S861" i="1"/>
  <c r="U860" i="1"/>
  <c r="W860" i="1" l="1"/>
  <c r="X860" i="1" s="1"/>
  <c r="S862" i="1"/>
  <c r="U861" i="1"/>
  <c r="W861" i="1" s="1"/>
  <c r="X861" i="1" s="1"/>
  <c r="T862" i="1"/>
  <c r="V861" i="1"/>
  <c r="T863" i="1" l="1"/>
  <c r="V862" i="1"/>
  <c r="S863" i="1"/>
  <c r="U862" i="1"/>
  <c r="W862" i="1" s="1"/>
  <c r="X862" i="1" s="1"/>
  <c r="S864" i="1" l="1"/>
  <c r="U863" i="1"/>
  <c r="T864" i="1"/>
  <c r="V863" i="1"/>
  <c r="W863" i="1" l="1"/>
  <c r="X863" i="1" s="1"/>
  <c r="T865" i="1"/>
  <c r="V864" i="1"/>
  <c r="S865" i="1"/>
  <c r="U864" i="1"/>
  <c r="W864" i="1" l="1"/>
  <c r="X864" i="1" s="1"/>
  <c r="S866" i="1"/>
  <c r="U865" i="1"/>
  <c r="W865" i="1" s="1"/>
  <c r="X865" i="1" s="1"/>
  <c r="T866" i="1"/>
  <c r="V865" i="1"/>
  <c r="T867" i="1" l="1"/>
  <c r="V866" i="1"/>
  <c r="S867" i="1"/>
  <c r="U866" i="1"/>
  <c r="W866" i="1" s="1"/>
  <c r="X866" i="1" s="1"/>
  <c r="S868" i="1" l="1"/>
  <c r="U867" i="1"/>
  <c r="T868" i="1"/>
  <c r="V867" i="1"/>
  <c r="W867" i="1" l="1"/>
  <c r="X867" i="1" s="1"/>
  <c r="T869" i="1"/>
  <c r="V868" i="1"/>
  <c r="S869" i="1"/>
  <c r="U868" i="1"/>
  <c r="W868" i="1" l="1"/>
  <c r="X868" i="1" s="1"/>
  <c r="S870" i="1"/>
  <c r="U869" i="1"/>
  <c r="W869" i="1" s="1"/>
  <c r="X869" i="1" s="1"/>
  <c r="T870" i="1"/>
  <c r="V869" i="1"/>
  <c r="T871" i="1" l="1"/>
  <c r="V870" i="1"/>
  <c r="S871" i="1"/>
  <c r="U870" i="1"/>
  <c r="W870" i="1" s="1"/>
  <c r="X870" i="1" s="1"/>
  <c r="S872" i="1" l="1"/>
  <c r="U871" i="1"/>
  <c r="T872" i="1"/>
  <c r="V871" i="1"/>
  <c r="W871" i="1" l="1"/>
  <c r="X871" i="1" s="1"/>
  <c r="T873" i="1"/>
  <c r="V872" i="1"/>
  <c r="S873" i="1"/>
  <c r="U872" i="1"/>
  <c r="W872" i="1" l="1"/>
  <c r="X872" i="1" s="1"/>
  <c r="S874" i="1"/>
  <c r="U873" i="1"/>
  <c r="W873" i="1" s="1"/>
  <c r="X873" i="1" s="1"/>
  <c r="T874" i="1"/>
  <c r="V873" i="1"/>
  <c r="T875" i="1" l="1"/>
  <c r="V874" i="1"/>
  <c r="S875" i="1"/>
  <c r="U874" i="1"/>
  <c r="W874" i="1" s="1"/>
  <c r="X874" i="1" s="1"/>
  <c r="S876" i="1" l="1"/>
  <c r="U875" i="1"/>
  <c r="T876" i="1"/>
  <c r="V875" i="1"/>
  <c r="W875" i="1" l="1"/>
  <c r="X875" i="1" s="1"/>
  <c r="T877" i="1"/>
  <c r="V876" i="1"/>
  <c r="S877" i="1"/>
  <c r="U876" i="1"/>
  <c r="W876" i="1" l="1"/>
  <c r="X876" i="1" s="1"/>
  <c r="S878" i="1"/>
  <c r="U877" i="1"/>
  <c r="T878" i="1"/>
  <c r="V877" i="1"/>
  <c r="W877" i="1" l="1"/>
  <c r="X877" i="1" s="1"/>
  <c r="T879" i="1"/>
  <c r="V878" i="1"/>
  <c r="S879" i="1"/>
  <c r="U878" i="1"/>
  <c r="W878" i="1" l="1"/>
  <c r="X878" i="1" s="1"/>
  <c r="S880" i="1"/>
  <c r="U879" i="1"/>
  <c r="T880" i="1"/>
  <c r="V879" i="1"/>
  <c r="W879" i="1" l="1"/>
  <c r="X879" i="1" s="1"/>
  <c r="T881" i="1"/>
  <c r="V880" i="1"/>
  <c r="S881" i="1"/>
  <c r="U880" i="1"/>
  <c r="W880" i="1" l="1"/>
  <c r="X880" i="1" s="1"/>
  <c r="T882" i="1"/>
  <c r="V881" i="1"/>
  <c r="S882" i="1"/>
  <c r="U881" i="1"/>
  <c r="W881" i="1" l="1"/>
  <c r="X881" i="1" s="1"/>
  <c r="S883" i="1"/>
  <c r="U882" i="1"/>
  <c r="W882" i="1" s="1"/>
  <c r="X882" i="1" s="1"/>
  <c r="T883" i="1"/>
  <c r="V882" i="1"/>
  <c r="T884" i="1" l="1"/>
  <c r="V883" i="1"/>
  <c r="S884" i="1"/>
  <c r="U883" i="1"/>
  <c r="W883" i="1" s="1"/>
  <c r="X883" i="1" s="1"/>
  <c r="S885" i="1" l="1"/>
  <c r="U884" i="1"/>
  <c r="T885" i="1"/>
  <c r="V884" i="1"/>
  <c r="W884" i="1" l="1"/>
  <c r="X884" i="1" s="1"/>
  <c r="T886" i="1"/>
  <c r="V885" i="1"/>
  <c r="S886" i="1"/>
  <c r="U885" i="1"/>
  <c r="W885" i="1" l="1"/>
  <c r="X885" i="1" s="1"/>
  <c r="S887" i="1"/>
  <c r="U886" i="1"/>
  <c r="W886" i="1" s="1"/>
  <c r="X886" i="1" s="1"/>
  <c r="T887" i="1"/>
  <c r="V886" i="1"/>
  <c r="T888" i="1" l="1"/>
  <c r="V887" i="1"/>
  <c r="S888" i="1"/>
  <c r="U887" i="1"/>
  <c r="W887" i="1" s="1"/>
  <c r="X887" i="1" s="1"/>
  <c r="S889" i="1" l="1"/>
  <c r="U888" i="1"/>
  <c r="T889" i="1"/>
  <c r="V888" i="1"/>
  <c r="W888" i="1" l="1"/>
  <c r="X888" i="1" s="1"/>
  <c r="S890" i="1"/>
  <c r="U889" i="1"/>
  <c r="T890" i="1"/>
  <c r="V889" i="1"/>
  <c r="W889" i="1" l="1"/>
  <c r="X889" i="1" s="1"/>
  <c r="T891" i="1"/>
  <c r="V890" i="1"/>
  <c r="S891" i="1"/>
  <c r="U890" i="1"/>
  <c r="W890" i="1" l="1"/>
  <c r="X890" i="1" s="1"/>
  <c r="S892" i="1"/>
  <c r="U891" i="1"/>
  <c r="T892" i="1"/>
  <c r="V891" i="1"/>
  <c r="W891" i="1" l="1"/>
  <c r="X891" i="1" s="1"/>
  <c r="T893" i="1"/>
  <c r="V892" i="1"/>
  <c r="S893" i="1"/>
  <c r="U892" i="1"/>
  <c r="W892" i="1" l="1"/>
  <c r="X892" i="1" s="1"/>
  <c r="S894" i="1"/>
  <c r="U893" i="1"/>
  <c r="T894" i="1"/>
  <c r="V893" i="1"/>
  <c r="W893" i="1" l="1"/>
  <c r="X893" i="1" s="1"/>
  <c r="T895" i="1"/>
  <c r="V894" i="1"/>
  <c r="S895" i="1"/>
  <c r="U894" i="1"/>
  <c r="W894" i="1" l="1"/>
  <c r="X894" i="1" s="1"/>
  <c r="S896" i="1"/>
  <c r="U895" i="1"/>
  <c r="T896" i="1"/>
  <c r="V895" i="1"/>
  <c r="W895" i="1" l="1"/>
  <c r="X895" i="1" s="1"/>
  <c r="S897" i="1"/>
  <c r="U896" i="1"/>
  <c r="W896" i="1" s="1"/>
  <c r="X896" i="1" s="1"/>
  <c r="T897" i="1"/>
  <c r="V896" i="1"/>
  <c r="T898" i="1" l="1"/>
  <c r="V897" i="1"/>
  <c r="S898" i="1"/>
  <c r="U897" i="1"/>
  <c r="W897" i="1" s="1"/>
  <c r="X897" i="1" s="1"/>
  <c r="S899" i="1" l="1"/>
  <c r="U898" i="1"/>
  <c r="T899" i="1"/>
  <c r="V898" i="1"/>
  <c r="W898" i="1" l="1"/>
  <c r="X898" i="1" s="1"/>
  <c r="T900" i="1"/>
  <c r="V899" i="1"/>
  <c r="S900" i="1"/>
  <c r="U899" i="1"/>
  <c r="W899" i="1" l="1"/>
  <c r="X899" i="1" s="1"/>
  <c r="S901" i="1"/>
  <c r="U900" i="1"/>
  <c r="W900" i="1" s="1"/>
  <c r="X900" i="1" s="1"/>
  <c r="T901" i="1"/>
  <c r="V900" i="1"/>
  <c r="T902" i="1" l="1"/>
  <c r="V901" i="1"/>
  <c r="S902" i="1"/>
  <c r="U901" i="1"/>
  <c r="W901" i="1" s="1"/>
  <c r="X901" i="1" s="1"/>
  <c r="S903" i="1" l="1"/>
  <c r="U902" i="1"/>
  <c r="T903" i="1"/>
  <c r="V902" i="1"/>
  <c r="W902" i="1" l="1"/>
  <c r="X902" i="1" s="1"/>
  <c r="T904" i="1"/>
  <c r="V903" i="1"/>
  <c r="S904" i="1"/>
  <c r="U903" i="1"/>
  <c r="W903" i="1" l="1"/>
  <c r="X903" i="1" s="1"/>
  <c r="S905" i="1"/>
  <c r="U904" i="1"/>
  <c r="W904" i="1" s="1"/>
  <c r="X904" i="1" s="1"/>
  <c r="T905" i="1"/>
  <c r="V904" i="1"/>
  <c r="T906" i="1" l="1"/>
  <c r="V905" i="1"/>
  <c r="S906" i="1"/>
  <c r="U905" i="1"/>
  <c r="W905" i="1" s="1"/>
  <c r="X905" i="1" s="1"/>
  <c r="S907" i="1" l="1"/>
  <c r="U906" i="1"/>
  <c r="T907" i="1"/>
  <c r="V906" i="1"/>
  <c r="W906" i="1" l="1"/>
  <c r="X906" i="1" s="1"/>
  <c r="T908" i="1"/>
  <c r="V907" i="1"/>
  <c r="S908" i="1"/>
  <c r="U907" i="1"/>
  <c r="W907" i="1" l="1"/>
  <c r="X907" i="1" s="1"/>
  <c r="S909" i="1"/>
  <c r="U908" i="1"/>
  <c r="W908" i="1" s="1"/>
  <c r="X908" i="1" s="1"/>
  <c r="T909" i="1"/>
  <c r="V908" i="1"/>
  <c r="T910" i="1" l="1"/>
  <c r="V909" i="1"/>
  <c r="S910" i="1"/>
  <c r="U909" i="1"/>
  <c r="W909" i="1" s="1"/>
  <c r="X909" i="1" s="1"/>
  <c r="S911" i="1" l="1"/>
  <c r="U910" i="1"/>
  <c r="T911" i="1"/>
  <c r="V910" i="1"/>
  <c r="W910" i="1" l="1"/>
  <c r="X910" i="1" s="1"/>
  <c r="T912" i="1"/>
  <c r="V911" i="1"/>
  <c r="S912" i="1"/>
  <c r="U911" i="1"/>
  <c r="W911" i="1" l="1"/>
  <c r="X911" i="1" s="1"/>
  <c r="S913" i="1"/>
  <c r="U912" i="1"/>
  <c r="W912" i="1" s="1"/>
  <c r="X912" i="1" s="1"/>
  <c r="T913" i="1"/>
  <c r="V912" i="1"/>
  <c r="T914" i="1" l="1"/>
  <c r="V913" i="1"/>
  <c r="S914" i="1"/>
  <c r="U913" i="1"/>
  <c r="W913" i="1" s="1"/>
  <c r="X913" i="1" s="1"/>
  <c r="S915" i="1" l="1"/>
  <c r="U914" i="1"/>
  <c r="T915" i="1"/>
  <c r="V914" i="1"/>
  <c r="W914" i="1" l="1"/>
  <c r="X914" i="1" s="1"/>
  <c r="T916" i="1"/>
  <c r="V915" i="1"/>
  <c r="S916" i="1"/>
  <c r="U915" i="1"/>
  <c r="W915" i="1" l="1"/>
  <c r="X915" i="1" s="1"/>
  <c r="S917" i="1"/>
  <c r="U916" i="1"/>
  <c r="W916" i="1" s="1"/>
  <c r="X916" i="1" s="1"/>
  <c r="T917" i="1"/>
  <c r="V916" i="1"/>
  <c r="S918" i="1" l="1"/>
  <c r="U917" i="1"/>
  <c r="T918" i="1"/>
  <c r="V917" i="1"/>
  <c r="W917" i="1" l="1"/>
  <c r="X917" i="1" s="1"/>
  <c r="T919" i="1"/>
  <c r="V918" i="1"/>
  <c r="S919" i="1"/>
  <c r="U918" i="1"/>
  <c r="W918" i="1" l="1"/>
  <c r="X918" i="1" s="1"/>
  <c r="S920" i="1"/>
  <c r="U919" i="1"/>
  <c r="W919" i="1" s="1"/>
  <c r="X919" i="1" s="1"/>
  <c r="T920" i="1"/>
  <c r="V919" i="1"/>
  <c r="T921" i="1" l="1"/>
  <c r="V920" i="1"/>
  <c r="S921" i="1"/>
  <c r="U920" i="1"/>
  <c r="W920" i="1" l="1"/>
  <c r="X920" i="1" s="1"/>
  <c r="S922" i="1"/>
  <c r="U921" i="1"/>
  <c r="T922" i="1"/>
  <c r="V921" i="1"/>
  <c r="W921" i="1" l="1"/>
  <c r="X921" i="1" s="1"/>
  <c r="T923" i="1"/>
  <c r="V922" i="1"/>
  <c r="S923" i="1"/>
  <c r="U922" i="1"/>
  <c r="W922" i="1" l="1"/>
  <c r="X922" i="1" s="1"/>
  <c r="S924" i="1"/>
  <c r="U923" i="1"/>
  <c r="W923" i="1" s="1"/>
  <c r="X923" i="1" s="1"/>
  <c r="T924" i="1"/>
  <c r="V923" i="1"/>
  <c r="T925" i="1" l="1"/>
  <c r="V924" i="1"/>
  <c r="S925" i="1"/>
  <c r="U924" i="1"/>
  <c r="W924" i="1" s="1"/>
  <c r="X924" i="1" s="1"/>
  <c r="S926" i="1" l="1"/>
  <c r="U925" i="1"/>
  <c r="T926" i="1"/>
  <c r="V925" i="1"/>
  <c r="W925" i="1" l="1"/>
  <c r="X925" i="1" s="1"/>
  <c r="S927" i="1"/>
  <c r="U926" i="1"/>
  <c r="W926" i="1" s="1"/>
  <c r="X926" i="1" s="1"/>
  <c r="T927" i="1"/>
  <c r="V926" i="1"/>
  <c r="T928" i="1" l="1"/>
  <c r="V927" i="1"/>
  <c r="S928" i="1"/>
  <c r="U927" i="1"/>
  <c r="W927" i="1" s="1"/>
  <c r="X927" i="1" s="1"/>
  <c r="S929" i="1" l="1"/>
  <c r="U928" i="1"/>
  <c r="T929" i="1"/>
  <c r="V928" i="1"/>
  <c r="W928" i="1" l="1"/>
  <c r="X928" i="1" s="1"/>
  <c r="T930" i="1"/>
  <c r="V929" i="1"/>
  <c r="S930" i="1"/>
  <c r="U929" i="1"/>
  <c r="W929" i="1" l="1"/>
  <c r="X929" i="1" s="1"/>
  <c r="S931" i="1"/>
  <c r="U930" i="1"/>
  <c r="T931" i="1"/>
  <c r="V930" i="1"/>
  <c r="W930" i="1" l="1"/>
  <c r="X930" i="1" s="1"/>
  <c r="T932" i="1"/>
  <c r="V931" i="1"/>
  <c r="S932" i="1"/>
  <c r="U931" i="1"/>
  <c r="W931" i="1" l="1"/>
  <c r="X931" i="1" s="1"/>
  <c r="S933" i="1"/>
  <c r="U932" i="1"/>
  <c r="W932" i="1" s="1"/>
  <c r="X932" i="1" s="1"/>
  <c r="T933" i="1"/>
  <c r="V932" i="1"/>
  <c r="T934" i="1" l="1"/>
  <c r="V933" i="1"/>
  <c r="S934" i="1"/>
  <c r="U933" i="1"/>
  <c r="W933" i="1" s="1"/>
  <c r="X933" i="1" s="1"/>
  <c r="S935" i="1" l="1"/>
  <c r="U934" i="1"/>
  <c r="T935" i="1"/>
  <c r="V934" i="1"/>
  <c r="W934" i="1" l="1"/>
  <c r="X934" i="1" s="1"/>
  <c r="T936" i="1"/>
  <c r="V935" i="1"/>
  <c r="S936" i="1"/>
  <c r="U935" i="1"/>
  <c r="W935" i="1" l="1"/>
  <c r="X935" i="1" s="1"/>
  <c r="T937" i="1"/>
  <c r="V936" i="1"/>
  <c r="S937" i="1"/>
  <c r="U936" i="1"/>
  <c r="W936" i="1" l="1"/>
  <c r="X936" i="1" s="1"/>
  <c r="S938" i="1"/>
  <c r="U937" i="1"/>
  <c r="W937" i="1" s="1"/>
  <c r="X937" i="1" s="1"/>
  <c r="T938" i="1"/>
  <c r="V937" i="1"/>
  <c r="T939" i="1" l="1"/>
  <c r="V938" i="1"/>
  <c r="S939" i="1"/>
  <c r="U938" i="1"/>
  <c r="W938" i="1" l="1"/>
  <c r="X938" i="1" s="1"/>
  <c r="S940" i="1"/>
  <c r="U939" i="1"/>
  <c r="T940" i="1"/>
  <c r="V939" i="1"/>
  <c r="W939" i="1" l="1"/>
  <c r="X939" i="1" s="1"/>
  <c r="T941" i="1"/>
  <c r="V940" i="1"/>
  <c r="S941" i="1"/>
  <c r="U940" i="1"/>
  <c r="W940" i="1" s="1"/>
  <c r="X940" i="1" s="1"/>
  <c r="T942" i="1" l="1"/>
  <c r="V941" i="1"/>
  <c r="S942" i="1"/>
  <c r="U941" i="1"/>
  <c r="W941" i="1" s="1"/>
  <c r="X941" i="1" s="1"/>
  <c r="S943" i="1" l="1"/>
  <c r="U942" i="1"/>
  <c r="W942" i="1" s="1"/>
  <c r="X942" i="1" s="1"/>
  <c r="T943" i="1"/>
  <c r="V942" i="1"/>
  <c r="S944" i="1" l="1"/>
  <c r="U943" i="1"/>
  <c r="T944" i="1"/>
  <c r="V943" i="1"/>
  <c r="W943" i="1" l="1"/>
  <c r="X943" i="1" s="1"/>
  <c r="S945" i="1"/>
  <c r="U944" i="1"/>
  <c r="W944" i="1" s="1"/>
  <c r="X944" i="1" s="1"/>
  <c r="T945" i="1"/>
  <c r="V944" i="1"/>
  <c r="T946" i="1" l="1"/>
  <c r="V945" i="1"/>
  <c r="S946" i="1"/>
  <c r="U945" i="1"/>
  <c r="W945" i="1" s="1"/>
  <c r="X945" i="1" s="1"/>
  <c r="T947" i="1" l="1"/>
  <c r="V946" i="1"/>
  <c r="S947" i="1"/>
  <c r="U946" i="1"/>
  <c r="W946" i="1" s="1"/>
  <c r="X946" i="1" s="1"/>
  <c r="T948" i="1" l="1"/>
  <c r="V947" i="1"/>
  <c r="S948" i="1"/>
  <c r="U947" i="1"/>
  <c r="W947" i="1" s="1"/>
  <c r="X947" i="1" s="1"/>
  <c r="T949" i="1" l="1"/>
  <c r="V948" i="1"/>
  <c r="S949" i="1"/>
  <c r="U948" i="1"/>
  <c r="W948" i="1" s="1"/>
  <c r="X948" i="1" s="1"/>
  <c r="T950" i="1" l="1"/>
  <c r="V949" i="1"/>
  <c r="S950" i="1"/>
  <c r="U949" i="1"/>
  <c r="W949" i="1" s="1"/>
  <c r="X949" i="1" s="1"/>
  <c r="T951" i="1" l="1"/>
  <c r="V950" i="1"/>
  <c r="S951" i="1"/>
  <c r="U950" i="1"/>
  <c r="W950" i="1" s="1"/>
  <c r="X950" i="1" s="1"/>
  <c r="S952" i="1" l="1"/>
  <c r="U951" i="1"/>
  <c r="W951" i="1" s="1"/>
  <c r="X951" i="1" s="1"/>
  <c r="T952" i="1"/>
  <c r="V951" i="1"/>
  <c r="S953" i="1" l="1"/>
  <c r="U952" i="1"/>
  <c r="T953" i="1"/>
  <c r="V952" i="1"/>
  <c r="W952" i="1" l="1"/>
  <c r="X952" i="1" s="1"/>
  <c r="T954" i="1"/>
  <c r="V953" i="1"/>
  <c r="S954" i="1"/>
  <c r="U953" i="1"/>
  <c r="W953" i="1" l="1"/>
  <c r="X953" i="1" s="1"/>
  <c r="S955" i="1"/>
  <c r="U954" i="1"/>
  <c r="T955" i="1"/>
  <c r="V954" i="1"/>
  <c r="W954" i="1" l="1"/>
  <c r="X954" i="1" s="1"/>
  <c r="T956" i="1"/>
  <c r="V955" i="1"/>
  <c r="S956" i="1"/>
  <c r="U955" i="1"/>
  <c r="W955" i="1" l="1"/>
  <c r="X955" i="1" s="1"/>
  <c r="S957" i="1"/>
  <c r="U956" i="1"/>
  <c r="W956" i="1" s="1"/>
  <c r="X956" i="1" s="1"/>
  <c r="T957" i="1"/>
  <c r="V956" i="1"/>
  <c r="T958" i="1" l="1"/>
  <c r="V957" i="1"/>
  <c r="S958" i="1"/>
  <c r="U957" i="1"/>
  <c r="W957" i="1" l="1"/>
  <c r="X957" i="1" s="1"/>
  <c r="T959" i="1"/>
  <c r="V958" i="1"/>
  <c r="S959" i="1"/>
  <c r="U958" i="1"/>
  <c r="W958" i="1" l="1"/>
  <c r="X958" i="1" s="1"/>
  <c r="S960" i="1"/>
  <c r="U959" i="1"/>
  <c r="T960" i="1"/>
  <c r="V959" i="1"/>
  <c r="W959" i="1" l="1"/>
  <c r="X959" i="1" s="1"/>
  <c r="T961" i="1"/>
  <c r="V960" i="1"/>
  <c r="S961" i="1"/>
  <c r="U960" i="1"/>
  <c r="W960" i="1" l="1"/>
  <c r="X960" i="1" s="1"/>
  <c r="S962" i="1"/>
  <c r="U961" i="1"/>
  <c r="W961" i="1" s="1"/>
  <c r="X961" i="1" s="1"/>
  <c r="T962" i="1"/>
  <c r="V961" i="1"/>
  <c r="T963" i="1" l="1"/>
  <c r="V962" i="1"/>
  <c r="S963" i="1"/>
  <c r="U962" i="1"/>
  <c r="W962" i="1" s="1"/>
  <c r="X962" i="1" s="1"/>
  <c r="S964" i="1" l="1"/>
  <c r="U963" i="1"/>
  <c r="T964" i="1"/>
  <c r="V963" i="1"/>
  <c r="W963" i="1" l="1"/>
  <c r="X963" i="1" s="1"/>
  <c r="T965" i="1"/>
  <c r="V964" i="1"/>
  <c r="S965" i="1"/>
  <c r="U964" i="1"/>
  <c r="W964" i="1" l="1"/>
  <c r="X964" i="1" s="1"/>
  <c r="S966" i="1"/>
  <c r="U965" i="1"/>
  <c r="W965" i="1" s="1"/>
  <c r="X965" i="1" s="1"/>
  <c r="T966" i="1"/>
  <c r="V965" i="1"/>
  <c r="T967" i="1" l="1"/>
  <c r="V966" i="1"/>
  <c r="S967" i="1"/>
  <c r="U966" i="1"/>
  <c r="W966" i="1" s="1"/>
  <c r="X966" i="1" s="1"/>
  <c r="S968" i="1" l="1"/>
  <c r="U967" i="1"/>
  <c r="T968" i="1"/>
  <c r="V967" i="1"/>
  <c r="W967" i="1" l="1"/>
  <c r="X967" i="1" s="1"/>
  <c r="T969" i="1"/>
  <c r="V968" i="1"/>
  <c r="S969" i="1"/>
  <c r="U968" i="1"/>
  <c r="W968" i="1" l="1"/>
  <c r="X968" i="1" s="1"/>
  <c r="S970" i="1"/>
  <c r="U969" i="1"/>
  <c r="T970" i="1"/>
  <c r="V969" i="1"/>
  <c r="W969" i="1" l="1"/>
  <c r="X969" i="1" s="1"/>
  <c r="T971" i="1"/>
  <c r="V970" i="1"/>
  <c r="S971" i="1"/>
  <c r="U970" i="1"/>
  <c r="W970" i="1" l="1"/>
  <c r="X970" i="1" s="1"/>
  <c r="S972" i="1"/>
  <c r="U971" i="1"/>
  <c r="T972" i="1"/>
  <c r="V971" i="1"/>
  <c r="W971" i="1" l="1"/>
  <c r="X971" i="1" s="1"/>
  <c r="T973" i="1"/>
  <c r="V972" i="1"/>
  <c r="S973" i="1"/>
  <c r="U972" i="1"/>
  <c r="W972" i="1" s="1"/>
  <c r="X972" i="1" s="1"/>
  <c r="S974" i="1" l="1"/>
  <c r="U973" i="1"/>
  <c r="T974" i="1"/>
  <c r="V973" i="1"/>
  <c r="W973" i="1" l="1"/>
  <c r="X973" i="1" s="1"/>
  <c r="T975" i="1"/>
  <c r="V974" i="1"/>
  <c r="S975" i="1"/>
  <c r="U974" i="1"/>
  <c r="W974" i="1" l="1"/>
  <c r="X974" i="1" s="1"/>
  <c r="S976" i="1"/>
  <c r="U975" i="1"/>
  <c r="T976" i="1"/>
  <c r="V975" i="1"/>
  <c r="W975" i="1" l="1"/>
  <c r="X975" i="1" s="1"/>
  <c r="T977" i="1"/>
  <c r="V976" i="1"/>
  <c r="S977" i="1"/>
  <c r="U976" i="1"/>
  <c r="W976" i="1" l="1"/>
  <c r="X976" i="1" s="1"/>
  <c r="S978" i="1"/>
  <c r="U977" i="1"/>
  <c r="T978" i="1"/>
  <c r="V977" i="1"/>
  <c r="W977" i="1" l="1"/>
  <c r="X977" i="1" s="1"/>
  <c r="T979" i="1"/>
  <c r="V978" i="1"/>
  <c r="S979" i="1"/>
  <c r="U978" i="1"/>
  <c r="W978" i="1" l="1"/>
  <c r="X978" i="1" s="1"/>
  <c r="S980" i="1"/>
  <c r="U979" i="1"/>
  <c r="T980" i="1"/>
  <c r="V979" i="1"/>
  <c r="W979" i="1" l="1"/>
  <c r="X979" i="1" s="1"/>
  <c r="T981" i="1"/>
  <c r="V980" i="1"/>
  <c r="S981" i="1"/>
  <c r="U980" i="1"/>
  <c r="W980" i="1" l="1"/>
  <c r="X980" i="1" s="1"/>
  <c r="S982" i="1"/>
  <c r="U981" i="1"/>
  <c r="T982" i="1"/>
  <c r="V981" i="1"/>
  <c r="W981" i="1" l="1"/>
  <c r="X981" i="1" s="1"/>
  <c r="T983" i="1"/>
  <c r="V982" i="1"/>
  <c r="S983" i="1"/>
  <c r="U982" i="1"/>
  <c r="W982" i="1" l="1"/>
  <c r="X982" i="1" s="1"/>
  <c r="S984" i="1"/>
  <c r="U983" i="1"/>
  <c r="W983" i="1" s="1"/>
  <c r="X983" i="1" s="1"/>
  <c r="T984" i="1"/>
  <c r="V983" i="1"/>
  <c r="T985" i="1" l="1"/>
  <c r="V984" i="1"/>
  <c r="S985" i="1"/>
  <c r="U984" i="1"/>
  <c r="W984" i="1" s="1"/>
  <c r="X984" i="1" s="1"/>
  <c r="S986" i="1" l="1"/>
  <c r="U985" i="1"/>
  <c r="T986" i="1"/>
  <c r="V985" i="1"/>
  <c r="W985" i="1" l="1"/>
  <c r="X985" i="1" s="1"/>
  <c r="T987" i="1"/>
  <c r="V986" i="1"/>
  <c r="S987" i="1"/>
  <c r="U986" i="1"/>
  <c r="W986" i="1" l="1"/>
  <c r="X986" i="1" s="1"/>
  <c r="S988" i="1"/>
  <c r="U987" i="1"/>
  <c r="W987" i="1" s="1"/>
  <c r="X987" i="1" s="1"/>
  <c r="T988" i="1"/>
  <c r="V987" i="1"/>
  <c r="T989" i="1" l="1"/>
  <c r="V988" i="1"/>
  <c r="S989" i="1"/>
  <c r="U988" i="1"/>
  <c r="W988" i="1" s="1"/>
  <c r="X988" i="1" s="1"/>
  <c r="S990" i="1" l="1"/>
  <c r="U989" i="1"/>
  <c r="T990" i="1"/>
  <c r="V989" i="1"/>
  <c r="W989" i="1" l="1"/>
  <c r="X989" i="1" s="1"/>
  <c r="T991" i="1"/>
  <c r="V990" i="1"/>
  <c r="S991" i="1"/>
  <c r="U990" i="1"/>
  <c r="W990" i="1" l="1"/>
  <c r="X990" i="1" s="1"/>
  <c r="S992" i="1"/>
  <c r="U991" i="1"/>
  <c r="T992" i="1"/>
  <c r="V991" i="1"/>
  <c r="W991" i="1" l="1"/>
  <c r="X991" i="1" s="1"/>
  <c r="T993" i="1"/>
  <c r="V992" i="1"/>
  <c r="S993" i="1"/>
  <c r="U992" i="1"/>
  <c r="W992" i="1" l="1"/>
  <c r="X992" i="1" s="1"/>
  <c r="S994" i="1"/>
  <c r="U993" i="1"/>
  <c r="T994" i="1"/>
  <c r="V993" i="1"/>
  <c r="W993" i="1" l="1"/>
  <c r="X993" i="1" s="1"/>
  <c r="T995" i="1"/>
  <c r="V994" i="1"/>
  <c r="S995" i="1"/>
  <c r="U994" i="1"/>
  <c r="W994" i="1" l="1"/>
  <c r="X994" i="1" s="1"/>
  <c r="S996" i="1"/>
  <c r="U995" i="1"/>
  <c r="T996" i="1"/>
  <c r="V995" i="1"/>
  <c r="W995" i="1" l="1"/>
  <c r="X995" i="1" s="1"/>
  <c r="T997" i="1"/>
  <c r="V996" i="1"/>
  <c r="S997" i="1"/>
  <c r="U996" i="1"/>
  <c r="W996" i="1" l="1"/>
  <c r="X996" i="1" s="1"/>
  <c r="S998" i="1"/>
  <c r="U997" i="1"/>
  <c r="W997" i="1" s="1"/>
  <c r="X997" i="1" s="1"/>
  <c r="T998" i="1"/>
  <c r="V997" i="1"/>
  <c r="T999" i="1" l="1"/>
  <c r="V998" i="1"/>
  <c r="S999" i="1"/>
  <c r="U998" i="1"/>
  <c r="W998" i="1" l="1"/>
  <c r="X998" i="1" s="1"/>
  <c r="S1000" i="1"/>
  <c r="U999" i="1"/>
  <c r="T1000" i="1"/>
  <c r="V999" i="1"/>
  <c r="W999" i="1" l="1"/>
  <c r="X999" i="1" s="1"/>
  <c r="T1001" i="1"/>
  <c r="V1000" i="1"/>
  <c r="S1001" i="1"/>
  <c r="U1000" i="1"/>
  <c r="W1000" i="1" l="1"/>
  <c r="X1000" i="1" s="1"/>
  <c r="S1002" i="1"/>
  <c r="U1001" i="1"/>
  <c r="W1001" i="1" s="1"/>
  <c r="X1001" i="1" s="1"/>
  <c r="T1002" i="1"/>
  <c r="V1001" i="1"/>
  <c r="T1003" i="1" l="1"/>
  <c r="V1002" i="1"/>
  <c r="S1003" i="1"/>
  <c r="U1002" i="1"/>
  <c r="W1002" i="1" s="1"/>
  <c r="X1002" i="1" s="1"/>
  <c r="S1004" i="1" l="1"/>
  <c r="U1003" i="1"/>
  <c r="T1004" i="1"/>
  <c r="V1003" i="1"/>
  <c r="W1003" i="1" l="1"/>
  <c r="X1003" i="1" s="1"/>
  <c r="T1005" i="1"/>
  <c r="V1004" i="1"/>
  <c r="S1005" i="1"/>
  <c r="U1004" i="1"/>
  <c r="W1004" i="1" l="1"/>
  <c r="X1004" i="1" s="1"/>
  <c r="T1006" i="1"/>
  <c r="V1005" i="1"/>
  <c r="S1006" i="1"/>
  <c r="U1005" i="1"/>
  <c r="W1005" i="1" l="1"/>
  <c r="X1005" i="1" s="1"/>
  <c r="S1007" i="1"/>
  <c r="U1006" i="1"/>
  <c r="W1006" i="1" s="1"/>
  <c r="X1006" i="1" s="1"/>
  <c r="T1007" i="1"/>
  <c r="V1006" i="1"/>
  <c r="T1008" i="1" l="1"/>
  <c r="V1007" i="1"/>
  <c r="S1008" i="1"/>
  <c r="U1007" i="1"/>
  <c r="W1007" i="1" l="1"/>
  <c r="X1007" i="1" s="1"/>
  <c r="S1009" i="1"/>
  <c r="U1008" i="1"/>
  <c r="T1009" i="1"/>
  <c r="V1008" i="1"/>
  <c r="W1008" i="1" l="1"/>
  <c r="X1008" i="1" s="1"/>
  <c r="T1010" i="1"/>
  <c r="V1009" i="1"/>
  <c r="S1010" i="1"/>
  <c r="U1009" i="1"/>
  <c r="W1009" i="1" l="1"/>
  <c r="X1009" i="1" s="1"/>
  <c r="S1011" i="1"/>
  <c r="U1010" i="1"/>
  <c r="T1011" i="1"/>
  <c r="V1010" i="1"/>
  <c r="W1010" i="1" l="1"/>
  <c r="X1010" i="1" s="1"/>
  <c r="T1012" i="1"/>
  <c r="V1011" i="1"/>
  <c r="S1012" i="1"/>
  <c r="U1011" i="1"/>
  <c r="W1011" i="1" l="1"/>
  <c r="X1011" i="1" s="1"/>
  <c r="S1013" i="1"/>
  <c r="U1012" i="1"/>
  <c r="T1013" i="1"/>
  <c r="V1012" i="1"/>
  <c r="W1012" i="1" l="1"/>
  <c r="X1012" i="1" s="1"/>
  <c r="S1014" i="1"/>
  <c r="U1013" i="1"/>
  <c r="W1013" i="1" s="1"/>
  <c r="X1013" i="1" s="1"/>
  <c r="T1014" i="1"/>
  <c r="V1013" i="1"/>
  <c r="T1015" i="1" l="1"/>
  <c r="V1014" i="1"/>
  <c r="S1015" i="1"/>
  <c r="U1014" i="1"/>
  <c r="W1014" i="1" s="1"/>
  <c r="X1014" i="1" s="1"/>
  <c r="S1016" i="1" l="1"/>
  <c r="U1015" i="1"/>
  <c r="T1016" i="1"/>
  <c r="V1015" i="1"/>
  <c r="W1015" i="1" l="1"/>
  <c r="X1015" i="1" s="1"/>
  <c r="T1017" i="1"/>
  <c r="V1016" i="1"/>
  <c r="S1017" i="1"/>
  <c r="U1016" i="1"/>
  <c r="W1016" i="1" s="1"/>
  <c r="X1016" i="1" s="1"/>
  <c r="S1018" i="1" l="1"/>
  <c r="U1017" i="1"/>
  <c r="T1018" i="1"/>
  <c r="V1017" i="1"/>
  <c r="W1017" i="1" l="1"/>
  <c r="X1017" i="1" s="1"/>
  <c r="T1019" i="1"/>
  <c r="V1018" i="1"/>
  <c r="S1019" i="1"/>
  <c r="U1018" i="1"/>
  <c r="W1018" i="1" l="1"/>
  <c r="X1018" i="1" s="1"/>
  <c r="S1020" i="1"/>
  <c r="U1019" i="1"/>
  <c r="W1019" i="1" s="1"/>
  <c r="X1019" i="1" s="1"/>
  <c r="T1020" i="1"/>
  <c r="V1019" i="1"/>
  <c r="T1021" i="1" l="1"/>
  <c r="V1020" i="1"/>
  <c r="S1021" i="1"/>
  <c r="U1020" i="1"/>
  <c r="W1020" i="1" s="1"/>
  <c r="X1020" i="1" s="1"/>
  <c r="S1022" i="1" l="1"/>
  <c r="U1021" i="1"/>
  <c r="T1022" i="1"/>
  <c r="V1021" i="1"/>
  <c r="W1021" i="1" l="1"/>
  <c r="X1021" i="1" s="1"/>
  <c r="T1023" i="1"/>
  <c r="V1022" i="1"/>
  <c r="S1023" i="1"/>
  <c r="U1022" i="1"/>
  <c r="W1022" i="1" l="1"/>
  <c r="X1022" i="1" s="1"/>
  <c r="S1024" i="1"/>
  <c r="U1023" i="1"/>
  <c r="T1024" i="1"/>
  <c r="V1023" i="1"/>
  <c r="W1023" i="1" l="1"/>
  <c r="X1023" i="1" s="1"/>
  <c r="T1025" i="1"/>
  <c r="V1024" i="1"/>
  <c r="S1025" i="1"/>
  <c r="U1024" i="1"/>
  <c r="W1024" i="1" l="1"/>
  <c r="X1024" i="1" s="1"/>
  <c r="S1026" i="1"/>
  <c r="U1025" i="1"/>
  <c r="T1026" i="1"/>
  <c r="V1025" i="1"/>
  <c r="W1025" i="1" l="1"/>
  <c r="X1025" i="1" s="1"/>
  <c r="T1027" i="1"/>
  <c r="V1026" i="1"/>
  <c r="S1027" i="1"/>
  <c r="U1026" i="1"/>
  <c r="W1026" i="1" s="1"/>
  <c r="X1026" i="1" s="1"/>
  <c r="S1028" i="1" l="1"/>
  <c r="U1027" i="1"/>
  <c r="T1028" i="1"/>
  <c r="V1027" i="1"/>
  <c r="W1027" i="1" l="1"/>
  <c r="X1027" i="1" s="1"/>
  <c r="T1029" i="1"/>
  <c r="V1028" i="1"/>
  <c r="S1029" i="1"/>
  <c r="U1028" i="1"/>
  <c r="W1028" i="1" l="1"/>
  <c r="X1028" i="1" s="1"/>
  <c r="S1030" i="1"/>
  <c r="U1029" i="1"/>
  <c r="W1029" i="1" s="1"/>
  <c r="X1029" i="1" s="1"/>
  <c r="T1030" i="1"/>
  <c r="V1029" i="1"/>
  <c r="T1031" i="1" l="1"/>
  <c r="V1030" i="1"/>
  <c r="S1031" i="1"/>
  <c r="U1030" i="1"/>
  <c r="W1030" i="1" s="1"/>
  <c r="X1030" i="1" s="1"/>
  <c r="S1032" i="1" l="1"/>
  <c r="U1031" i="1"/>
  <c r="T1032" i="1"/>
  <c r="V1031" i="1"/>
  <c r="W1031" i="1" l="1"/>
  <c r="X1031" i="1" s="1"/>
  <c r="T1033" i="1"/>
  <c r="V1032" i="1"/>
  <c r="S1033" i="1"/>
  <c r="U1032" i="1"/>
  <c r="W1032" i="1" l="1"/>
  <c r="X1032" i="1" s="1"/>
  <c r="T1034" i="1"/>
  <c r="V1033" i="1"/>
  <c r="S1034" i="1"/>
  <c r="U1033" i="1"/>
  <c r="W1033" i="1" l="1"/>
  <c r="X1033" i="1" s="1"/>
  <c r="T1035" i="1"/>
  <c r="V1034" i="1"/>
  <c r="S1035" i="1"/>
  <c r="U1034" i="1"/>
  <c r="W1034" i="1" l="1"/>
  <c r="X1034" i="1" s="1"/>
  <c r="S1036" i="1"/>
  <c r="U1035" i="1"/>
  <c r="W1035" i="1" s="1"/>
  <c r="X1035" i="1" s="1"/>
  <c r="T1036" i="1"/>
  <c r="V1035" i="1"/>
  <c r="T1037" i="1" l="1"/>
  <c r="V1036" i="1"/>
  <c r="S1037" i="1"/>
  <c r="U1036" i="1"/>
  <c r="W1036" i="1" s="1"/>
  <c r="X1036" i="1" s="1"/>
  <c r="S1038" i="1" l="1"/>
  <c r="U1037" i="1"/>
  <c r="T1038" i="1"/>
  <c r="V1037" i="1"/>
  <c r="W1037" i="1" l="1"/>
  <c r="X1037" i="1" s="1"/>
  <c r="T1039" i="1"/>
  <c r="V1038" i="1"/>
  <c r="S1039" i="1"/>
  <c r="U1038" i="1"/>
  <c r="W1038" i="1" l="1"/>
  <c r="X1038" i="1" s="1"/>
  <c r="S1040" i="1"/>
  <c r="U1039" i="1"/>
  <c r="T1040" i="1"/>
  <c r="V1039" i="1"/>
  <c r="W1039" i="1" l="1"/>
  <c r="X1039" i="1" s="1"/>
  <c r="T1041" i="1"/>
  <c r="V1040" i="1"/>
  <c r="S1041" i="1"/>
  <c r="U1040" i="1"/>
  <c r="W1040" i="1" l="1"/>
  <c r="X1040" i="1" s="1"/>
  <c r="T1042" i="1"/>
  <c r="V1041" i="1"/>
  <c r="S1042" i="1"/>
  <c r="U1041" i="1"/>
  <c r="W1041" i="1" l="1"/>
  <c r="X1041" i="1" s="1"/>
  <c r="T1043" i="1"/>
  <c r="V1042" i="1"/>
  <c r="S1043" i="1"/>
  <c r="U1042" i="1"/>
  <c r="W1042" i="1" l="1"/>
  <c r="X1042" i="1" s="1"/>
  <c r="T1044" i="1"/>
  <c r="V1043" i="1"/>
  <c r="S1044" i="1"/>
  <c r="U1043" i="1"/>
  <c r="W1043" i="1" l="1"/>
  <c r="X1043" i="1" s="1"/>
  <c r="T1045" i="1"/>
  <c r="V1044" i="1"/>
  <c r="S1045" i="1"/>
  <c r="U1044" i="1"/>
  <c r="W1044" i="1" l="1"/>
  <c r="X1044" i="1" s="1"/>
  <c r="T1046" i="1"/>
  <c r="V1045" i="1"/>
  <c r="S1046" i="1"/>
  <c r="U1045" i="1"/>
  <c r="W1045" i="1" l="1"/>
  <c r="X1045" i="1" s="1"/>
  <c r="T1047" i="1"/>
  <c r="V1046" i="1"/>
  <c r="S1047" i="1"/>
  <c r="U1046" i="1"/>
  <c r="W1046" i="1" l="1"/>
  <c r="X1046" i="1" s="1"/>
  <c r="T1048" i="1"/>
  <c r="V1047" i="1"/>
  <c r="S1048" i="1"/>
  <c r="U1047" i="1"/>
  <c r="W1047" i="1" l="1"/>
  <c r="X1047" i="1" s="1"/>
  <c r="T1049" i="1"/>
  <c r="V1048" i="1"/>
  <c r="S1049" i="1"/>
  <c r="U1048" i="1"/>
  <c r="W1048" i="1" l="1"/>
  <c r="X1048" i="1" s="1"/>
  <c r="T1050" i="1"/>
  <c r="V1049" i="1"/>
  <c r="S1050" i="1"/>
  <c r="U1049" i="1"/>
  <c r="W1049" i="1" l="1"/>
  <c r="X1049" i="1" s="1"/>
  <c r="T1051" i="1"/>
  <c r="V1050" i="1"/>
  <c r="S1051" i="1"/>
  <c r="U1050" i="1"/>
  <c r="W1050" i="1" l="1"/>
  <c r="X1050" i="1" s="1"/>
  <c r="T1052" i="1"/>
  <c r="V1051" i="1"/>
  <c r="S1052" i="1"/>
  <c r="U1051" i="1"/>
  <c r="W1051" i="1" l="1"/>
  <c r="X1051" i="1" s="1"/>
  <c r="T1053" i="1"/>
  <c r="V1052" i="1"/>
  <c r="S1053" i="1"/>
  <c r="U1052" i="1"/>
  <c r="W1052" i="1" l="1"/>
  <c r="X1052" i="1" s="1"/>
  <c r="S1054" i="1"/>
  <c r="U1053" i="1"/>
  <c r="W1053" i="1" s="1"/>
  <c r="X1053" i="1" s="1"/>
  <c r="T1054" i="1"/>
  <c r="V1053" i="1"/>
  <c r="T1055" i="1" l="1"/>
  <c r="V1054" i="1"/>
  <c r="S1055" i="1"/>
  <c r="U1054" i="1"/>
  <c r="W1054" i="1" s="1"/>
  <c r="X1054" i="1" s="1"/>
  <c r="S1056" i="1" l="1"/>
  <c r="U1055" i="1"/>
  <c r="T1056" i="1"/>
  <c r="V1055" i="1"/>
  <c r="W1055" i="1" l="1"/>
  <c r="X1055" i="1" s="1"/>
  <c r="T1057" i="1"/>
  <c r="V1056" i="1"/>
  <c r="S1057" i="1"/>
  <c r="U1056" i="1"/>
  <c r="W1056" i="1" l="1"/>
  <c r="X1056" i="1" s="1"/>
  <c r="S1058" i="1"/>
  <c r="U1057" i="1"/>
  <c r="W1057" i="1" s="1"/>
  <c r="X1057" i="1" s="1"/>
  <c r="T1058" i="1"/>
  <c r="V1057" i="1"/>
  <c r="T1059" i="1" l="1"/>
  <c r="V1058" i="1"/>
  <c r="S1059" i="1"/>
  <c r="U1058" i="1"/>
  <c r="W1058" i="1" s="1"/>
  <c r="X1058" i="1" s="1"/>
  <c r="T1060" i="1" l="1"/>
  <c r="V1059" i="1"/>
  <c r="S1060" i="1"/>
  <c r="U1059" i="1"/>
  <c r="W1059" i="1" s="1"/>
  <c r="X1059" i="1" s="1"/>
  <c r="T1061" i="1" l="1"/>
  <c r="V1060" i="1"/>
  <c r="S1061" i="1"/>
  <c r="U1060" i="1"/>
  <c r="W1060" i="1" s="1"/>
  <c r="X1060" i="1" s="1"/>
  <c r="T1062" i="1" l="1"/>
  <c r="V1061" i="1"/>
  <c r="S1062" i="1"/>
  <c r="U1061" i="1"/>
  <c r="W1061" i="1" s="1"/>
  <c r="X1061" i="1" s="1"/>
  <c r="T1063" i="1" l="1"/>
  <c r="V1062" i="1"/>
  <c r="S1063" i="1"/>
  <c r="U1062" i="1"/>
  <c r="W1062" i="1" s="1"/>
  <c r="X1062" i="1" s="1"/>
  <c r="T1064" i="1" l="1"/>
  <c r="V1063" i="1"/>
  <c r="S1064" i="1"/>
  <c r="U1063" i="1"/>
  <c r="W1063" i="1" s="1"/>
  <c r="X1063" i="1" s="1"/>
  <c r="T1065" i="1" l="1"/>
  <c r="V1064" i="1"/>
  <c r="S1065" i="1"/>
  <c r="U1064" i="1"/>
  <c r="W1064" i="1" l="1"/>
  <c r="X1064" i="1" s="1"/>
  <c r="T1066" i="1"/>
  <c r="V1065" i="1"/>
  <c r="S1066" i="1"/>
  <c r="U1065" i="1"/>
  <c r="W1065" i="1" l="1"/>
  <c r="X1065" i="1" s="1"/>
  <c r="T1067" i="1"/>
  <c r="V1066" i="1"/>
  <c r="S1067" i="1"/>
  <c r="U1066" i="1"/>
  <c r="W1066" i="1" l="1"/>
  <c r="X1066" i="1" s="1"/>
  <c r="T1068" i="1"/>
  <c r="V1067" i="1"/>
  <c r="S1068" i="1"/>
  <c r="U1067" i="1"/>
  <c r="W1067" i="1" l="1"/>
  <c r="X1067" i="1" s="1"/>
  <c r="T1069" i="1"/>
  <c r="V1068" i="1"/>
  <c r="S1069" i="1"/>
  <c r="U1068" i="1"/>
  <c r="W1068" i="1" l="1"/>
  <c r="X1068" i="1" s="1"/>
  <c r="S1070" i="1"/>
  <c r="U1069" i="1"/>
  <c r="W1069" i="1" s="1"/>
  <c r="X1069" i="1" s="1"/>
  <c r="T1070" i="1"/>
  <c r="V1069" i="1"/>
  <c r="T1071" i="1" l="1"/>
  <c r="V1070" i="1"/>
  <c r="S1071" i="1"/>
  <c r="U1070" i="1"/>
  <c r="W1070" i="1" s="1"/>
  <c r="X1070" i="1" s="1"/>
  <c r="S1072" i="1" l="1"/>
  <c r="U1071" i="1"/>
  <c r="T1072" i="1"/>
  <c r="V1071" i="1"/>
  <c r="W1071" i="1" l="1"/>
  <c r="X1071" i="1" s="1"/>
  <c r="T1073" i="1"/>
  <c r="V1072" i="1"/>
  <c r="S1073" i="1"/>
  <c r="U1072" i="1"/>
  <c r="W1072" i="1" l="1"/>
  <c r="X1072" i="1" s="1"/>
  <c r="S1074" i="1"/>
  <c r="U1073" i="1"/>
  <c r="W1073" i="1" s="1"/>
  <c r="X1073" i="1" s="1"/>
  <c r="T1074" i="1"/>
  <c r="V1073" i="1"/>
  <c r="T1075" i="1" l="1"/>
  <c r="V1074" i="1"/>
  <c r="S1075" i="1"/>
  <c r="U1074" i="1"/>
  <c r="W1074" i="1" l="1"/>
  <c r="X1074" i="1" s="1"/>
  <c r="S1076" i="1"/>
  <c r="U1075" i="1"/>
  <c r="T1076" i="1"/>
  <c r="V1075" i="1"/>
  <c r="W1075" i="1" l="1"/>
  <c r="X1075" i="1" s="1"/>
  <c r="T1077" i="1"/>
  <c r="V1076" i="1"/>
  <c r="S1077" i="1"/>
  <c r="U1076" i="1"/>
  <c r="W1076" i="1" l="1"/>
  <c r="X1076" i="1" s="1"/>
  <c r="S1078" i="1"/>
  <c r="U1077" i="1"/>
  <c r="W1077" i="1" s="1"/>
  <c r="X1077" i="1" s="1"/>
  <c r="T1078" i="1"/>
  <c r="V1077" i="1"/>
  <c r="T1079" i="1" l="1"/>
  <c r="V1078" i="1"/>
  <c r="S1079" i="1"/>
  <c r="U1078" i="1"/>
  <c r="W1078" i="1" s="1"/>
  <c r="X1078" i="1" s="1"/>
  <c r="T1080" i="1" l="1"/>
  <c r="V1079" i="1"/>
  <c r="S1080" i="1"/>
  <c r="U1079" i="1"/>
  <c r="W1079" i="1" s="1"/>
  <c r="X1079" i="1" s="1"/>
  <c r="T1081" i="1" l="1"/>
  <c r="V1080" i="1"/>
  <c r="S1081" i="1"/>
  <c r="U1080" i="1"/>
  <c r="W1080" i="1" s="1"/>
  <c r="X1080" i="1" s="1"/>
  <c r="T1082" i="1" l="1"/>
  <c r="V1081" i="1"/>
  <c r="S1082" i="1"/>
  <c r="U1081" i="1"/>
  <c r="W1081" i="1" s="1"/>
  <c r="X1081" i="1" s="1"/>
  <c r="T1083" i="1" l="1"/>
  <c r="V1082" i="1"/>
  <c r="S1083" i="1"/>
  <c r="U1082" i="1"/>
  <c r="W1082" i="1" s="1"/>
  <c r="X1082" i="1" s="1"/>
  <c r="T1084" i="1" l="1"/>
  <c r="V1083" i="1"/>
  <c r="S1084" i="1"/>
  <c r="U1083" i="1"/>
  <c r="W1083" i="1" s="1"/>
  <c r="X1083" i="1" s="1"/>
  <c r="T1085" i="1" l="1"/>
  <c r="V1084" i="1"/>
  <c r="S1085" i="1"/>
  <c r="U1084" i="1"/>
  <c r="W1084" i="1" s="1"/>
  <c r="X1084" i="1" s="1"/>
  <c r="T1086" i="1" l="1"/>
  <c r="V1085" i="1"/>
  <c r="S1086" i="1"/>
  <c r="U1085" i="1"/>
  <c r="W1085" i="1" s="1"/>
  <c r="X1085" i="1" s="1"/>
  <c r="T1087" i="1" l="1"/>
  <c r="V1086" i="1"/>
  <c r="S1087" i="1"/>
  <c r="U1086" i="1"/>
  <c r="W1086" i="1" s="1"/>
  <c r="X1086" i="1" s="1"/>
  <c r="T1088" i="1" l="1"/>
  <c r="V1087" i="1"/>
  <c r="S1088" i="1"/>
  <c r="U1087" i="1"/>
  <c r="W1087" i="1" s="1"/>
  <c r="X1087" i="1" s="1"/>
  <c r="S1089" i="1" l="1"/>
  <c r="U1088" i="1"/>
  <c r="T1089" i="1"/>
  <c r="V1088" i="1"/>
  <c r="W1088" i="1" l="1"/>
  <c r="X1088" i="1" s="1"/>
  <c r="T1090" i="1"/>
  <c r="V1089" i="1"/>
  <c r="S1090" i="1"/>
  <c r="U1089" i="1"/>
  <c r="W1089" i="1" s="1"/>
  <c r="X1089" i="1" s="1"/>
  <c r="T1091" i="1" l="1"/>
  <c r="V1090" i="1"/>
  <c r="S1091" i="1"/>
  <c r="U1090" i="1"/>
  <c r="W1090" i="1" s="1"/>
  <c r="X1090" i="1" s="1"/>
  <c r="T1092" i="1" l="1"/>
  <c r="V1091" i="1"/>
  <c r="S1092" i="1"/>
  <c r="U1091" i="1"/>
  <c r="W1091" i="1" s="1"/>
  <c r="X1091" i="1" s="1"/>
  <c r="T1093" i="1" l="1"/>
  <c r="V1092" i="1"/>
  <c r="S1093" i="1"/>
  <c r="U1092" i="1"/>
  <c r="W1092" i="1" s="1"/>
  <c r="X1092" i="1" s="1"/>
  <c r="T1094" i="1" l="1"/>
  <c r="V1093" i="1"/>
  <c r="S1094" i="1"/>
  <c r="U1093" i="1"/>
  <c r="W1093" i="1" s="1"/>
  <c r="X1093" i="1" s="1"/>
  <c r="T1095" i="1" l="1"/>
  <c r="V1094" i="1"/>
  <c r="S1095" i="1"/>
  <c r="U1094" i="1"/>
  <c r="W1094" i="1" s="1"/>
  <c r="X1094" i="1" s="1"/>
  <c r="T1096" i="1" l="1"/>
  <c r="V1095" i="1"/>
  <c r="S1096" i="1"/>
  <c r="U1095" i="1"/>
  <c r="W1095" i="1" s="1"/>
  <c r="X1095" i="1" s="1"/>
  <c r="T1097" i="1" l="1"/>
  <c r="V1096" i="1"/>
  <c r="S1097" i="1"/>
  <c r="U1096" i="1"/>
  <c r="W1096" i="1" s="1"/>
  <c r="X1096" i="1" s="1"/>
  <c r="T1098" i="1" l="1"/>
  <c r="V1097" i="1"/>
  <c r="S1098" i="1"/>
  <c r="U1097" i="1"/>
  <c r="W1097" i="1" s="1"/>
  <c r="X1097" i="1" s="1"/>
  <c r="T1099" i="1" l="1"/>
  <c r="V1098" i="1"/>
  <c r="S1099" i="1"/>
  <c r="U1098" i="1"/>
  <c r="W1098" i="1" s="1"/>
  <c r="X1098" i="1" s="1"/>
  <c r="T1100" i="1" l="1"/>
  <c r="V1099" i="1"/>
  <c r="S1100" i="1"/>
  <c r="U1099" i="1"/>
  <c r="W1099" i="1" s="1"/>
  <c r="X1099" i="1" s="1"/>
  <c r="T1101" i="1" l="1"/>
  <c r="V1100" i="1"/>
  <c r="S1101" i="1"/>
  <c r="U1100" i="1"/>
  <c r="W1100" i="1" s="1"/>
  <c r="X1100" i="1" s="1"/>
  <c r="T1102" i="1" l="1"/>
  <c r="V1101" i="1"/>
  <c r="S1102" i="1"/>
  <c r="U1101" i="1"/>
  <c r="W1101" i="1" s="1"/>
  <c r="X1101" i="1" s="1"/>
  <c r="T1103" i="1" l="1"/>
  <c r="V1102" i="1"/>
  <c r="S1103" i="1"/>
  <c r="U1102" i="1"/>
  <c r="W1102" i="1" s="1"/>
  <c r="X1102" i="1" s="1"/>
  <c r="S1104" i="1" l="1"/>
  <c r="U1103" i="1"/>
  <c r="T1104" i="1"/>
  <c r="V1103" i="1"/>
  <c r="W1103" i="1" l="1"/>
  <c r="X1103" i="1" s="1"/>
  <c r="T1105" i="1"/>
  <c r="V1104" i="1"/>
  <c r="S1105" i="1"/>
  <c r="U1104" i="1"/>
  <c r="W1104" i="1" l="1"/>
  <c r="X1104" i="1" s="1"/>
  <c r="S1106" i="1"/>
  <c r="U1105" i="1"/>
  <c r="W1105" i="1" s="1"/>
  <c r="X1105" i="1" s="1"/>
  <c r="T1106" i="1"/>
  <c r="V1105" i="1"/>
  <c r="T1107" i="1" l="1"/>
  <c r="V1106" i="1"/>
  <c r="S1107" i="1"/>
  <c r="U1106" i="1"/>
  <c r="W1106" i="1" s="1"/>
  <c r="X1106" i="1" s="1"/>
  <c r="S1108" i="1" l="1"/>
  <c r="U1107" i="1"/>
  <c r="T1108" i="1"/>
  <c r="V1107" i="1"/>
  <c r="W1107" i="1" l="1"/>
  <c r="X1107" i="1" s="1"/>
  <c r="T1109" i="1"/>
  <c r="V1108" i="1"/>
  <c r="S1109" i="1"/>
  <c r="U1108" i="1"/>
  <c r="W1108" i="1" l="1"/>
  <c r="X1108" i="1" s="1"/>
  <c r="S1110" i="1"/>
  <c r="U1109" i="1"/>
  <c r="T1110" i="1"/>
  <c r="V1109" i="1"/>
  <c r="W1109" i="1" l="1"/>
  <c r="X1109" i="1" s="1"/>
  <c r="T1111" i="1"/>
  <c r="V1110" i="1"/>
  <c r="S1111" i="1"/>
  <c r="U1110" i="1"/>
  <c r="W1110" i="1" s="1"/>
  <c r="X1110" i="1" s="1"/>
  <c r="S1112" i="1" l="1"/>
  <c r="U1111" i="1"/>
  <c r="T1112" i="1"/>
  <c r="V1111" i="1"/>
  <c r="W1111" i="1" l="1"/>
  <c r="X1111" i="1" s="1"/>
  <c r="T1113" i="1"/>
  <c r="V1112" i="1"/>
  <c r="S1113" i="1"/>
  <c r="U1112" i="1"/>
  <c r="W1112" i="1" l="1"/>
  <c r="X1112" i="1" s="1"/>
  <c r="S1114" i="1"/>
  <c r="U1113" i="1"/>
  <c r="W1113" i="1" s="1"/>
  <c r="X1113" i="1" s="1"/>
  <c r="T1114" i="1"/>
  <c r="V1113" i="1"/>
  <c r="S1115" i="1" l="1"/>
  <c r="U1114" i="1"/>
  <c r="T1115" i="1"/>
  <c r="V1114" i="1"/>
  <c r="W1114" i="1" l="1"/>
  <c r="X1114" i="1" s="1"/>
  <c r="S1116" i="1"/>
  <c r="U1115" i="1"/>
  <c r="T1116" i="1"/>
  <c r="V1115" i="1"/>
  <c r="W1115" i="1" l="1"/>
  <c r="X1115" i="1" s="1"/>
  <c r="S1117" i="1"/>
  <c r="U1116" i="1"/>
  <c r="T1117" i="1"/>
  <c r="V1116" i="1"/>
  <c r="W1116" i="1" l="1"/>
  <c r="X1116" i="1" s="1"/>
  <c r="S1118" i="1"/>
  <c r="U1117" i="1"/>
  <c r="W1117" i="1" s="1"/>
  <c r="X1117" i="1" s="1"/>
  <c r="T1118" i="1"/>
  <c r="V1117" i="1"/>
  <c r="S1119" i="1" l="1"/>
  <c r="U1118" i="1"/>
  <c r="T1119" i="1"/>
  <c r="V1118" i="1"/>
  <c r="W1118" i="1" l="1"/>
  <c r="X1118" i="1" s="1"/>
  <c r="S1120" i="1"/>
  <c r="U1119" i="1"/>
  <c r="W1119" i="1" s="1"/>
  <c r="X1119" i="1" s="1"/>
  <c r="T1120" i="1"/>
  <c r="V1119" i="1"/>
  <c r="T1121" i="1" l="1"/>
  <c r="V1120" i="1"/>
  <c r="S1121" i="1"/>
  <c r="U1120" i="1"/>
  <c r="W1120" i="1" s="1"/>
  <c r="X1120" i="1" s="1"/>
  <c r="S1122" i="1" l="1"/>
  <c r="U1121" i="1"/>
  <c r="T1122" i="1"/>
  <c r="V1121" i="1"/>
  <c r="W1121" i="1" l="1"/>
  <c r="X1121" i="1" s="1"/>
  <c r="T1123" i="1"/>
  <c r="V1122" i="1"/>
  <c r="S1123" i="1"/>
  <c r="U1122" i="1"/>
  <c r="W1122" i="1" l="1"/>
  <c r="X1122" i="1" s="1"/>
  <c r="S1124" i="1"/>
  <c r="U1123" i="1"/>
  <c r="W1123" i="1" s="1"/>
  <c r="X1123" i="1" s="1"/>
  <c r="T1124" i="1"/>
  <c r="V1123" i="1"/>
  <c r="T1125" i="1" l="1"/>
  <c r="V1124" i="1"/>
  <c r="S1125" i="1"/>
  <c r="U1124" i="1"/>
  <c r="W1124" i="1" s="1"/>
  <c r="X1124" i="1" s="1"/>
  <c r="S1126" i="1" l="1"/>
  <c r="U1125" i="1"/>
  <c r="T1126" i="1"/>
  <c r="V1125" i="1"/>
  <c r="W1125" i="1" l="1"/>
  <c r="X1125" i="1" s="1"/>
  <c r="T1127" i="1"/>
  <c r="V1126" i="1"/>
  <c r="S1127" i="1"/>
  <c r="U1126" i="1"/>
  <c r="W1126" i="1" l="1"/>
  <c r="X1126" i="1" s="1"/>
  <c r="S1128" i="1"/>
  <c r="U1127" i="1"/>
  <c r="W1127" i="1" s="1"/>
  <c r="X1127" i="1" s="1"/>
  <c r="T1128" i="1"/>
  <c r="V1127" i="1"/>
  <c r="T1129" i="1" l="1"/>
  <c r="V1128" i="1"/>
  <c r="S1129" i="1"/>
  <c r="U1128" i="1"/>
  <c r="W1128" i="1" s="1"/>
  <c r="X1128" i="1" s="1"/>
  <c r="S1130" i="1" l="1"/>
  <c r="U1129" i="1"/>
  <c r="T1130" i="1"/>
  <c r="V1129" i="1"/>
  <c r="W1129" i="1" l="1"/>
  <c r="X1129" i="1" s="1"/>
  <c r="T1131" i="1"/>
  <c r="V1130" i="1"/>
  <c r="S1131" i="1"/>
  <c r="U1130" i="1"/>
  <c r="W1130" i="1" l="1"/>
  <c r="X1130" i="1" s="1"/>
  <c r="S1132" i="1"/>
  <c r="U1131" i="1"/>
  <c r="W1131" i="1" s="1"/>
  <c r="X1131" i="1" s="1"/>
  <c r="T1132" i="1"/>
  <c r="V1131" i="1"/>
  <c r="T1133" i="1" l="1"/>
  <c r="V1132" i="1"/>
  <c r="S1133" i="1"/>
  <c r="U1132" i="1"/>
  <c r="W1132" i="1" s="1"/>
  <c r="X1132" i="1" s="1"/>
  <c r="S1134" i="1" l="1"/>
  <c r="U1133" i="1"/>
  <c r="T1134" i="1"/>
  <c r="V1133" i="1"/>
  <c r="W1133" i="1" l="1"/>
  <c r="X1133" i="1" s="1"/>
  <c r="T1135" i="1"/>
  <c r="V1134" i="1"/>
  <c r="S1135" i="1"/>
  <c r="U1134" i="1"/>
  <c r="W1134" i="1" l="1"/>
  <c r="X1134" i="1" s="1"/>
  <c r="S1136" i="1"/>
  <c r="U1135" i="1"/>
  <c r="W1135" i="1" s="1"/>
  <c r="X1135" i="1" s="1"/>
  <c r="T1136" i="1"/>
  <c r="V1135" i="1"/>
  <c r="T1137" i="1" l="1"/>
  <c r="V1136" i="1"/>
  <c r="S1137" i="1"/>
  <c r="U1136" i="1"/>
  <c r="W1136" i="1" s="1"/>
  <c r="X1136" i="1" s="1"/>
  <c r="S1138" i="1" l="1"/>
  <c r="U1137" i="1"/>
  <c r="T1138" i="1"/>
  <c r="V1137" i="1"/>
  <c r="W1137" i="1" l="1"/>
  <c r="X1137" i="1" s="1"/>
  <c r="T1139" i="1"/>
  <c r="V1138" i="1"/>
  <c r="S1139" i="1"/>
  <c r="U1138" i="1"/>
  <c r="W1138" i="1" l="1"/>
  <c r="X1138" i="1" s="1"/>
  <c r="S1140" i="1"/>
  <c r="U1139" i="1"/>
  <c r="W1139" i="1" s="1"/>
  <c r="X1139" i="1" s="1"/>
  <c r="T1140" i="1"/>
  <c r="V1139" i="1"/>
  <c r="T1141" i="1" l="1"/>
  <c r="V1140" i="1"/>
  <c r="S1141" i="1"/>
  <c r="U1140" i="1"/>
  <c r="W1140" i="1" s="1"/>
  <c r="X1140" i="1" s="1"/>
  <c r="S1142" i="1" l="1"/>
  <c r="U1141" i="1"/>
  <c r="T1142" i="1"/>
  <c r="V1141" i="1"/>
  <c r="W1141" i="1" l="1"/>
  <c r="X1141" i="1" s="1"/>
  <c r="T1143" i="1"/>
  <c r="V1142" i="1"/>
  <c r="S1143" i="1"/>
  <c r="U1142" i="1"/>
  <c r="W1142" i="1" l="1"/>
  <c r="X1142" i="1" s="1"/>
  <c r="S1144" i="1"/>
  <c r="U1143" i="1"/>
  <c r="W1143" i="1" s="1"/>
  <c r="X1143" i="1" s="1"/>
  <c r="T1144" i="1"/>
  <c r="V1143" i="1"/>
  <c r="T1145" i="1" l="1"/>
  <c r="V1144" i="1"/>
  <c r="S1145" i="1"/>
  <c r="U1144" i="1"/>
  <c r="W1144" i="1" s="1"/>
  <c r="X1144" i="1" s="1"/>
  <c r="S1146" i="1" l="1"/>
  <c r="U1145" i="1"/>
  <c r="T1146" i="1"/>
  <c r="V1145" i="1"/>
  <c r="W1145" i="1" l="1"/>
  <c r="X1145" i="1" s="1"/>
  <c r="T1147" i="1"/>
  <c r="V1146" i="1"/>
  <c r="S1147" i="1"/>
  <c r="U1146" i="1"/>
  <c r="W1146" i="1" l="1"/>
  <c r="X1146" i="1" s="1"/>
  <c r="S1148" i="1"/>
  <c r="U1147" i="1"/>
  <c r="W1147" i="1" s="1"/>
  <c r="X1147" i="1" s="1"/>
  <c r="T1148" i="1"/>
  <c r="V1147" i="1"/>
  <c r="T1149" i="1" l="1"/>
  <c r="V1148" i="1"/>
  <c r="S1149" i="1"/>
  <c r="U1148" i="1"/>
  <c r="W1148" i="1" s="1"/>
  <c r="X1148" i="1" s="1"/>
  <c r="S1150" i="1" l="1"/>
  <c r="U1149" i="1"/>
  <c r="T1150" i="1"/>
  <c r="V1149" i="1"/>
  <c r="W1149" i="1" l="1"/>
  <c r="X1149" i="1" s="1"/>
  <c r="T1151" i="1"/>
  <c r="V1150" i="1"/>
  <c r="S1151" i="1"/>
  <c r="U1150" i="1"/>
  <c r="W1150" i="1" l="1"/>
  <c r="X1150" i="1" s="1"/>
  <c r="S1152" i="1"/>
  <c r="U1151" i="1"/>
  <c r="W1151" i="1" s="1"/>
  <c r="X1151" i="1" s="1"/>
  <c r="T1152" i="1"/>
  <c r="V1151" i="1"/>
  <c r="T1153" i="1" l="1"/>
  <c r="V1152" i="1"/>
  <c r="S1153" i="1"/>
  <c r="U1152" i="1"/>
  <c r="W1152" i="1" s="1"/>
  <c r="X1152" i="1" s="1"/>
  <c r="S1154" i="1" l="1"/>
  <c r="U1153" i="1"/>
  <c r="T1154" i="1"/>
  <c r="V1153" i="1"/>
  <c r="W1153" i="1" l="1"/>
  <c r="X1153" i="1" s="1"/>
  <c r="T1155" i="1"/>
  <c r="V1154" i="1"/>
  <c r="S1155" i="1"/>
  <c r="U1154" i="1"/>
  <c r="W1154" i="1" l="1"/>
  <c r="X1154" i="1" s="1"/>
  <c r="S1156" i="1"/>
  <c r="U1155" i="1"/>
  <c r="T1156" i="1"/>
  <c r="V1155" i="1"/>
  <c r="W1155" i="1" l="1"/>
  <c r="X1155" i="1" s="1"/>
  <c r="T1157" i="1"/>
  <c r="V1156" i="1"/>
  <c r="S1157" i="1"/>
  <c r="U1156" i="1"/>
  <c r="W1156" i="1" l="1"/>
  <c r="X1156" i="1" s="1"/>
  <c r="S1158" i="1"/>
  <c r="U1157" i="1"/>
  <c r="T1158" i="1"/>
  <c r="V1157" i="1"/>
  <c r="W1157" i="1" l="1"/>
  <c r="X1157" i="1" s="1"/>
  <c r="T1159" i="1"/>
  <c r="V1158" i="1"/>
  <c r="S1159" i="1"/>
  <c r="U1158" i="1"/>
  <c r="W1158" i="1" l="1"/>
  <c r="X1158" i="1" s="1"/>
  <c r="S1160" i="1"/>
  <c r="U1159" i="1"/>
  <c r="W1159" i="1" s="1"/>
  <c r="X1159" i="1" s="1"/>
  <c r="T1160" i="1"/>
  <c r="V1159" i="1"/>
  <c r="T1161" i="1" l="1"/>
  <c r="V1160" i="1"/>
  <c r="S1161" i="1"/>
  <c r="U1160" i="1"/>
  <c r="W1160" i="1" s="1"/>
  <c r="X1160" i="1" s="1"/>
  <c r="S1162" i="1" l="1"/>
  <c r="U1161" i="1"/>
  <c r="T1162" i="1"/>
  <c r="V1161" i="1"/>
  <c r="W1161" i="1" l="1"/>
  <c r="X1161" i="1" s="1"/>
  <c r="T1163" i="1"/>
  <c r="V1162" i="1"/>
  <c r="S1163" i="1"/>
  <c r="U1162" i="1"/>
  <c r="W1162" i="1" l="1"/>
  <c r="X1162" i="1" s="1"/>
  <c r="S1164" i="1"/>
  <c r="U1163" i="1"/>
  <c r="W1163" i="1" s="1"/>
  <c r="X1163" i="1" s="1"/>
  <c r="T1164" i="1"/>
  <c r="V1163" i="1"/>
  <c r="T1165" i="1" l="1"/>
  <c r="V1164" i="1"/>
  <c r="S1165" i="1"/>
  <c r="U1164" i="1"/>
  <c r="W1164" i="1" s="1"/>
  <c r="X1164" i="1" s="1"/>
  <c r="S1166" i="1" l="1"/>
  <c r="U1165" i="1"/>
  <c r="T1166" i="1"/>
  <c r="V1165" i="1"/>
  <c r="W1165" i="1" l="1"/>
  <c r="X1165" i="1" s="1"/>
  <c r="T1167" i="1"/>
  <c r="V1166" i="1"/>
  <c r="S1167" i="1"/>
  <c r="U1166" i="1"/>
  <c r="W1166" i="1" l="1"/>
  <c r="X1166" i="1" s="1"/>
  <c r="S1168" i="1"/>
  <c r="U1167" i="1"/>
  <c r="W1167" i="1" s="1"/>
  <c r="X1167" i="1" s="1"/>
  <c r="T1168" i="1"/>
  <c r="V1167" i="1"/>
  <c r="T1169" i="1" l="1"/>
  <c r="V1168" i="1"/>
  <c r="S1169" i="1"/>
  <c r="U1168" i="1"/>
  <c r="W1168" i="1" s="1"/>
  <c r="X1168" i="1" s="1"/>
  <c r="S1170" i="1" l="1"/>
  <c r="U1169" i="1"/>
  <c r="T1170" i="1"/>
  <c r="V1169" i="1"/>
  <c r="W1169" i="1" l="1"/>
  <c r="X1169" i="1" s="1"/>
  <c r="T1171" i="1"/>
  <c r="V1170" i="1"/>
  <c r="S1171" i="1"/>
  <c r="U1170" i="1"/>
  <c r="W1170" i="1" l="1"/>
  <c r="X1170" i="1" s="1"/>
  <c r="S1172" i="1"/>
  <c r="U1171" i="1"/>
  <c r="W1171" i="1" s="1"/>
  <c r="X1171" i="1" s="1"/>
  <c r="T1172" i="1"/>
  <c r="V1171" i="1"/>
  <c r="T1173" i="1" l="1"/>
  <c r="V1172" i="1"/>
  <c r="S1173" i="1"/>
  <c r="U1172" i="1"/>
  <c r="W1172" i="1" s="1"/>
  <c r="X1172" i="1" s="1"/>
  <c r="S1174" i="1" l="1"/>
  <c r="U1173" i="1"/>
  <c r="T1174" i="1"/>
  <c r="V1173" i="1"/>
  <c r="W1173" i="1" l="1"/>
  <c r="X1173" i="1" s="1"/>
  <c r="T1175" i="1"/>
  <c r="V1174" i="1"/>
  <c r="S1175" i="1"/>
  <c r="U1174" i="1"/>
  <c r="W1174" i="1" l="1"/>
  <c r="X1174" i="1" s="1"/>
  <c r="S1176" i="1"/>
  <c r="U1175" i="1"/>
  <c r="T1176" i="1"/>
  <c r="V1175" i="1"/>
  <c r="W1175" i="1" l="1"/>
  <c r="X1175" i="1" s="1"/>
  <c r="T1177" i="1"/>
  <c r="V1176" i="1"/>
  <c r="S1177" i="1"/>
  <c r="U1176" i="1"/>
  <c r="W1176" i="1" l="1"/>
  <c r="X1176" i="1" s="1"/>
  <c r="S1178" i="1"/>
  <c r="U1177" i="1"/>
  <c r="T1178" i="1"/>
  <c r="V1177" i="1"/>
  <c r="W1177" i="1" l="1"/>
  <c r="X1177" i="1" s="1"/>
  <c r="T1179" i="1"/>
  <c r="V1178" i="1"/>
  <c r="S1179" i="1"/>
  <c r="U1178" i="1"/>
  <c r="W1178" i="1" l="1"/>
  <c r="X1178" i="1" s="1"/>
  <c r="S1180" i="1"/>
  <c r="U1179" i="1"/>
  <c r="W1179" i="1" s="1"/>
  <c r="X1179" i="1" s="1"/>
  <c r="T1180" i="1"/>
  <c r="V1179" i="1"/>
  <c r="T1181" i="1" l="1"/>
  <c r="V1180" i="1"/>
  <c r="S1181" i="1"/>
  <c r="U1180" i="1"/>
  <c r="W1180" i="1" l="1"/>
  <c r="X1180" i="1" s="1"/>
  <c r="S1182" i="1"/>
  <c r="U1181" i="1"/>
  <c r="T1182" i="1"/>
  <c r="V1181" i="1"/>
  <c r="W1181" i="1" l="1"/>
  <c r="X1181" i="1" s="1"/>
  <c r="T1183" i="1"/>
  <c r="V1182" i="1"/>
  <c r="S1183" i="1"/>
  <c r="U1182" i="1"/>
  <c r="W1182" i="1" l="1"/>
  <c r="X1182" i="1" s="1"/>
  <c r="S1184" i="1"/>
  <c r="U1183" i="1"/>
  <c r="W1183" i="1" s="1"/>
  <c r="X1183" i="1" s="1"/>
  <c r="T1184" i="1"/>
  <c r="V1183" i="1"/>
  <c r="T1185" i="1" l="1"/>
  <c r="V1184" i="1"/>
  <c r="S1185" i="1"/>
  <c r="U1184" i="1"/>
  <c r="W1184" i="1" s="1"/>
  <c r="X1184" i="1" s="1"/>
  <c r="S1186" i="1" l="1"/>
  <c r="U1185" i="1"/>
  <c r="T1186" i="1"/>
  <c r="V1185" i="1"/>
  <c r="W1185" i="1" l="1"/>
  <c r="X1185" i="1" s="1"/>
  <c r="T1187" i="1"/>
  <c r="V1186" i="1"/>
  <c r="S1187" i="1"/>
  <c r="U1186" i="1"/>
  <c r="W1186" i="1" s="1"/>
  <c r="X1186" i="1" s="1"/>
  <c r="S1188" i="1" l="1"/>
  <c r="U1187" i="1"/>
  <c r="T1188" i="1"/>
  <c r="V1187" i="1"/>
  <c r="W1187" i="1" l="1"/>
  <c r="X1187" i="1" s="1"/>
  <c r="T1189" i="1"/>
  <c r="V1188" i="1"/>
  <c r="S1189" i="1"/>
  <c r="U1188" i="1"/>
  <c r="W1188" i="1" l="1"/>
  <c r="X1188" i="1" s="1"/>
  <c r="S1190" i="1"/>
  <c r="U1189" i="1"/>
  <c r="T1190" i="1"/>
  <c r="V1189" i="1"/>
  <c r="W1189" i="1" l="1"/>
  <c r="X1189" i="1" s="1"/>
  <c r="T1191" i="1"/>
  <c r="V1190" i="1"/>
  <c r="S1191" i="1"/>
  <c r="U1190" i="1"/>
  <c r="W1190" i="1" l="1"/>
  <c r="X1190" i="1" s="1"/>
  <c r="S1192" i="1"/>
  <c r="U1191" i="1"/>
  <c r="T1192" i="1"/>
  <c r="V1191" i="1"/>
  <c r="W1191" i="1" l="1"/>
  <c r="X1191" i="1" s="1"/>
  <c r="T1193" i="1"/>
  <c r="V1192" i="1"/>
  <c r="S1193" i="1"/>
  <c r="U1192" i="1"/>
  <c r="W1192" i="1" l="1"/>
  <c r="X1192" i="1" s="1"/>
  <c r="S1194" i="1"/>
  <c r="U1193" i="1"/>
  <c r="T1194" i="1"/>
  <c r="V1193" i="1"/>
  <c r="W1193" i="1" l="1"/>
  <c r="X1193" i="1" s="1"/>
  <c r="T1195" i="1"/>
  <c r="V1194" i="1"/>
  <c r="S1195" i="1"/>
  <c r="U1194" i="1"/>
  <c r="W1194" i="1" l="1"/>
  <c r="X1194" i="1" s="1"/>
  <c r="S1196" i="1"/>
  <c r="U1195" i="1"/>
  <c r="W1195" i="1" s="1"/>
  <c r="X1195" i="1" s="1"/>
  <c r="T1196" i="1"/>
  <c r="V1195" i="1"/>
  <c r="T1197" i="1" l="1"/>
  <c r="V1196" i="1"/>
  <c r="S1197" i="1"/>
  <c r="U1196" i="1"/>
  <c r="W1196" i="1" l="1"/>
  <c r="X1196" i="1" s="1"/>
  <c r="S1198" i="1"/>
  <c r="U1197" i="1"/>
  <c r="T1198" i="1"/>
  <c r="V1197" i="1"/>
  <c r="W1197" i="1" l="1"/>
  <c r="X1197" i="1" s="1"/>
  <c r="T1199" i="1"/>
  <c r="V1198" i="1"/>
  <c r="S1199" i="1"/>
  <c r="U1198" i="1"/>
  <c r="W1198" i="1" l="1"/>
  <c r="X1198" i="1" s="1"/>
  <c r="S1200" i="1"/>
  <c r="U1199" i="1"/>
  <c r="W1199" i="1" s="1"/>
  <c r="X1199" i="1" s="1"/>
  <c r="T1200" i="1"/>
  <c r="V1199" i="1"/>
  <c r="T1201" i="1" l="1"/>
  <c r="V1200" i="1"/>
  <c r="S1201" i="1"/>
  <c r="U1200" i="1"/>
  <c r="W1200" i="1" s="1"/>
  <c r="X1200" i="1" s="1"/>
  <c r="S1202" i="1" l="1"/>
  <c r="U1201" i="1"/>
  <c r="T1202" i="1"/>
  <c r="V1201" i="1"/>
  <c r="W1201" i="1" l="1"/>
  <c r="X1201" i="1" s="1"/>
  <c r="T1203" i="1"/>
  <c r="V1202" i="1"/>
  <c r="S1203" i="1"/>
  <c r="U1202" i="1"/>
  <c r="W1202" i="1" l="1"/>
  <c r="X1202" i="1" s="1"/>
  <c r="S1204" i="1"/>
  <c r="U1203" i="1"/>
  <c r="W1203" i="1" s="1"/>
  <c r="X1203" i="1" s="1"/>
  <c r="T1204" i="1"/>
  <c r="V1203" i="1"/>
  <c r="T1205" i="1" l="1"/>
  <c r="V1204" i="1"/>
  <c r="S1205" i="1"/>
  <c r="U1204" i="1"/>
  <c r="W1204" i="1" s="1"/>
  <c r="X1204" i="1" s="1"/>
  <c r="S1206" i="1" l="1"/>
  <c r="U1205" i="1"/>
  <c r="T1206" i="1"/>
  <c r="V1205" i="1"/>
  <c r="W1205" i="1" l="1"/>
  <c r="X1205" i="1" s="1"/>
  <c r="T1207" i="1"/>
  <c r="V1206" i="1"/>
  <c r="S1207" i="1"/>
  <c r="U1206" i="1"/>
  <c r="W1206" i="1" l="1"/>
  <c r="X1206" i="1" s="1"/>
  <c r="S1208" i="1"/>
  <c r="U1207" i="1"/>
  <c r="W1207" i="1" s="1"/>
  <c r="X1207" i="1" s="1"/>
  <c r="T1208" i="1"/>
  <c r="V1207" i="1"/>
  <c r="T1209" i="1" l="1"/>
  <c r="V1208" i="1"/>
  <c r="S1209" i="1"/>
  <c r="U1208" i="1"/>
  <c r="W1208" i="1" s="1"/>
  <c r="X1208" i="1" s="1"/>
  <c r="S1210" i="1" l="1"/>
  <c r="U1209" i="1"/>
  <c r="T1210" i="1"/>
  <c r="V1209" i="1"/>
  <c r="W1209" i="1" l="1"/>
  <c r="X1209" i="1" s="1"/>
  <c r="T1211" i="1"/>
  <c r="V1210" i="1"/>
  <c r="S1211" i="1"/>
  <c r="U1210" i="1"/>
  <c r="W1210" i="1" l="1"/>
  <c r="X1210" i="1" s="1"/>
  <c r="S1212" i="1"/>
  <c r="U1211" i="1"/>
  <c r="W1211" i="1" s="1"/>
  <c r="X1211" i="1" s="1"/>
  <c r="T1212" i="1"/>
  <c r="V1211" i="1"/>
  <c r="T1213" i="1" l="1"/>
  <c r="V1212" i="1"/>
  <c r="S1213" i="1"/>
  <c r="U1212" i="1"/>
  <c r="W1212" i="1" s="1"/>
  <c r="X1212" i="1" s="1"/>
  <c r="S1214" i="1" l="1"/>
  <c r="U1213" i="1"/>
  <c r="T1214" i="1"/>
  <c r="V1213" i="1"/>
  <c r="W1213" i="1" l="1"/>
  <c r="X1213" i="1" s="1"/>
  <c r="T1215" i="1"/>
  <c r="V1214" i="1"/>
  <c r="S1215" i="1"/>
  <c r="U1214" i="1"/>
  <c r="W1214" i="1" l="1"/>
  <c r="X1214" i="1" s="1"/>
  <c r="S1216" i="1"/>
  <c r="U1215" i="1"/>
  <c r="T1216" i="1"/>
  <c r="V1215" i="1"/>
  <c r="W1215" i="1" l="1"/>
  <c r="X1215" i="1" s="1"/>
  <c r="T1217" i="1"/>
  <c r="V1216" i="1"/>
  <c r="S1217" i="1"/>
  <c r="U1216" i="1"/>
  <c r="W1216" i="1" l="1"/>
  <c r="X1216" i="1" s="1"/>
  <c r="S1218" i="1"/>
  <c r="U1217" i="1"/>
  <c r="T1218" i="1"/>
  <c r="V1217" i="1"/>
  <c r="W1217" i="1" l="1"/>
  <c r="X1217" i="1" s="1"/>
  <c r="T1219" i="1"/>
  <c r="V1218" i="1"/>
  <c r="S1219" i="1"/>
  <c r="U1218" i="1"/>
  <c r="W1218" i="1" l="1"/>
  <c r="X1218" i="1" s="1"/>
  <c r="S1220" i="1"/>
  <c r="U1219" i="1"/>
  <c r="W1219" i="1" s="1"/>
  <c r="X1219" i="1" s="1"/>
  <c r="T1220" i="1"/>
  <c r="V1219" i="1"/>
  <c r="T1221" i="1" l="1"/>
  <c r="V1220" i="1"/>
  <c r="S1221" i="1"/>
  <c r="U1220" i="1"/>
  <c r="W1220" i="1" s="1"/>
  <c r="X1220" i="1" s="1"/>
  <c r="S1222" i="1" l="1"/>
  <c r="U1221" i="1"/>
  <c r="T1222" i="1"/>
  <c r="V1221" i="1"/>
  <c r="W1221" i="1" l="1"/>
  <c r="X1221" i="1" s="1"/>
  <c r="T1223" i="1"/>
  <c r="V1222" i="1"/>
  <c r="S1223" i="1"/>
  <c r="U1222" i="1"/>
  <c r="W1222" i="1" l="1"/>
  <c r="X1222" i="1" s="1"/>
  <c r="S1224" i="1"/>
  <c r="U1223" i="1"/>
  <c r="W1223" i="1" s="1"/>
  <c r="X1223" i="1" s="1"/>
  <c r="T1224" i="1"/>
  <c r="V1223" i="1"/>
  <c r="T1225" i="1" l="1"/>
  <c r="V1224" i="1"/>
  <c r="S1225" i="1"/>
  <c r="U1224" i="1"/>
  <c r="W1224" i="1" l="1"/>
  <c r="X1224" i="1" s="1"/>
  <c r="S1226" i="1"/>
  <c r="U1225" i="1"/>
  <c r="T1226" i="1"/>
  <c r="V1225" i="1"/>
  <c r="W1225" i="1" l="1"/>
  <c r="X1225" i="1" s="1"/>
  <c r="T1227" i="1"/>
  <c r="V1226" i="1"/>
  <c r="S1227" i="1"/>
  <c r="U1226" i="1"/>
  <c r="W1226" i="1" s="1"/>
  <c r="X1226" i="1" s="1"/>
  <c r="S1228" i="1" l="1"/>
  <c r="U1227" i="1"/>
  <c r="T1228" i="1"/>
  <c r="V1227" i="1"/>
  <c r="W1227" i="1" l="1"/>
  <c r="X1227" i="1" s="1"/>
  <c r="T1229" i="1"/>
  <c r="V1228" i="1"/>
  <c r="S1229" i="1"/>
  <c r="U1228" i="1"/>
  <c r="W1228" i="1" s="1"/>
  <c r="X1228" i="1" s="1"/>
  <c r="S1230" i="1" l="1"/>
  <c r="U1229" i="1"/>
  <c r="T1230" i="1"/>
  <c r="V1229" i="1"/>
  <c r="W1229" i="1" l="1"/>
  <c r="X1229" i="1" s="1"/>
  <c r="T1231" i="1"/>
  <c r="V1230" i="1"/>
  <c r="S1231" i="1"/>
  <c r="U1230" i="1"/>
  <c r="W1230" i="1" s="1"/>
  <c r="X1230" i="1" s="1"/>
  <c r="S1232" i="1" l="1"/>
  <c r="U1231" i="1"/>
  <c r="T1232" i="1"/>
  <c r="V1231" i="1"/>
  <c r="W1231" i="1" l="1"/>
  <c r="X1231" i="1" s="1"/>
  <c r="T1233" i="1"/>
  <c r="V1232" i="1"/>
  <c r="S1233" i="1"/>
  <c r="U1232" i="1"/>
  <c r="W1232" i="1" l="1"/>
  <c r="X1232" i="1" s="1"/>
  <c r="S1234" i="1"/>
  <c r="U1233" i="1"/>
  <c r="T1234" i="1"/>
  <c r="V1233" i="1"/>
  <c r="W1233" i="1" l="1"/>
  <c r="X1233" i="1" s="1"/>
  <c r="T1235" i="1"/>
  <c r="V1234" i="1"/>
  <c r="S1235" i="1"/>
  <c r="U1234" i="1"/>
  <c r="W1234" i="1" s="1"/>
  <c r="X1234" i="1" s="1"/>
  <c r="S1236" i="1" l="1"/>
  <c r="U1235" i="1"/>
  <c r="T1236" i="1"/>
  <c r="V1235" i="1"/>
  <c r="W1235" i="1" l="1"/>
  <c r="X1235" i="1" s="1"/>
  <c r="T1237" i="1"/>
  <c r="V1236" i="1"/>
  <c r="S1237" i="1"/>
  <c r="U1236" i="1"/>
  <c r="W1236" i="1" l="1"/>
  <c r="X1236" i="1" s="1"/>
  <c r="S1238" i="1"/>
  <c r="U1237" i="1"/>
  <c r="T1238" i="1"/>
  <c r="V1237" i="1"/>
  <c r="W1237" i="1" l="1"/>
  <c r="X1237" i="1" s="1"/>
  <c r="T1239" i="1"/>
  <c r="V1238" i="1"/>
  <c r="S1239" i="1"/>
  <c r="U1238" i="1"/>
  <c r="W1238" i="1" l="1"/>
  <c r="X1238" i="1" s="1"/>
  <c r="S1240" i="1"/>
  <c r="U1239" i="1"/>
  <c r="T1240" i="1"/>
  <c r="V1239" i="1"/>
  <c r="W1239" i="1" l="1"/>
  <c r="X1239" i="1" s="1"/>
  <c r="T1241" i="1"/>
  <c r="V1240" i="1"/>
  <c r="S1241" i="1"/>
  <c r="U1240" i="1"/>
  <c r="W1240" i="1" s="1"/>
  <c r="X1240" i="1" s="1"/>
  <c r="S1242" i="1" l="1"/>
  <c r="U1241" i="1"/>
  <c r="T1242" i="1"/>
  <c r="V1241" i="1"/>
  <c r="W1241" i="1" l="1"/>
  <c r="X1241" i="1" s="1"/>
  <c r="T1243" i="1"/>
  <c r="V1242" i="1"/>
  <c r="S1243" i="1"/>
  <c r="U1242" i="1"/>
  <c r="W1242" i="1" l="1"/>
  <c r="X1242" i="1" s="1"/>
  <c r="S1244" i="1"/>
  <c r="U1243" i="1"/>
  <c r="T1244" i="1"/>
  <c r="V1243" i="1"/>
  <c r="W1243" i="1" l="1"/>
  <c r="X1243" i="1" s="1"/>
  <c r="T1245" i="1"/>
  <c r="V1244" i="1"/>
  <c r="S1245" i="1"/>
  <c r="U1244" i="1"/>
  <c r="W1244" i="1" l="1"/>
  <c r="X1244" i="1" s="1"/>
  <c r="S1246" i="1"/>
  <c r="U1245" i="1"/>
  <c r="W1245" i="1" s="1"/>
  <c r="X1245" i="1" s="1"/>
  <c r="T1246" i="1"/>
  <c r="V1245" i="1"/>
  <c r="T1247" i="1" l="1"/>
  <c r="V1246" i="1"/>
  <c r="S1247" i="1"/>
  <c r="U1246" i="1"/>
  <c r="W1246" i="1" l="1"/>
  <c r="X1246" i="1" s="1"/>
  <c r="S1248" i="1"/>
  <c r="U1247" i="1"/>
  <c r="T1248" i="1"/>
  <c r="V1247" i="1"/>
  <c r="W1247" i="1" l="1"/>
  <c r="X1247" i="1" s="1"/>
  <c r="T1249" i="1"/>
  <c r="V1248" i="1"/>
  <c r="S1249" i="1"/>
  <c r="U1248" i="1"/>
  <c r="W1248" i="1" s="1"/>
  <c r="X1248" i="1" s="1"/>
  <c r="S1250" i="1" l="1"/>
  <c r="U1249" i="1"/>
  <c r="T1250" i="1"/>
  <c r="V1249" i="1"/>
  <c r="W1249" i="1" l="1"/>
  <c r="X1249" i="1" s="1"/>
  <c r="T1251" i="1"/>
  <c r="V1250" i="1"/>
  <c r="S1251" i="1"/>
  <c r="U1250" i="1"/>
  <c r="W1250" i="1" l="1"/>
  <c r="X1250" i="1" s="1"/>
  <c r="S1252" i="1"/>
  <c r="U1251" i="1"/>
  <c r="T1252" i="1"/>
  <c r="V1251" i="1"/>
  <c r="W1251" i="1" l="1"/>
  <c r="X1251" i="1" s="1"/>
  <c r="T1253" i="1"/>
  <c r="V1252" i="1"/>
  <c r="S1253" i="1"/>
  <c r="U1252" i="1"/>
  <c r="W1252" i="1" s="1"/>
  <c r="X1252" i="1" s="1"/>
  <c r="S1254" i="1" l="1"/>
  <c r="U1253" i="1"/>
  <c r="T1254" i="1"/>
  <c r="V1253" i="1"/>
  <c r="W1253" i="1" l="1"/>
  <c r="X1253" i="1" s="1"/>
  <c r="T1255" i="1"/>
  <c r="V1254" i="1"/>
  <c r="S1255" i="1"/>
  <c r="U1254" i="1"/>
  <c r="W1254" i="1" l="1"/>
  <c r="X1254" i="1" s="1"/>
  <c r="S1256" i="1"/>
  <c r="U1255" i="1"/>
  <c r="T1256" i="1"/>
  <c r="V1255" i="1"/>
  <c r="W1255" i="1" l="1"/>
  <c r="X1255" i="1" s="1"/>
  <c r="T1257" i="1"/>
  <c r="V1256" i="1"/>
  <c r="S1257" i="1"/>
  <c r="U1256" i="1"/>
  <c r="W1256" i="1" s="1"/>
  <c r="X1256" i="1" s="1"/>
  <c r="S1258" i="1" l="1"/>
  <c r="U1257" i="1"/>
  <c r="T1258" i="1"/>
  <c r="V1257" i="1"/>
  <c r="W1257" i="1" l="1"/>
  <c r="X1257" i="1" s="1"/>
  <c r="T1259" i="1"/>
  <c r="V1258" i="1"/>
  <c r="S1259" i="1"/>
  <c r="U1258" i="1"/>
  <c r="W1258" i="1" l="1"/>
  <c r="X1258" i="1" s="1"/>
  <c r="S1260" i="1"/>
  <c r="U1259" i="1"/>
  <c r="T1260" i="1"/>
  <c r="V1259" i="1"/>
  <c r="W1259" i="1" l="1"/>
  <c r="X1259" i="1" s="1"/>
  <c r="T1261" i="1"/>
  <c r="V1260" i="1"/>
  <c r="S1261" i="1"/>
  <c r="U1260" i="1"/>
  <c r="W1260" i="1" s="1"/>
  <c r="X1260" i="1" s="1"/>
  <c r="S1262" i="1" l="1"/>
  <c r="U1261" i="1"/>
  <c r="W1261" i="1" s="1"/>
  <c r="X1261" i="1" s="1"/>
  <c r="T1262" i="1"/>
  <c r="V1261" i="1"/>
  <c r="T1263" i="1" l="1"/>
  <c r="V1262" i="1"/>
  <c r="S1263" i="1"/>
  <c r="U1262" i="1"/>
  <c r="W1262" i="1" l="1"/>
  <c r="X1262" i="1" s="1"/>
  <c r="S1264" i="1"/>
  <c r="U1263" i="1"/>
  <c r="T1264" i="1"/>
  <c r="V1263" i="1"/>
  <c r="W1263" i="1" l="1"/>
  <c r="X1263" i="1" s="1"/>
  <c r="T1265" i="1"/>
  <c r="V1264" i="1"/>
  <c r="S1265" i="1"/>
  <c r="U1264" i="1"/>
  <c r="W1264" i="1" s="1"/>
  <c r="X1264" i="1" s="1"/>
  <c r="S1266" i="1" l="1"/>
  <c r="U1265" i="1"/>
  <c r="T1266" i="1"/>
  <c r="V1265" i="1"/>
  <c r="W1265" i="1" l="1"/>
  <c r="X1265" i="1" s="1"/>
  <c r="T1267" i="1"/>
  <c r="V1266" i="1"/>
  <c r="S1267" i="1"/>
  <c r="U1266" i="1"/>
  <c r="W1266" i="1" l="1"/>
  <c r="X1266" i="1" s="1"/>
  <c r="S1268" i="1"/>
  <c r="U1267" i="1"/>
  <c r="T1268" i="1"/>
  <c r="V1267" i="1"/>
  <c r="W1267" i="1" l="1"/>
  <c r="X1267" i="1" s="1"/>
  <c r="T1269" i="1"/>
  <c r="V1268" i="1"/>
  <c r="S1269" i="1"/>
  <c r="U1268" i="1"/>
  <c r="W1268" i="1" s="1"/>
  <c r="X1268" i="1" s="1"/>
  <c r="S1270" i="1" l="1"/>
  <c r="U1269" i="1"/>
  <c r="T1270" i="1"/>
  <c r="V1269" i="1"/>
  <c r="W1269" i="1" l="1"/>
  <c r="X1269" i="1" s="1"/>
  <c r="T1271" i="1"/>
  <c r="V1270" i="1"/>
  <c r="S1271" i="1"/>
  <c r="U1270" i="1"/>
  <c r="W1270" i="1" l="1"/>
  <c r="X1270" i="1" s="1"/>
  <c r="S1272" i="1"/>
  <c r="U1271" i="1"/>
  <c r="T1272" i="1"/>
  <c r="V1271" i="1"/>
  <c r="W1271" i="1" l="1"/>
  <c r="X1271" i="1" s="1"/>
  <c r="T1273" i="1"/>
  <c r="V1272" i="1"/>
  <c r="S1273" i="1"/>
  <c r="U1272" i="1"/>
  <c r="W1272" i="1" s="1"/>
  <c r="X1272" i="1" s="1"/>
  <c r="S1274" i="1" l="1"/>
  <c r="U1273" i="1"/>
  <c r="T1274" i="1"/>
  <c r="V1273" i="1"/>
  <c r="W1273" i="1" l="1"/>
  <c r="X1273" i="1" s="1"/>
  <c r="T1275" i="1"/>
  <c r="V1274" i="1"/>
  <c r="S1275" i="1"/>
  <c r="U1274" i="1"/>
  <c r="W1274" i="1" l="1"/>
  <c r="X1274" i="1" s="1"/>
  <c r="S1276" i="1"/>
  <c r="U1275" i="1"/>
  <c r="T1276" i="1"/>
  <c r="V1275" i="1"/>
  <c r="W1275" i="1" l="1"/>
  <c r="X1275" i="1" s="1"/>
  <c r="T1277" i="1"/>
  <c r="V1276" i="1"/>
  <c r="S1277" i="1"/>
  <c r="U1276" i="1"/>
  <c r="W1276" i="1" l="1"/>
  <c r="X1276" i="1" s="1"/>
  <c r="S1278" i="1"/>
  <c r="U1277" i="1"/>
  <c r="T1278" i="1"/>
  <c r="V1277" i="1"/>
  <c r="W1277" i="1" l="1"/>
  <c r="X1277" i="1" s="1"/>
  <c r="T1279" i="1"/>
  <c r="V1278" i="1"/>
  <c r="S1279" i="1"/>
  <c r="U1278" i="1"/>
  <c r="W1278" i="1" l="1"/>
  <c r="X1278" i="1" s="1"/>
  <c r="S1280" i="1"/>
  <c r="U1279" i="1"/>
  <c r="W1279" i="1" s="1"/>
  <c r="X1279" i="1" s="1"/>
  <c r="T1280" i="1"/>
  <c r="V1279" i="1"/>
  <c r="T1281" i="1" l="1"/>
  <c r="V1280" i="1"/>
  <c r="S1281" i="1"/>
  <c r="U1280" i="1"/>
  <c r="W1280" i="1" s="1"/>
  <c r="X1280" i="1" s="1"/>
  <c r="S1282" i="1" l="1"/>
  <c r="U1281" i="1"/>
  <c r="T1282" i="1"/>
  <c r="V1281" i="1"/>
  <c r="W1281" i="1" l="1"/>
  <c r="X1281" i="1" s="1"/>
  <c r="T1283" i="1"/>
  <c r="V1282" i="1"/>
  <c r="S1283" i="1"/>
  <c r="U1282" i="1"/>
  <c r="W1282" i="1" s="1"/>
  <c r="X1282" i="1" s="1"/>
  <c r="S1284" i="1" l="1"/>
  <c r="U1283" i="1"/>
  <c r="T1284" i="1"/>
  <c r="V1283" i="1"/>
  <c r="W1283" i="1" l="1"/>
  <c r="X1283" i="1" s="1"/>
  <c r="T1285" i="1"/>
  <c r="V1284" i="1"/>
  <c r="S1285" i="1"/>
  <c r="U1284" i="1"/>
  <c r="W1284" i="1" l="1"/>
  <c r="X1284" i="1" s="1"/>
  <c r="S1286" i="1"/>
  <c r="U1285" i="1"/>
  <c r="T1286" i="1"/>
  <c r="V1285" i="1"/>
  <c r="W1285" i="1" l="1"/>
  <c r="X1285" i="1" s="1"/>
  <c r="T1287" i="1"/>
  <c r="V1286" i="1"/>
  <c r="S1287" i="1"/>
  <c r="U1286" i="1"/>
  <c r="W1286" i="1" l="1"/>
  <c r="X1286" i="1" s="1"/>
  <c r="S1288" i="1"/>
  <c r="U1287" i="1"/>
  <c r="T1288" i="1"/>
  <c r="V1287" i="1"/>
  <c r="W1287" i="1" l="1"/>
  <c r="X1287" i="1" s="1"/>
  <c r="T1289" i="1"/>
  <c r="V1288" i="1"/>
  <c r="S1289" i="1"/>
  <c r="U1288" i="1"/>
  <c r="W1288" i="1" l="1"/>
  <c r="X1288" i="1" s="1"/>
  <c r="S1290" i="1"/>
  <c r="U1289" i="1"/>
  <c r="T1290" i="1"/>
  <c r="V1289" i="1"/>
  <c r="W1289" i="1" l="1"/>
  <c r="X1289" i="1" s="1"/>
  <c r="T1291" i="1"/>
  <c r="V1290" i="1"/>
  <c r="S1291" i="1"/>
  <c r="U1290" i="1"/>
  <c r="W1290" i="1" s="1"/>
  <c r="X1290" i="1" s="1"/>
  <c r="S1292" i="1" l="1"/>
  <c r="U1291" i="1"/>
  <c r="T1292" i="1"/>
  <c r="V1291" i="1"/>
  <c r="W1291" i="1" l="1"/>
  <c r="X1291" i="1" s="1"/>
  <c r="T1293" i="1"/>
  <c r="V1292" i="1"/>
  <c r="S1293" i="1"/>
  <c r="U1292" i="1"/>
  <c r="W1292" i="1" l="1"/>
  <c r="X1292" i="1" s="1"/>
  <c r="S1294" i="1"/>
  <c r="U1293" i="1"/>
  <c r="T1294" i="1"/>
  <c r="V1293" i="1"/>
  <c r="W1293" i="1" l="1"/>
  <c r="X1293" i="1" s="1"/>
  <c r="T1295" i="1"/>
  <c r="V1294" i="1"/>
  <c r="S1295" i="1"/>
  <c r="U1294" i="1"/>
  <c r="W1294" i="1" s="1"/>
  <c r="X1294" i="1" s="1"/>
  <c r="S1296" i="1" l="1"/>
  <c r="U1295" i="1"/>
  <c r="W1295" i="1" s="1"/>
  <c r="X1295" i="1" s="1"/>
  <c r="T1296" i="1"/>
  <c r="V1295" i="1"/>
  <c r="T1297" i="1" l="1"/>
  <c r="V1296" i="1"/>
  <c r="S1297" i="1"/>
  <c r="U1296" i="1"/>
  <c r="W1296" i="1" l="1"/>
  <c r="X1296" i="1" s="1"/>
  <c r="S1298" i="1"/>
  <c r="U1297" i="1"/>
  <c r="T1298" i="1"/>
  <c r="V1297" i="1"/>
  <c r="W1297" i="1" l="1"/>
  <c r="X1297" i="1" s="1"/>
  <c r="T1299" i="1"/>
  <c r="V1298" i="1"/>
  <c r="S1299" i="1"/>
  <c r="U1298" i="1"/>
  <c r="W1298" i="1" l="1"/>
  <c r="X1298" i="1" s="1"/>
  <c r="S1300" i="1"/>
  <c r="U1299" i="1"/>
  <c r="T1300" i="1"/>
  <c r="V1299" i="1"/>
  <c r="W1299" i="1" l="1"/>
  <c r="X1299" i="1" s="1"/>
  <c r="T1301" i="1"/>
  <c r="V1300" i="1"/>
  <c r="S1301" i="1"/>
  <c r="U1300" i="1"/>
  <c r="W1300" i="1" s="1"/>
  <c r="X1300" i="1" s="1"/>
  <c r="T1302" i="1" l="1"/>
  <c r="V1301" i="1"/>
  <c r="S1302" i="1"/>
  <c r="U1301" i="1"/>
  <c r="W1301" i="1" l="1"/>
  <c r="X1301" i="1" s="1"/>
  <c r="T1303" i="1"/>
  <c r="V1302" i="1"/>
  <c r="S1303" i="1"/>
  <c r="U1302" i="1"/>
  <c r="W1302" i="1" s="1"/>
  <c r="X1302" i="1" s="1"/>
  <c r="T1304" i="1" l="1"/>
  <c r="V1303" i="1"/>
  <c r="S1304" i="1"/>
  <c r="U1303" i="1"/>
  <c r="W1303" i="1" l="1"/>
  <c r="X1303" i="1" s="1"/>
  <c r="T1305" i="1"/>
  <c r="V1304" i="1"/>
  <c r="S1305" i="1"/>
  <c r="U1304" i="1"/>
  <c r="W1304" i="1" s="1"/>
  <c r="X1304" i="1" s="1"/>
  <c r="T1306" i="1" l="1"/>
  <c r="V1305" i="1"/>
  <c r="S1306" i="1"/>
  <c r="U1305" i="1"/>
  <c r="W1305" i="1" l="1"/>
  <c r="X1305" i="1" s="1"/>
  <c r="T1307" i="1"/>
  <c r="V1306" i="1"/>
  <c r="S1307" i="1"/>
  <c r="U1306" i="1"/>
  <c r="W1306" i="1" l="1"/>
  <c r="X1306" i="1" s="1"/>
  <c r="T1308" i="1"/>
  <c r="V1307" i="1"/>
  <c r="S1308" i="1"/>
  <c r="U1307" i="1"/>
  <c r="W1307" i="1" l="1"/>
  <c r="X1307" i="1" s="1"/>
  <c r="T1309" i="1"/>
  <c r="V1308" i="1"/>
  <c r="S1309" i="1"/>
  <c r="U1308" i="1"/>
  <c r="W1308" i="1" l="1"/>
  <c r="X1308" i="1" s="1"/>
  <c r="T1310" i="1"/>
  <c r="V1309" i="1"/>
  <c r="S1310" i="1"/>
  <c r="U1309" i="1"/>
  <c r="W1309" i="1" l="1"/>
  <c r="X1309" i="1" s="1"/>
  <c r="T1311" i="1"/>
  <c r="V1310" i="1"/>
  <c r="S1311" i="1"/>
  <c r="U1310" i="1"/>
  <c r="W1310" i="1" l="1"/>
  <c r="X1310" i="1" s="1"/>
  <c r="T1312" i="1"/>
  <c r="V1311" i="1"/>
  <c r="S1312" i="1"/>
  <c r="U1311" i="1"/>
  <c r="W1311" i="1" l="1"/>
  <c r="X1311" i="1" s="1"/>
  <c r="S1313" i="1"/>
  <c r="U1312" i="1"/>
  <c r="W1312" i="1" s="1"/>
  <c r="X1312" i="1" s="1"/>
  <c r="T1313" i="1"/>
  <c r="V1312" i="1"/>
  <c r="S1314" i="1" l="1"/>
  <c r="U1313" i="1"/>
  <c r="W1313" i="1" s="1"/>
  <c r="X1313" i="1" s="1"/>
  <c r="T1314" i="1"/>
  <c r="V1313" i="1"/>
  <c r="S1315" i="1" l="1"/>
  <c r="U1314" i="1"/>
  <c r="W1314" i="1" s="1"/>
  <c r="X1314" i="1" s="1"/>
  <c r="T1315" i="1"/>
  <c r="V1314" i="1"/>
  <c r="S1316" i="1" l="1"/>
  <c r="U1315" i="1"/>
  <c r="T1316" i="1"/>
  <c r="V1315" i="1"/>
  <c r="W1315" i="1" l="1"/>
  <c r="X1315" i="1" s="1"/>
  <c r="T1317" i="1"/>
  <c r="V1316" i="1"/>
  <c r="S1317" i="1"/>
  <c r="U1316" i="1"/>
  <c r="W1316" i="1" l="1"/>
  <c r="X1316" i="1" s="1"/>
  <c r="S1318" i="1"/>
  <c r="U1317" i="1"/>
  <c r="W1317" i="1" s="1"/>
  <c r="X1317" i="1" s="1"/>
  <c r="T1318" i="1"/>
  <c r="V1317" i="1"/>
  <c r="T1319" i="1" l="1"/>
  <c r="V1318" i="1"/>
  <c r="S1319" i="1"/>
  <c r="U1318" i="1"/>
  <c r="W1318" i="1" l="1"/>
  <c r="X1318" i="1" s="1"/>
  <c r="S1320" i="1"/>
  <c r="U1319" i="1"/>
  <c r="T1320" i="1"/>
  <c r="V1319" i="1"/>
  <c r="W1319" i="1" l="1"/>
  <c r="X1319" i="1" s="1"/>
  <c r="T1321" i="1"/>
  <c r="V1320" i="1"/>
  <c r="S1321" i="1"/>
  <c r="U1320" i="1"/>
  <c r="W1320" i="1" s="1"/>
  <c r="X1320" i="1" s="1"/>
  <c r="S1322" i="1" l="1"/>
  <c r="U1321" i="1"/>
  <c r="W1321" i="1" s="1"/>
  <c r="X1321" i="1" s="1"/>
  <c r="T1322" i="1"/>
  <c r="V1321" i="1"/>
  <c r="T1323" i="1" l="1"/>
  <c r="V1322" i="1"/>
  <c r="S1323" i="1"/>
  <c r="U1322" i="1"/>
  <c r="W1322" i="1" l="1"/>
  <c r="X1322" i="1" s="1"/>
  <c r="S1324" i="1"/>
  <c r="U1323" i="1"/>
  <c r="T1324" i="1"/>
  <c r="V1323" i="1"/>
  <c r="W1323" i="1" l="1"/>
  <c r="X1323" i="1" s="1"/>
  <c r="T1325" i="1"/>
  <c r="V1324" i="1"/>
  <c r="S1325" i="1"/>
  <c r="U1324" i="1"/>
  <c r="W1324" i="1" s="1"/>
  <c r="X1324" i="1" s="1"/>
  <c r="S1326" i="1" l="1"/>
  <c r="U1325" i="1"/>
  <c r="W1325" i="1" s="1"/>
  <c r="X1325" i="1" s="1"/>
  <c r="T1326" i="1"/>
  <c r="V1325" i="1"/>
  <c r="T1327" i="1" l="1"/>
  <c r="V1326" i="1"/>
  <c r="S1327" i="1"/>
  <c r="U1326" i="1"/>
  <c r="W1326" i="1" l="1"/>
  <c r="X1326" i="1" s="1"/>
  <c r="S1328" i="1"/>
  <c r="U1327" i="1"/>
  <c r="T1328" i="1"/>
  <c r="V1327" i="1"/>
  <c r="W1327" i="1" l="1"/>
  <c r="X1327" i="1" s="1"/>
  <c r="T1329" i="1"/>
  <c r="V1328" i="1"/>
  <c r="S1329" i="1"/>
  <c r="U1328" i="1"/>
  <c r="W1328" i="1" s="1"/>
  <c r="X1328" i="1" s="1"/>
  <c r="S1330" i="1" l="1"/>
  <c r="U1329" i="1"/>
  <c r="T1330" i="1"/>
  <c r="V1329" i="1"/>
  <c r="W1329" i="1" l="1"/>
  <c r="X1329" i="1" s="1"/>
  <c r="T1331" i="1"/>
  <c r="V1330" i="1"/>
  <c r="S1331" i="1"/>
  <c r="U1330" i="1"/>
  <c r="W1330" i="1" l="1"/>
  <c r="X1330" i="1" s="1"/>
  <c r="S1332" i="1"/>
  <c r="U1331" i="1"/>
  <c r="T1332" i="1"/>
  <c r="V1331" i="1"/>
  <c r="W1331" i="1" l="1"/>
  <c r="X1331" i="1" s="1"/>
  <c r="T1333" i="1"/>
  <c r="V1332" i="1"/>
  <c r="S1333" i="1"/>
  <c r="U1332" i="1"/>
  <c r="W1332" i="1" s="1"/>
  <c r="X1332" i="1" s="1"/>
  <c r="S1334" i="1" l="1"/>
  <c r="U1333" i="1"/>
  <c r="T1334" i="1"/>
  <c r="V1333" i="1"/>
  <c r="W1333" i="1" l="1"/>
  <c r="X1333" i="1" s="1"/>
  <c r="T1335" i="1"/>
  <c r="V1334" i="1"/>
  <c r="S1335" i="1"/>
  <c r="U1334" i="1"/>
  <c r="W1334" i="1" l="1"/>
  <c r="X1334" i="1" s="1"/>
  <c r="S1336" i="1"/>
  <c r="U1335" i="1"/>
  <c r="T1336" i="1"/>
  <c r="V1335" i="1"/>
  <c r="W1335" i="1" l="1"/>
  <c r="X1335" i="1" s="1"/>
  <c r="T1337" i="1"/>
  <c r="V1336" i="1"/>
  <c r="S1337" i="1"/>
  <c r="U1336" i="1"/>
  <c r="W1336" i="1" l="1"/>
  <c r="X1336" i="1" s="1"/>
  <c r="S1338" i="1"/>
  <c r="U1337" i="1"/>
  <c r="T1338" i="1"/>
  <c r="V1337" i="1"/>
  <c r="W1337" i="1" l="1"/>
  <c r="X1337" i="1" s="1"/>
  <c r="T1339" i="1"/>
  <c r="V1338" i="1"/>
  <c r="S1339" i="1"/>
  <c r="U1338" i="1"/>
  <c r="W1338" i="1" s="1"/>
  <c r="X1338" i="1" s="1"/>
  <c r="S1340" i="1" l="1"/>
  <c r="U1339" i="1"/>
  <c r="T1340" i="1"/>
  <c r="V1339" i="1"/>
  <c r="W1339" i="1" l="1"/>
  <c r="X1339" i="1" s="1"/>
  <c r="T1341" i="1"/>
  <c r="V1340" i="1"/>
  <c r="S1341" i="1"/>
  <c r="U1340" i="1"/>
  <c r="W1340" i="1" l="1"/>
  <c r="X1340" i="1" s="1"/>
  <c r="S1342" i="1"/>
  <c r="U1341" i="1"/>
  <c r="T1342" i="1"/>
  <c r="V1341" i="1"/>
  <c r="W1341" i="1" l="1"/>
  <c r="X1341" i="1" s="1"/>
  <c r="T1343" i="1"/>
  <c r="V1342" i="1"/>
  <c r="S1343" i="1"/>
  <c r="U1342" i="1"/>
  <c r="W1342" i="1" s="1"/>
  <c r="X1342" i="1" s="1"/>
  <c r="S1344" i="1" l="1"/>
  <c r="U1343" i="1"/>
  <c r="T1344" i="1"/>
  <c r="V1343" i="1"/>
  <c r="W1343" i="1" l="1"/>
  <c r="X1343" i="1" s="1"/>
  <c r="T1345" i="1"/>
  <c r="V1344" i="1"/>
  <c r="S1345" i="1"/>
  <c r="U1344" i="1"/>
  <c r="W1344" i="1" l="1"/>
  <c r="X1344" i="1" s="1"/>
  <c r="S1346" i="1"/>
  <c r="U1345" i="1"/>
  <c r="T1346" i="1"/>
  <c r="V1345" i="1"/>
  <c r="W1345" i="1" l="1"/>
  <c r="X1345" i="1" s="1"/>
  <c r="T1347" i="1"/>
  <c r="V1346" i="1"/>
  <c r="S1347" i="1"/>
  <c r="U1346" i="1"/>
  <c r="W1346" i="1" l="1"/>
  <c r="X1346" i="1" s="1"/>
  <c r="S1348" i="1"/>
  <c r="U1347" i="1"/>
  <c r="T1348" i="1"/>
  <c r="V1347" i="1"/>
  <c r="W1347" i="1" l="1"/>
  <c r="X1347" i="1" s="1"/>
  <c r="T1349" i="1"/>
  <c r="V1348" i="1"/>
  <c r="S1349" i="1"/>
  <c r="U1348" i="1"/>
  <c r="W1348" i="1" s="1"/>
  <c r="X1348" i="1" s="1"/>
  <c r="S1350" i="1" l="1"/>
  <c r="U1349" i="1"/>
  <c r="T1350" i="1"/>
  <c r="V1349" i="1"/>
  <c r="W1349" i="1" l="1"/>
  <c r="X1349" i="1" s="1"/>
  <c r="T1351" i="1"/>
  <c r="V1350" i="1"/>
  <c r="S1351" i="1"/>
  <c r="U1350" i="1"/>
  <c r="W1350" i="1" l="1"/>
  <c r="X1350" i="1" s="1"/>
  <c r="S1352" i="1"/>
  <c r="U1351" i="1"/>
  <c r="T1352" i="1"/>
  <c r="V1351" i="1"/>
  <c r="W1351" i="1" l="1"/>
  <c r="X1351" i="1" s="1"/>
  <c r="T1353" i="1"/>
  <c r="V1352" i="1"/>
  <c r="S1353" i="1"/>
  <c r="U1352" i="1"/>
  <c r="W1352" i="1" l="1"/>
  <c r="X1352" i="1" s="1"/>
  <c r="S1354" i="1"/>
  <c r="U1353" i="1"/>
  <c r="T1354" i="1"/>
  <c r="V1353" i="1"/>
  <c r="W1353" i="1" l="1"/>
  <c r="X1353" i="1" s="1"/>
  <c r="T1355" i="1"/>
  <c r="V1354" i="1"/>
  <c r="S1355" i="1"/>
  <c r="U1354" i="1"/>
  <c r="W1354" i="1" s="1"/>
  <c r="X1354" i="1" s="1"/>
  <c r="S1356" i="1" l="1"/>
  <c r="U1355" i="1"/>
  <c r="W1355" i="1" s="1"/>
  <c r="X1355" i="1" s="1"/>
  <c r="T1356" i="1"/>
  <c r="V1355" i="1"/>
  <c r="T1357" i="1" l="1"/>
  <c r="V1356" i="1"/>
  <c r="S1357" i="1"/>
  <c r="U1356" i="1"/>
  <c r="W1356" i="1" l="1"/>
  <c r="X1356" i="1" s="1"/>
  <c r="S1358" i="1"/>
  <c r="U1357" i="1"/>
  <c r="T1358" i="1"/>
  <c r="V1357" i="1"/>
  <c r="W1357" i="1" l="1"/>
  <c r="X1357" i="1" s="1"/>
  <c r="T1359" i="1"/>
  <c r="V1358" i="1"/>
  <c r="S1359" i="1"/>
  <c r="U1358" i="1"/>
  <c r="W1358" i="1" s="1"/>
  <c r="X1358" i="1" s="1"/>
  <c r="S1360" i="1" l="1"/>
  <c r="U1359" i="1"/>
  <c r="W1359" i="1" s="1"/>
  <c r="X1359" i="1" s="1"/>
  <c r="T1360" i="1"/>
  <c r="V1359" i="1"/>
  <c r="T1361" i="1" l="1"/>
  <c r="V1360" i="1"/>
  <c r="S1361" i="1"/>
  <c r="U1360" i="1"/>
  <c r="W1360" i="1" l="1"/>
  <c r="X1360" i="1" s="1"/>
  <c r="S1362" i="1"/>
  <c r="U1361" i="1"/>
  <c r="T1362" i="1"/>
  <c r="V1361" i="1"/>
  <c r="W1361" i="1" l="1"/>
  <c r="X1361" i="1" s="1"/>
  <c r="T1363" i="1"/>
  <c r="V1362" i="1"/>
  <c r="S1363" i="1"/>
  <c r="U1362" i="1"/>
  <c r="W1362" i="1" l="1"/>
  <c r="X1362" i="1" s="1"/>
  <c r="S1364" i="1"/>
  <c r="U1363" i="1"/>
  <c r="W1363" i="1" s="1"/>
  <c r="X1363" i="1" s="1"/>
  <c r="T1364" i="1"/>
  <c r="V1363" i="1"/>
  <c r="T1365" i="1" l="1"/>
  <c r="V1364" i="1"/>
  <c r="S1365" i="1"/>
  <c r="U1364" i="1"/>
  <c r="W1364" i="1" l="1"/>
  <c r="X1364" i="1" s="1"/>
  <c r="S1366" i="1"/>
  <c r="U1365" i="1"/>
  <c r="T1366" i="1"/>
  <c r="V1365" i="1"/>
  <c r="W1365" i="1" l="1"/>
  <c r="X1365" i="1" s="1"/>
  <c r="T1367" i="1"/>
  <c r="V1366" i="1"/>
  <c r="S1367" i="1"/>
  <c r="U1366" i="1"/>
  <c r="W1366" i="1" s="1"/>
  <c r="X1366" i="1" s="1"/>
  <c r="S1368" i="1" l="1"/>
  <c r="U1367" i="1"/>
  <c r="W1367" i="1" s="1"/>
  <c r="X1367" i="1" s="1"/>
  <c r="T1368" i="1"/>
  <c r="V1367" i="1"/>
  <c r="T1369" i="1" l="1"/>
  <c r="V1368" i="1"/>
  <c r="S1369" i="1"/>
  <c r="U1368" i="1"/>
  <c r="W1368" i="1" l="1"/>
  <c r="X1368" i="1" s="1"/>
  <c r="S1370" i="1"/>
  <c r="U1369" i="1"/>
  <c r="T1370" i="1"/>
  <c r="V1369" i="1"/>
  <c r="W1369" i="1" l="1"/>
  <c r="X1369" i="1" s="1"/>
  <c r="T1371" i="1"/>
  <c r="V1370" i="1"/>
  <c r="S1371" i="1"/>
  <c r="U1370" i="1"/>
  <c r="W1370" i="1" s="1"/>
  <c r="X1370" i="1" s="1"/>
  <c r="S1372" i="1" l="1"/>
  <c r="U1371" i="1"/>
  <c r="T1372" i="1"/>
  <c r="V1371" i="1"/>
  <c r="W1371" i="1" l="1"/>
  <c r="X1371" i="1" s="1"/>
  <c r="T1373" i="1"/>
  <c r="V1372" i="1"/>
  <c r="S1373" i="1"/>
  <c r="U1372" i="1"/>
  <c r="W1372" i="1" s="1"/>
  <c r="X1372" i="1" s="1"/>
  <c r="S1374" i="1" l="1"/>
  <c r="U1373" i="1"/>
  <c r="W1373" i="1" s="1"/>
  <c r="X1373" i="1" s="1"/>
  <c r="T1374" i="1"/>
  <c r="V1373" i="1"/>
  <c r="T1375" i="1" l="1"/>
  <c r="V1374" i="1"/>
  <c r="S1375" i="1"/>
  <c r="U1374" i="1"/>
  <c r="W1374" i="1" l="1"/>
  <c r="X1374" i="1" s="1"/>
  <c r="S1376" i="1"/>
  <c r="U1375" i="1"/>
  <c r="T1376" i="1"/>
  <c r="V1375" i="1"/>
  <c r="W1375" i="1" l="1"/>
  <c r="X1375" i="1" s="1"/>
  <c r="T1377" i="1"/>
  <c r="V1376" i="1"/>
  <c r="S1377" i="1"/>
  <c r="U1376" i="1"/>
  <c r="W1376" i="1" s="1"/>
  <c r="X1376" i="1" s="1"/>
  <c r="S1378" i="1" l="1"/>
  <c r="U1377" i="1"/>
  <c r="T1378" i="1"/>
  <c r="V1377" i="1"/>
  <c r="W1377" i="1" l="1"/>
  <c r="X1377" i="1" s="1"/>
  <c r="T1379" i="1"/>
  <c r="V1378" i="1"/>
  <c r="S1379" i="1"/>
  <c r="U1378" i="1"/>
  <c r="W1378" i="1" l="1"/>
  <c r="X1378" i="1" s="1"/>
  <c r="S1380" i="1"/>
  <c r="U1379" i="1"/>
  <c r="T1380" i="1"/>
  <c r="V1379" i="1"/>
  <c r="W1379" i="1" l="1"/>
  <c r="X1379" i="1" s="1"/>
  <c r="T1381" i="1"/>
  <c r="V1380" i="1"/>
  <c r="S1381" i="1"/>
  <c r="U1380" i="1"/>
  <c r="W1380" i="1" l="1"/>
  <c r="X1380" i="1" s="1"/>
  <c r="S1382" i="1"/>
  <c r="U1381" i="1"/>
  <c r="T1382" i="1"/>
  <c r="V1381" i="1"/>
  <c r="W1381" i="1" l="1"/>
  <c r="X1381" i="1" s="1"/>
  <c r="T1383" i="1"/>
  <c r="V1382" i="1"/>
  <c r="S1383" i="1"/>
  <c r="U1382" i="1"/>
  <c r="W1382" i="1" s="1"/>
  <c r="X1382" i="1" s="1"/>
  <c r="S1384" i="1" l="1"/>
  <c r="U1383" i="1"/>
  <c r="T1384" i="1"/>
  <c r="V1383" i="1"/>
  <c r="W1383" i="1" l="1"/>
  <c r="X1383" i="1" s="1"/>
  <c r="T1385" i="1"/>
  <c r="V1384" i="1"/>
  <c r="S1385" i="1"/>
  <c r="U1384" i="1"/>
  <c r="W1384" i="1" l="1"/>
  <c r="X1384" i="1" s="1"/>
  <c r="S1386" i="1"/>
  <c r="U1385" i="1"/>
  <c r="T1386" i="1"/>
  <c r="V1385" i="1"/>
  <c r="W1385" i="1" l="1"/>
  <c r="X1385" i="1" s="1"/>
  <c r="T1387" i="1"/>
  <c r="V1386" i="1"/>
  <c r="S1387" i="1"/>
  <c r="U1386" i="1"/>
  <c r="W1386" i="1" s="1"/>
  <c r="X1386" i="1" s="1"/>
  <c r="S1388" i="1" l="1"/>
  <c r="U1387" i="1"/>
  <c r="W1387" i="1" s="1"/>
  <c r="X1387" i="1" s="1"/>
  <c r="T1388" i="1"/>
  <c r="V1387" i="1"/>
  <c r="T1389" i="1" l="1"/>
  <c r="V1388" i="1"/>
  <c r="S1389" i="1"/>
  <c r="U1388" i="1"/>
  <c r="W1388" i="1" l="1"/>
  <c r="X1388" i="1" s="1"/>
  <c r="S1390" i="1"/>
  <c r="U1389" i="1"/>
  <c r="T1390" i="1"/>
  <c r="V1389" i="1"/>
  <c r="W1389" i="1" l="1"/>
  <c r="X1389" i="1" s="1"/>
  <c r="T1391" i="1"/>
  <c r="V1390" i="1"/>
  <c r="S1391" i="1"/>
  <c r="U1390" i="1"/>
  <c r="W1390" i="1" s="1"/>
  <c r="X1390" i="1" s="1"/>
  <c r="S1392" i="1" l="1"/>
  <c r="U1391" i="1"/>
  <c r="W1391" i="1" s="1"/>
  <c r="X1391" i="1" s="1"/>
  <c r="T1392" i="1"/>
  <c r="V1391" i="1"/>
  <c r="T1393" i="1" l="1"/>
  <c r="V1392" i="1"/>
  <c r="S1393" i="1"/>
  <c r="U1392" i="1"/>
  <c r="W1392" i="1" l="1"/>
  <c r="X1392" i="1" s="1"/>
  <c r="S1394" i="1"/>
  <c r="U1393" i="1"/>
  <c r="T1394" i="1"/>
  <c r="V1393" i="1"/>
  <c r="W1393" i="1" l="1"/>
  <c r="X1393" i="1" s="1"/>
  <c r="T1395" i="1"/>
  <c r="V1394" i="1"/>
  <c r="S1395" i="1"/>
  <c r="U1394" i="1"/>
  <c r="W1394" i="1" l="1"/>
  <c r="X1394" i="1" s="1"/>
  <c r="S1396" i="1"/>
  <c r="U1395" i="1"/>
  <c r="T1396" i="1"/>
  <c r="V1395" i="1"/>
  <c r="W1395" i="1" l="1"/>
  <c r="X1395" i="1" s="1"/>
  <c r="T1397" i="1"/>
  <c r="V1396" i="1"/>
  <c r="S1397" i="1"/>
  <c r="U1396" i="1"/>
  <c r="W1396" i="1" s="1"/>
  <c r="X1396" i="1" s="1"/>
  <c r="S1398" i="1" l="1"/>
  <c r="U1397" i="1"/>
  <c r="T1398" i="1"/>
  <c r="V1397" i="1"/>
  <c r="W1397" i="1" l="1"/>
  <c r="X1397" i="1" s="1"/>
  <c r="T1399" i="1"/>
  <c r="V1398" i="1"/>
  <c r="S1399" i="1"/>
  <c r="U1398" i="1"/>
  <c r="W1398" i="1" l="1"/>
  <c r="X1398" i="1" s="1"/>
  <c r="S1400" i="1"/>
  <c r="U1399" i="1"/>
  <c r="T1400" i="1"/>
  <c r="V1399" i="1"/>
  <c r="W1399" i="1" l="1"/>
  <c r="X1399" i="1" s="1"/>
  <c r="T1401" i="1"/>
  <c r="V1400" i="1"/>
  <c r="S1401" i="1"/>
  <c r="U1400" i="1"/>
  <c r="W1400" i="1" s="1"/>
  <c r="X1400" i="1" s="1"/>
  <c r="S1402" i="1" l="1"/>
  <c r="U1401" i="1"/>
  <c r="T1402" i="1"/>
  <c r="V1401" i="1"/>
  <c r="W1401" i="1" l="1"/>
  <c r="X1401" i="1" s="1"/>
  <c r="T1403" i="1"/>
  <c r="V1402" i="1"/>
  <c r="S1403" i="1"/>
  <c r="U1402" i="1"/>
  <c r="W1402" i="1" l="1"/>
  <c r="X1402" i="1" s="1"/>
  <c r="S1404" i="1"/>
  <c r="U1403" i="1"/>
  <c r="T1404" i="1"/>
  <c r="V1403" i="1"/>
  <c r="W1403" i="1" l="1"/>
  <c r="X1403" i="1" s="1"/>
  <c r="T1405" i="1"/>
  <c r="V1404" i="1"/>
  <c r="S1405" i="1"/>
  <c r="U1404" i="1"/>
  <c r="W1404" i="1" s="1"/>
  <c r="X1404" i="1" s="1"/>
  <c r="S1406" i="1" l="1"/>
  <c r="U1405" i="1"/>
  <c r="T1406" i="1"/>
  <c r="V1405" i="1"/>
  <c r="W1405" i="1" l="1"/>
  <c r="X1405" i="1" s="1"/>
  <c r="T1407" i="1"/>
  <c r="V1406" i="1"/>
  <c r="S1407" i="1"/>
  <c r="U1406" i="1"/>
  <c r="W1406" i="1" l="1"/>
  <c r="X1406" i="1" s="1"/>
  <c r="S1408" i="1"/>
  <c r="U1407" i="1"/>
  <c r="T1408" i="1"/>
  <c r="V1407" i="1"/>
  <c r="W1407" i="1" l="1"/>
  <c r="X1407" i="1" s="1"/>
  <c r="T1409" i="1"/>
  <c r="V1408" i="1"/>
  <c r="S1409" i="1"/>
  <c r="U1408" i="1"/>
  <c r="W1408" i="1" l="1"/>
  <c r="X1408" i="1" s="1"/>
  <c r="S1410" i="1"/>
  <c r="U1409" i="1"/>
  <c r="W1409" i="1" s="1"/>
  <c r="X1409" i="1" s="1"/>
  <c r="T1410" i="1"/>
  <c r="V1409" i="1"/>
  <c r="T1411" i="1" l="1"/>
  <c r="V1410" i="1"/>
  <c r="S1411" i="1"/>
  <c r="U1410" i="1"/>
  <c r="W1410" i="1" l="1"/>
  <c r="X1410" i="1" s="1"/>
  <c r="S1412" i="1"/>
  <c r="U1411" i="1"/>
  <c r="T1412" i="1"/>
  <c r="V1411" i="1"/>
  <c r="W1411" i="1" l="1"/>
  <c r="X1411" i="1" s="1"/>
  <c r="T1413" i="1"/>
  <c r="V1412" i="1"/>
  <c r="S1413" i="1"/>
  <c r="U1412" i="1"/>
  <c r="W1412" i="1" s="1"/>
  <c r="X1412" i="1" s="1"/>
  <c r="S1414" i="1" l="1"/>
  <c r="U1413" i="1"/>
  <c r="T1414" i="1"/>
  <c r="V1413" i="1"/>
  <c r="W1413" i="1" l="1"/>
  <c r="X1413" i="1" s="1"/>
  <c r="T1415" i="1"/>
  <c r="V1414" i="1"/>
  <c r="S1415" i="1"/>
  <c r="U1414" i="1"/>
  <c r="W1414" i="1" l="1"/>
  <c r="X1414" i="1" s="1"/>
  <c r="S1416" i="1"/>
  <c r="U1415" i="1"/>
  <c r="W1415" i="1" s="1"/>
  <c r="X1415" i="1" s="1"/>
  <c r="T1416" i="1"/>
  <c r="V1415" i="1"/>
  <c r="T1417" i="1" l="1"/>
  <c r="V1416" i="1"/>
  <c r="S1417" i="1"/>
  <c r="U1416" i="1"/>
  <c r="W1416" i="1" l="1"/>
  <c r="X1416" i="1" s="1"/>
  <c r="S1418" i="1"/>
  <c r="U1417" i="1"/>
  <c r="T1418" i="1"/>
  <c r="V1417" i="1"/>
  <c r="W1417" i="1" l="1"/>
  <c r="X1417" i="1" s="1"/>
  <c r="T1419" i="1"/>
  <c r="V1418" i="1"/>
  <c r="S1419" i="1"/>
  <c r="U1418" i="1"/>
  <c r="W1418" i="1" l="1"/>
  <c r="X1418" i="1" s="1"/>
  <c r="S1420" i="1"/>
  <c r="U1419" i="1"/>
  <c r="T1420" i="1"/>
  <c r="V1419" i="1"/>
  <c r="W1419" i="1" l="1"/>
  <c r="X1419" i="1" s="1"/>
  <c r="T1421" i="1"/>
  <c r="V1420" i="1"/>
  <c r="S1421" i="1"/>
  <c r="U1420" i="1"/>
  <c r="W1420" i="1" s="1"/>
  <c r="X1420" i="1" s="1"/>
  <c r="S1422" i="1" l="1"/>
  <c r="U1421" i="1"/>
  <c r="T1422" i="1"/>
  <c r="V1421" i="1"/>
  <c r="W1421" i="1" l="1"/>
  <c r="X1421" i="1" s="1"/>
  <c r="T1423" i="1"/>
  <c r="V1422" i="1"/>
  <c r="S1423" i="1"/>
  <c r="U1422" i="1"/>
  <c r="W1422" i="1" l="1"/>
  <c r="X1422" i="1" s="1"/>
  <c r="S1424" i="1"/>
  <c r="U1423" i="1"/>
  <c r="T1424" i="1"/>
  <c r="V1423" i="1"/>
  <c r="W1423" i="1" l="1"/>
  <c r="X1423" i="1" s="1"/>
  <c r="T1425" i="1"/>
  <c r="V1424" i="1"/>
  <c r="S1425" i="1"/>
  <c r="U1424" i="1"/>
  <c r="W1424" i="1" s="1"/>
  <c r="X1424" i="1" s="1"/>
  <c r="S1426" i="1" l="1"/>
  <c r="U1425" i="1"/>
  <c r="T1426" i="1"/>
  <c r="V1425" i="1"/>
  <c r="W1425" i="1" l="1"/>
  <c r="X1425" i="1" s="1"/>
  <c r="T1427" i="1"/>
  <c r="V1426" i="1"/>
  <c r="S1427" i="1"/>
  <c r="U1426" i="1"/>
  <c r="W1426" i="1" l="1"/>
  <c r="X1426" i="1" s="1"/>
  <c r="S1428" i="1"/>
  <c r="U1427" i="1"/>
  <c r="T1428" i="1"/>
  <c r="V1427" i="1"/>
  <c r="W1427" i="1" l="1"/>
  <c r="X1427" i="1" s="1"/>
  <c r="T1429" i="1"/>
  <c r="V1428" i="1"/>
  <c r="S1429" i="1"/>
  <c r="U1428" i="1"/>
  <c r="W1428" i="1" l="1"/>
  <c r="X1428" i="1" s="1"/>
  <c r="S1430" i="1"/>
  <c r="U1429" i="1"/>
  <c r="T1430" i="1"/>
  <c r="V1429" i="1"/>
  <c r="W1429" i="1" l="1"/>
  <c r="X1429" i="1" s="1"/>
  <c r="T1431" i="1"/>
  <c r="V1430" i="1"/>
  <c r="S1431" i="1"/>
  <c r="U1430" i="1"/>
  <c r="W1430" i="1" l="1"/>
  <c r="X1430" i="1" s="1"/>
  <c r="S1432" i="1"/>
  <c r="U1431" i="1"/>
  <c r="W1431" i="1" s="1"/>
  <c r="X1431" i="1" s="1"/>
  <c r="T1432" i="1"/>
  <c r="V1431" i="1"/>
  <c r="T1433" i="1" l="1"/>
  <c r="V1432" i="1"/>
  <c r="S1433" i="1"/>
  <c r="U1432" i="1"/>
  <c r="W1432" i="1" l="1"/>
  <c r="X1432" i="1" s="1"/>
  <c r="T1434" i="1"/>
  <c r="V1433" i="1"/>
  <c r="S1434" i="1"/>
  <c r="U1433" i="1"/>
  <c r="W1433" i="1" s="1"/>
  <c r="X1433" i="1" s="1"/>
  <c r="T1435" i="1" l="1"/>
  <c r="V1434" i="1"/>
  <c r="S1435" i="1"/>
  <c r="U1434" i="1"/>
  <c r="W1434" i="1" l="1"/>
  <c r="X1434" i="1" s="1"/>
  <c r="T1436" i="1"/>
  <c r="V1435" i="1"/>
  <c r="S1436" i="1"/>
  <c r="U1435" i="1"/>
  <c r="W1435" i="1" s="1"/>
  <c r="X1435" i="1" s="1"/>
  <c r="T1437" i="1" l="1"/>
  <c r="V1436" i="1"/>
  <c r="S1437" i="1"/>
  <c r="U1436" i="1"/>
  <c r="W1436" i="1" l="1"/>
  <c r="X1436" i="1" s="1"/>
  <c r="T1438" i="1"/>
  <c r="V1437" i="1"/>
  <c r="S1438" i="1"/>
  <c r="U1437" i="1"/>
  <c r="W1437" i="1" l="1"/>
  <c r="X1437" i="1" s="1"/>
  <c r="T1439" i="1"/>
  <c r="V1438" i="1"/>
  <c r="S1439" i="1"/>
  <c r="U1438" i="1"/>
  <c r="W1438" i="1" l="1"/>
  <c r="X1438" i="1" s="1"/>
  <c r="T1440" i="1"/>
  <c r="V1439" i="1"/>
  <c r="S1440" i="1"/>
  <c r="U1439" i="1"/>
  <c r="W1439" i="1" l="1"/>
  <c r="X1439" i="1" s="1"/>
  <c r="T1441" i="1"/>
  <c r="V1440" i="1"/>
  <c r="S1441" i="1"/>
  <c r="U1440" i="1"/>
  <c r="W1440" i="1" l="1"/>
  <c r="X1440" i="1" s="1"/>
  <c r="T1442" i="1"/>
  <c r="V1441" i="1"/>
  <c r="S1442" i="1"/>
  <c r="U1441" i="1"/>
  <c r="W1441" i="1" l="1"/>
  <c r="X1441" i="1" s="1"/>
  <c r="T1443" i="1"/>
  <c r="V1442" i="1"/>
  <c r="S1443" i="1"/>
  <c r="U1442" i="1"/>
  <c r="W1442" i="1" l="1"/>
  <c r="X1442" i="1" s="1"/>
  <c r="S1444" i="1"/>
  <c r="U1443" i="1"/>
  <c r="T1444" i="1"/>
  <c r="V1443" i="1"/>
  <c r="W1443" i="1" l="1"/>
  <c r="X1443" i="1" s="1"/>
  <c r="T1445" i="1"/>
  <c r="V1444" i="1"/>
  <c r="S1445" i="1"/>
  <c r="U1444" i="1"/>
  <c r="W1444" i="1" s="1"/>
  <c r="X1444" i="1" s="1"/>
  <c r="S1446" i="1" l="1"/>
  <c r="U1445" i="1"/>
  <c r="T1446" i="1"/>
  <c r="V1445" i="1"/>
  <c r="W1445" i="1" l="1"/>
  <c r="X1445" i="1" s="1"/>
  <c r="T1447" i="1"/>
  <c r="V1446" i="1"/>
  <c r="S1447" i="1"/>
  <c r="U1446" i="1"/>
  <c r="W1446" i="1" l="1"/>
  <c r="X1446" i="1" s="1"/>
  <c r="S1448" i="1"/>
  <c r="U1447" i="1"/>
  <c r="T1448" i="1"/>
  <c r="V1447" i="1"/>
  <c r="W1447" i="1" l="1"/>
  <c r="X1447" i="1" s="1"/>
  <c r="T1449" i="1"/>
  <c r="V1448" i="1"/>
  <c r="S1449" i="1"/>
  <c r="U1448" i="1"/>
  <c r="W1448" i="1" s="1"/>
  <c r="X1448" i="1" s="1"/>
  <c r="T1450" i="1" l="1"/>
  <c r="V1449" i="1"/>
  <c r="S1450" i="1"/>
  <c r="U1449" i="1"/>
  <c r="W1449" i="1" l="1"/>
  <c r="X1449" i="1" s="1"/>
  <c r="S1451" i="1"/>
  <c r="U1450" i="1"/>
  <c r="T1451" i="1"/>
  <c r="V1450" i="1"/>
  <c r="W1450" i="1" l="1"/>
  <c r="X1450" i="1" s="1"/>
  <c r="S1452" i="1"/>
  <c r="U1451" i="1"/>
  <c r="T1452" i="1"/>
  <c r="V1451" i="1"/>
  <c r="W1451" i="1" l="1"/>
  <c r="X1451" i="1" s="1"/>
  <c r="T1453" i="1"/>
  <c r="V1452" i="1"/>
  <c r="S1453" i="1"/>
  <c r="U1452" i="1"/>
  <c r="W1452" i="1" l="1"/>
  <c r="X1452" i="1" s="1"/>
  <c r="S1454" i="1"/>
  <c r="U1453" i="1"/>
  <c r="T1454" i="1"/>
  <c r="V1453" i="1"/>
  <c r="W1453" i="1" l="1"/>
  <c r="X1453" i="1" s="1"/>
  <c r="T1455" i="1"/>
  <c r="V1454" i="1"/>
  <c r="S1455" i="1"/>
  <c r="U1454" i="1"/>
  <c r="W1454" i="1" l="1"/>
  <c r="X1454" i="1" s="1"/>
  <c r="S1456" i="1"/>
  <c r="U1455" i="1"/>
  <c r="T1456" i="1"/>
  <c r="V1455" i="1"/>
  <c r="W1455" i="1" l="1"/>
  <c r="X1455" i="1" s="1"/>
  <c r="T1457" i="1"/>
  <c r="V1456" i="1"/>
  <c r="S1457" i="1"/>
  <c r="U1456" i="1"/>
  <c r="W1456" i="1" l="1"/>
  <c r="X1456" i="1" s="1"/>
  <c r="S1458" i="1"/>
  <c r="U1457" i="1"/>
  <c r="W1457" i="1" s="1"/>
  <c r="X1457" i="1" s="1"/>
  <c r="T1458" i="1"/>
  <c r="V1457" i="1"/>
  <c r="T1459" i="1" l="1"/>
  <c r="V1458" i="1"/>
  <c r="S1459" i="1"/>
  <c r="U1458" i="1"/>
  <c r="W1458" i="1" l="1"/>
  <c r="X1458" i="1" s="1"/>
  <c r="S1460" i="1"/>
  <c r="U1459" i="1"/>
  <c r="T1460" i="1"/>
  <c r="V1459" i="1"/>
  <c r="W1459" i="1" l="1"/>
  <c r="X1459" i="1" s="1"/>
  <c r="T1461" i="1"/>
  <c r="V1460" i="1"/>
  <c r="S1461" i="1"/>
  <c r="U1460" i="1"/>
  <c r="W1460" i="1" l="1"/>
  <c r="X1460" i="1" s="1"/>
  <c r="S1462" i="1"/>
  <c r="U1461" i="1"/>
  <c r="T1462" i="1"/>
  <c r="V1461" i="1"/>
  <c r="W1461" i="1" l="1"/>
  <c r="X1461" i="1" s="1"/>
  <c r="T1463" i="1"/>
  <c r="V1462" i="1"/>
  <c r="S1463" i="1"/>
  <c r="U1462" i="1"/>
  <c r="W1462" i="1" s="1"/>
  <c r="X1462" i="1" s="1"/>
  <c r="S1464" i="1" l="1"/>
  <c r="U1463" i="1"/>
  <c r="T1464" i="1"/>
  <c r="V1463" i="1"/>
  <c r="W1463" i="1" l="1"/>
  <c r="X1463" i="1" s="1"/>
  <c r="T1465" i="1"/>
  <c r="V1464" i="1"/>
  <c r="S1465" i="1"/>
  <c r="U1464" i="1"/>
  <c r="W1464" i="1" l="1"/>
  <c r="X1464" i="1" s="1"/>
  <c r="S1466" i="1"/>
  <c r="U1465" i="1"/>
  <c r="T1466" i="1"/>
  <c r="V1465" i="1"/>
  <c r="W1465" i="1" l="1"/>
  <c r="X1465" i="1" s="1"/>
  <c r="T1467" i="1"/>
  <c r="V1466" i="1"/>
  <c r="S1467" i="1"/>
  <c r="U1466" i="1"/>
  <c r="W1466" i="1" l="1"/>
  <c r="X1466" i="1" s="1"/>
  <c r="S1468" i="1"/>
  <c r="U1467" i="1"/>
  <c r="W1467" i="1" s="1"/>
  <c r="X1467" i="1" s="1"/>
  <c r="T1468" i="1"/>
  <c r="V1467" i="1"/>
  <c r="T1469" i="1" l="1"/>
  <c r="V1468" i="1"/>
  <c r="S1469" i="1"/>
  <c r="U1468" i="1"/>
  <c r="W1468" i="1" l="1"/>
  <c r="X1468" i="1" s="1"/>
  <c r="S1470" i="1"/>
  <c r="U1469" i="1"/>
  <c r="W1469" i="1" s="1"/>
  <c r="X1469" i="1" s="1"/>
  <c r="T1470" i="1"/>
  <c r="V1469" i="1"/>
  <c r="T1471" i="1" l="1"/>
  <c r="V1470" i="1"/>
  <c r="S1471" i="1"/>
  <c r="U1470" i="1"/>
  <c r="W1470" i="1" l="1"/>
  <c r="X1470" i="1" s="1"/>
  <c r="S1472" i="1"/>
  <c r="U1471" i="1"/>
  <c r="T1472" i="1"/>
  <c r="V1471" i="1"/>
  <c r="W1471" i="1" l="1"/>
  <c r="X1471" i="1" s="1"/>
  <c r="T1473" i="1"/>
  <c r="V1472" i="1"/>
  <c r="S1473" i="1"/>
  <c r="U1472" i="1"/>
  <c r="W1472" i="1" l="1"/>
  <c r="X1472" i="1" s="1"/>
  <c r="S1474" i="1"/>
  <c r="U1473" i="1"/>
  <c r="W1473" i="1" s="1"/>
  <c r="X1473" i="1" s="1"/>
  <c r="T1474" i="1"/>
  <c r="V1473" i="1"/>
  <c r="T1475" i="1" l="1"/>
  <c r="V1474" i="1"/>
  <c r="S1475" i="1"/>
  <c r="U1474" i="1"/>
  <c r="W1474" i="1" s="1"/>
  <c r="X1474" i="1" s="1"/>
  <c r="T1476" i="1" l="1"/>
  <c r="V1475" i="1"/>
  <c r="S1476" i="1"/>
  <c r="U1475" i="1"/>
  <c r="W1475" i="1" s="1"/>
  <c r="X1475" i="1" s="1"/>
  <c r="S1477" i="1" l="1"/>
  <c r="U1476" i="1"/>
  <c r="T1477" i="1"/>
  <c r="V1476" i="1"/>
  <c r="W1476" i="1" l="1"/>
  <c r="X1476" i="1" s="1"/>
  <c r="T1478" i="1"/>
  <c r="V1477" i="1"/>
  <c r="S1478" i="1"/>
  <c r="U1477" i="1"/>
  <c r="W1477" i="1" l="1"/>
  <c r="X1477" i="1" s="1"/>
  <c r="S1479" i="1"/>
  <c r="U1478" i="1"/>
  <c r="W1478" i="1" s="1"/>
  <c r="X1478" i="1" s="1"/>
  <c r="T1479" i="1"/>
  <c r="V1478" i="1"/>
  <c r="S1480" i="1" l="1"/>
  <c r="U1479" i="1"/>
  <c r="W1479" i="1" s="1"/>
  <c r="X1479" i="1" s="1"/>
  <c r="T1480" i="1"/>
  <c r="V1479" i="1"/>
  <c r="T1481" i="1" l="1"/>
  <c r="V1480" i="1"/>
  <c r="S1481" i="1"/>
  <c r="U1480" i="1"/>
  <c r="W1480" i="1" s="1"/>
  <c r="X1480" i="1" s="1"/>
  <c r="T1482" i="1" l="1"/>
  <c r="V1481" i="1"/>
  <c r="S1482" i="1"/>
  <c r="U1481" i="1"/>
  <c r="W1481" i="1" s="1"/>
  <c r="X1481" i="1" s="1"/>
  <c r="S1483" i="1" l="1"/>
  <c r="U1482" i="1"/>
  <c r="T1483" i="1"/>
  <c r="V1482" i="1"/>
  <c r="W1482" i="1" l="1"/>
  <c r="X1482" i="1" s="1"/>
  <c r="S1484" i="1"/>
  <c r="U1483" i="1"/>
  <c r="T1484" i="1"/>
  <c r="V1483" i="1"/>
  <c r="W1483" i="1" l="1"/>
  <c r="X1483" i="1" s="1"/>
  <c r="T1485" i="1"/>
  <c r="V1484" i="1"/>
  <c r="S1485" i="1"/>
  <c r="U1484" i="1"/>
  <c r="W1484" i="1" s="1"/>
  <c r="X1484" i="1" s="1"/>
  <c r="S1486" i="1" l="1"/>
  <c r="U1485" i="1"/>
  <c r="T1486" i="1"/>
  <c r="V1485" i="1"/>
  <c r="W1485" i="1" l="1"/>
  <c r="X1485" i="1" s="1"/>
  <c r="T1487" i="1"/>
  <c r="V1486" i="1"/>
  <c r="S1487" i="1"/>
  <c r="U1486" i="1"/>
  <c r="W1486" i="1" l="1"/>
  <c r="X1486" i="1" s="1"/>
  <c r="S1488" i="1"/>
  <c r="U1487" i="1"/>
  <c r="W1487" i="1" s="1"/>
  <c r="X1487" i="1" s="1"/>
  <c r="T1488" i="1"/>
  <c r="V1487" i="1"/>
  <c r="T1489" i="1" l="1"/>
  <c r="V1488" i="1"/>
  <c r="S1489" i="1"/>
  <c r="U1488" i="1"/>
  <c r="W1488" i="1" l="1"/>
  <c r="X1488" i="1" s="1"/>
  <c r="S1490" i="1"/>
  <c r="U1489" i="1"/>
  <c r="W1489" i="1" s="1"/>
  <c r="X1489" i="1" s="1"/>
  <c r="T1490" i="1"/>
  <c r="V1489" i="1"/>
  <c r="T1491" i="1" l="1"/>
  <c r="V1490" i="1"/>
  <c r="S1491" i="1"/>
  <c r="U1490" i="1"/>
  <c r="W1490" i="1" s="1"/>
  <c r="X1490" i="1" s="1"/>
  <c r="S1492" i="1" l="1"/>
  <c r="U1491" i="1"/>
  <c r="T1492" i="1"/>
  <c r="V1491" i="1"/>
  <c r="W1491" i="1" l="1"/>
  <c r="X1491" i="1" s="1"/>
  <c r="T1493" i="1"/>
  <c r="V1492" i="1"/>
  <c r="S1493" i="1"/>
  <c r="U1492" i="1"/>
  <c r="W1492" i="1" l="1"/>
  <c r="X1492" i="1" s="1"/>
  <c r="S1494" i="1"/>
  <c r="U1493" i="1"/>
  <c r="T1494" i="1"/>
  <c r="V1493" i="1"/>
  <c r="W1493" i="1" l="1"/>
  <c r="X1493" i="1" s="1"/>
  <c r="S1495" i="1"/>
  <c r="U1494" i="1"/>
  <c r="W1494" i="1" s="1"/>
  <c r="X1494" i="1" s="1"/>
  <c r="T1495" i="1"/>
  <c r="V1494" i="1"/>
  <c r="T1496" i="1" l="1"/>
  <c r="V1495" i="1"/>
  <c r="S1496" i="1"/>
  <c r="U1495" i="1"/>
  <c r="W1495" i="1" s="1"/>
  <c r="X1495" i="1" s="1"/>
  <c r="T1497" i="1" l="1"/>
  <c r="V1496" i="1"/>
  <c r="S1497" i="1"/>
  <c r="U1496" i="1"/>
  <c r="W1496" i="1" s="1"/>
  <c r="X1496" i="1" s="1"/>
  <c r="S1498" i="1" l="1"/>
  <c r="U1497" i="1"/>
  <c r="T1498" i="1"/>
  <c r="V1497" i="1"/>
  <c r="W1497" i="1" l="1"/>
  <c r="X1497" i="1" s="1"/>
  <c r="T1499" i="1"/>
  <c r="V1498" i="1"/>
  <c r="S1499" i="1"/>
  <c r="U1498" i="1"/>
  <c r="W1498" i="1" s="1"/>
  <c r="X1498" i="1" s="1"/>
  <c r="S1500" i="1" l="1"/>
  <c r="U1499" i="1"/>
  <c r="T1500" i="1"/>
  <c r="V1499" i="1"/>
  <c r="W1499" i="1" l="1"/>
  <c r="X1499" i="1" s="1"/>
  <c r="T1501" i="1"/>
  <c r="V1500" i="1"/>
  <c r="S1501" i="1"/>
  <c r="U1500" i="1"/>
  <c r="W1500" i="1" l="1"/>
  <c r="X1500" i="1" s="1"/>
  <c r="S1502" i="1"/>
  <c r="U1501" i="1"/>
  <c r="W1501" i="1" s="1"/>
  <c r="X1501" i="1" s="1"/>
  <c r="T1502" i="1"/>
  <c r="V1501" i="1"/>
  <c r="T1503" i="1" l="1"/>
  <c r="V1502" i="1"/>
  <c r="S1503" i="1"/>
  <c r="U1502" i="1"/>
  <c r="W1502" i="1" s="1"/>
  <c r="X1502" i="1" s="1"/>
  <c r="S1504" i="1" l="1"/>
  <c r="U1503" i="1"/>
  <c r="W1503" i="1" s="1"/>
  <c r="X1503" i="1" s="1"/>
  <c r="T1504" i="1"/>
  <c r="V1503" i="1"/>
  <c r="T1505" i="1" l="1"/>
  <c r="V1504" i="1"/>
  <c r="S1505" i="1"/>
  <c r="U1504" i="1"/>
  <c r="W1504" i="1" s="1"/>
  <c r="X1504" i="1" s="1"/>
  <c r="S1506" i="1" l="1"/>
  <c r="U1505" i="1"/>
  <c r="T1506" i="1"/>
  <c r="V1505" i="1"/>
  <c r="W1505" i="1" l="1"/>
  <c r="X1505" i="1" s="1"/>
  <c r="T1507" i="1"/>
  <c r="V1506" i="1"/>
  <c r="S1507" i="1"/>
  <c r="U1506" i="1"/>
  <c r="W1506" i="1" s="1"/>
  <c r="X1506" i="1" s="1"/>
  <c r="S1508" i="1" l="1"/>
  <c r="U1507" i="1"/>
  <c r="T1508" i="1"/>
  <c r="V1507" i="1"/>
  <c r="W1507" i="1" l="1"/>
  <c r="X1507" i="1" s="1"/>
  <c r="T1509" i="1"/>
  <c r="V1508" i="1"/>
  <c r="S1509" i="1"/>
  <c r="U1508" i="1"/>
  <c r="W1508" i="1" s="1"/>
  <c r="X1508" i="1" s="1"/>
  <c r="S1510" i="1" l="1"/>
  <c r="U1509" i="1"/>
  <c r="T1510" i="1"/>
  <c r="V1509" i="1"/>
  <c r="W1509" i="1" l="1"/>
  <c r="X1509" i="1" s="1"/>
  <c r="T1511" i="1"/>
  <c r="V1510" i="1"/>
  <c r="S1511" i="1"/>
  <c r="U1510" i="1"/>
  <c r="W1510" i="1" l="1"/>
  <c r="X1510" i="1" s="1"/>
  <c r="S1512" i="1"/>
  <c r="U1511" i="1"/>
  <c r="W1511" i="1" s="1"/>
  <c r="X1511" i="1" s="1"/>
  <c r="T1512" i="1"/>
  <c r="V1511" i="1"/>
  <c r="T1513" i="1" l="1"/>
  <c r="V1512" i="1"/>
  <c r="S1513" i="1"/>
  <c r="U1512" i="1"/>
  <c r="W1512" i="1" s="1"/>
  <c r="X1512" i="1" s="1"/>
  <c r="T1514" i="1" l="1"/>
  <c r="V1513" i="1"/>
  <c r="S1514" i="1"/>
  <c r="U1513" i="1"/>
  <c r="W1513" i="1" s="1"/>
  <c r="X1513" i="1" s="1"/>
  <c r="S1515" i="1" l="1"/>
  <c r="U1514" i="1"/>
  <c r="T1515" i="1"/>
  <c r="V1514" i="1"/>
  <c r="W1514" i="1" l="1"/>
  <c r="X1514" i="1" s="1"/>
  <c r="T1516" i="1"/>
  <c r="V1515" i="1"/>
  <c r="S1516" i="1"/>
  <c r="U1515" i="1"/>
  <c r="W1515" i="1" s="1"/>
  <c r="X1515" i="1" s="1"/>
  <c r="S1517" i="1" l="1"/>
  <c r="U1516" i="1"/>
  <c r="T1517" i="1"/>
  <c r="V1516" i="1"/>
  <c r="W1516" i="1" l="1"/>
  <c r="X1516" i="1" s="1"/>
  <c r="T1518" i="1"/>
  <c r="V1517" i="1"/>
  <c r="S1518" i="1"/>
  <c r="U1517" i="1"/>
  <c r="W1517" i="1" l="1"/>
  <c r="X1517" i="1" s="1"/>
  <c r="S1519" i="1"/>
  <c r="U1518" i="1"/>
  <c r="W1518" i="1" s="1"/>
  <c r="X1518" i="1" s="1"/>
  <c r="T1519" i="1"/>
  <c r="V1518" i="1"/>
  <c r="T1520" i="1" l="1"/>
  <c r="V1519" i="1"/>
  <c r="S1520" i="1"/>
  <c r="U1519" i="1"/>
  <c r="W1519" i="1" s="1"/>
  <c r="X1519" i="1" s="1"/>
  <c r="S1521" i="1" l="1"/>
  <c r="U1520" i="1"/>
  <c r="T1521" i="1"/>
  <c r="V1520" i="1"/>
  <c r="W1520" i="1" l="1"/>
  <c r="X1520" i="1" s="1"/>
  <c r="T1522" i="1"/>
  <c r="V1521" i="1"/>
  <c r="S1522" i="1"/>
  <c r="U1521" i="1"/>
  <c r="W1521" i="1" l="1"/>
  <c r="X1521" i="1" s="1"/>
  <c r="S1523" i="1"/>
  <c r="U1522" i="1"/>
  <c r="T1523" i="1"/>
  <c r="V1522" i="1"/>
  <c r="W1522" i="1" l="1"/>
  <c r="X1522" i="1" s="1"/>
  <c r="T1524" i="1"/>
  <c r="V1523" i="1"/>
  <c r="S1524" i="1"/>
  <c r="U1523" i="1"/>
  <c r="W1523" i="1" l="1"/>
  <c r="X1523" i="1" s="1"/>
  <c r="S1525" i="1"/>
  <c r="U1524" i="1"/>
  <c r="T1525" i="1"/>
  <c r="V1524" i="1"/>
  <c r="W1524" i="1" l="1"/>
  <c r="X1524" i="1" s="1"/>
  <c r="T1526" i="1"/>
  <c r="V1525" i="1"/>
  <c r="S1526" i="1"/>
  <c r="U1525" i="1"/>
  <c r="W1525" i="1" l="1"/>
  <c r="X1525" i="1" s="1"/>
  <c r="S1527" i="1"/>
  <c r="U1526" i="1"/>
  <c r="W1526" i="1" s="1"/>
  <c r="X1526" i="1" s="1"/>
  <c r="T1527" i="1"/>
  <c r="V1526" i="1"/>
  <c r="T1528" i="1" l="1"/>
  <c r="V1527" i="1"/>
  <c r="S1528" i="1"/>
  <c r="U1527" i="1"/>
  <c r="W1527" i="1" s="1"/>
  <c r="X1527" i="1" s="1"/>
  <c r="S1529" i="1" l="1"/>
  <c r="U1528" i="1"/>
  <c r="T1529" i="1"/>
  <c r="V1528" i="1"/>
  <c r="W1528" i="1" l="1"/>
  <c r="X1528" i="1" s="1"/>
  <c r="T1530" i="1"/>
  <c r="V1529" i="1"/>
  <c r="S1530" i="1"/>
  <c r="U1529" i="1"/>
  <c r="W1529" i="1" l="1"/>
  <c r="X1529" i="1" s="1"/>
  <c r="S1531" i="1"/>
  <c r="U1530" i="1"/>
  <c r="W1530" i="1" s="1"/>
  <c r="X1530" i="1" s="1"/>
  <c r="T1531" i="1"/>
  <c r="V1530" i="1"/>
  <c r="S1532" i="1" l="1"/>
  <c r="U1531" i="1"/>
  <c r="T1532" i="1"/>
  <c r="V1531" i="1"/>
  <c r="W1531" i="1" l="1"/>
  <c r="X1531" i="1" s="1"/>
  <c r="T1533" i="1"/>
  <c r="V1532" i="1"/>
  <c r="S1533" i="1"/>
  <c r="U1532" i="1"/>
  <c r="W1532" i="1" l="1"/>
  <c r="X1532" i="1" s="1"/>
  <c r="S1534" i="1"/>
  <c r="U1533" i="1"/>
  <c r="T1534" i="1"/>
  <c r="V1533" i="1"/>
  <c r="W1533" i="1" l="1"/>
  <c r="X1533" i="1" s="1"/>
  <c r="T1535" i="1"/>
  <c r="V1534" i="1"/>
  <c r="S1535" i="1"/>
  <c r="U1534" i="1"/>
  <c r="W1534" i="1" l="1"/>
  <c r="X1534" i="1" s="1"/>
  <c r="S1536" i="1"/>
  <c r="U1535" i="1"/>
  <c r="T1536" i="1"/>
  <c r="V1535" i="1"/>
  <c r="W1535" i="1" l="1"/>
  <c r="X1535" i="1" s="1"/>
  <c r="T1537" i="1"/>
  <c r="V1536" i="1"/>
  <c r="S1537" i="1"/>
  <c r="U1536" i="1"/>
  <c r="W1536" i="1" l="1"/>
  <c r="X1536" i="1" s="1"/>
  <c r="S1538" i="1"/>
  <c r="U1537" i="1"/>
  <c r="W1537" i="1" s="1"/>
  <c r="X1537" i="1" s="1"/>
  <c r="T1538" i="1"/>
  <c r="V1537" i="1"/>
  <c r="T1539" i="1" l="1"/>
  <c r="V1538" i="1"/>
  <c r="S1539" i="1"/>
  <c r="U1538" i="1"/>
  <c r="W1538" i="1" s="1"/>
  <c r="X1538" i="1" s="1"/>
  <c r="S1540" i="1" l="1"/>
  <c r="U1539" i="1"/>
  <c r="T1540" i="1"/>
  <c r="V1539" i="1"/>
  <c r="W1539" i="1" l="1"/>
  <c r="X1539" i="1" s="1"/>
  <c r="T1541" i="1"/>
  <c r="V1540" i="1"/>
  <c r="S1541" i="1"/>
  <c r="U1540" i="1"/>
  <c r="W1540" i="1" l="1"/>
  <c r="X1540" i="1" s="1"/>
  <c r="S1542" i="1"/>
  <c r="U1541" i="1"/>
  <c r="W1541" i="1" s="1"/>
  <c r="X1541" i="1" s="1"/>
  <c r="T1542" i="1"/>
  <c r="V1541" i="1"/>
  <c r="T1543" i="1" l="1"/>
  <c r="V1542" i="1"/>
  <c r="S1543" i="1"/>
  <c r="U1542" i="1"/>
  <c r="W1542" i="1" s="1"/>
  <c r="X1542" i="1" s="1"/>
  <c r="S1544" i="1" l="1"/>
  <c r="U1543" i="1"/>
  <c r="T1544" i="1"/>
  <c r="V1543" i="1"/>
  <c r="W1543" i="1" l="1"/>
  <c r="X1543" i="1" s="1"/>
  <c r="T1545" i="1"/>
  <c r="V1544" i="1"/>
  <c r="S1545" i="1"/>
  <c r="U1544" i="1"/>
  <c r="W1544" i="1" l="1"/>
  <c r="X1544" i="1" s="1"/>
  <c r="S1546" i="1"/>
  <c r="U1545" i="1"/>
  <c r="T1546" i="1"/>
  <c r="V1545" i="1"/>
  <c r="W1545" i="1" l="1"/>
  <c r="X1545" i="1" s="1"/>
  <c r="T1547" i="1"/>
  <c r="V1546" i="1"/>
  <c r="S1547" i="1"/>
  <c r="U1546" i="1"/>
  <c r="W1546" i="1" l="1"/>
  <c r="X1546" i="1" s="1"/>
  <c r="S1548" i="1"/>
  <c r="U1547" i="1"/>
  <c r="T1548" i="1"/>
  <c r="V1547" i="1"/>
  <c r="W1547" i="1" l="1"/>
  <c r="X1547" i="1" s="1"/>
  <c r="T1549" i="1"/>
  <c r="V1548" i="1"/>
  <c r="S1549" i="1"/>
  <c r="U1548" i="1"/>
  <c r="W1548" i="1" l="1"/>
  <c r="X1548" i="1" s="1"/>
  <c r="S1550" i="1"/>
  <c r="U1549" i="1"/>
  <c r="T1550" i="1"/>
  <c r="V1549" i="1"/>
  <c r="W1549" i="1" l="1"/>
  <c r="X1549" i="1" s="1"/>
  <c r="T1551" i="1"/>
  <c r="V1550" i="1"/>
  <c r="S1551" i="1"/>
  <c r="U1550" i="1"/>
  <c r="W1550" i="1" l="1"/>
  <c r="X1550" i="1" s="1"/>
  <c r="T1552" i="1"/>
  <c r="V1551" i="1"/>
  <c r="S1552" i="1"/>
  <c r="U1551" i="1"/>
  <c r="W1551" i="1" s="1"/>
  <c r="X1551" i="1" s="1"/>
  <c r="S1553" i="1" l="1"/>
  <c r="U1552" i="1"/>
  <c r="T1553" i="1"/>
  <c r="V1552" i="1"/>
  <c r="W1552" i="1" l="1"/>
  <c r="X1552" i="1" s="1"/>
  <c r="T1554" i="1"/>
  <c r="V1553" i="1"/>
  <c r="S1554" i="1"/>
  <c r="U1553" i="1"/>
  <c r="W1553" i="1" l="1"/>
  <c r="X1553" i="1" s="1"/>
  <c r="S1555" i="1"/>
  <c r="U1554" i="1"/>
  <c r="W1554" i="1" s="1"/>
  <c r="X1554" i="1" s="1"/>
  <c r="T1555" i="1"/>
  <c r="V1554" i="1"/>
  <c r="T1556" i="1" l="1"/>
  <c r="V1555" i="1"/>
  <c r="S1556" i="1"/>
  <c r="U1555" i="1"/>
  <c r="W1555" i="1" s="1"/>
  <c r="X1555" i="1" s="1"/>
  <c r="S1557" i="1" l="1"/>
  <c r="U1556" i="1"/>
  <c r="T1557" i="1"/>
  <c r="V1556" i="1"/>
  <c r="W1556" i="1" l="1"/>
  <c r="X1556" i="1" s="1"/>
  <c r="T1558" i="1"/>
  <c r="V1557" i="1"/>
  <c r="S1558" i="1"/>
  <c r="U1557" i="1"/>
  <c r="W1557" i="1" l="1"/>
  <c r="X1557" i="1" s="1"/>
  <c r="S1559" i="1"/>
  <c r="U1558" i="1"/>
  <c r="W1558" i="1" s="1"/>
  <c r="X1558" i="1" s="1"/>
  <c r="T1559" i="1"/>
  <c r="V1558" i="1"/>
  <c r="T1560" i="1" l="1"/>
  <c r="V1559" i="1"/>
  <c r="S1560" i="1"/>
  <c r="U1559" i="1"/>
  <c r="W1559" i="1" s="1"/>
  <c r="X1559" i="1" s="1"/>
  <c r="S1561" i="1" l="1"/>
  <c r="U1560" i="1"/>
  <c r="T1561" i="1"/>
  <c r="V1560" i="1"/>
  <c r="W1560" i="1" l="1"/>
  <c r="X1560" i="1" s="1"/>
  <c r="T1562" i="1"/>
  <c r="V1561" i="1"/>
  <c r="S1562" i="1"/>
  <c r="U1561" i="1"/>
  <c r="W1561" i="1" l="1"/>
  <c r="X1561" i="1" s="1"/>
  <c r="S1563" i="1"/>
  <c r="U1562" i="1"/>
  <c r="W1562" i="1" s="1"/>
  <c r="X1562" i="1" s="1"/>
  <c r="T1563" i="1"/>
  <c r="V1562" i="1"/>
  <c r="T1564" i="1" l="1"/>
  <c r="V1563" i="1"/>
  <c r="S1564" i="1"/>
  <c r="U1563" i="1"/>
  <c r="W1563" i="1" s="1"/>
  <c r="X1563" i="1" s="1"/>
  <c r="S1565" i="1" l="1"/>
  <c r="U1564" i="1"/>
  <c r="T1565" i="1"/>
  <c r="V1564" i="1"/>
  <c r="W1564" i="1" l="1"/>
  <c r="X1564" i="1" s="1"/>
  <c r="T1566" i="1"/>
  <c r="V1565" i="1"/>
  <c r="S1566" i="1"/>
  <c r="U1565" i="1"/>
  <c r="W1565" i="1" l="1"/>
  <c r="X1565" i="1" s="1"/>
  <c r="S1567" i="1"/>
  <c r="U1566" i="1"/>
  <c r="W1566" i="1" s="1"/>
  <c r="X1566" i="1" s="1"/>
  <c r="T1567" i="1"/>
  <c r="V1566" i="1"/>
  <c r="T1568" i="1" l="1"/>
  <c r="V1567" i="1"/>
  <c r="S1568" i="1"/>
  <c r="U1567" i="1"/>
  <c r="W1567" i="1" s="1"/>
  <c r="X1567" i="1" s="1"/>
  <c r="S1569" i="1" l="1"/>
  <c r="U1568" i="1"/>
  <c r="T1569" i="1"/>
  <c r="V1568" i="1"/>
  <c r="W1568" i="1" l="1"/>
  <c r="X1568" i="1" s="1"/>
  <c r="T1570" i="1"/>
  <c r="V1569" i="1"/>
  <c r="S1570" i="1"/>
  <c r="U1569" i="1"/>
  <c r="W1569" i="1" l="1"/>
  <c r="X1569" i="1" s="1"/>
  <c r="S1571" i="1"/>
  <c r="U1570" i="1"/>
  <c r="W1570" i="1" s="1"/>
  <c r="X1570" i="1" s="1"/>
  <c r="T1571" i="1"/>
  <c r="V1570" i="1"/>
  <c r="T1572" i="1" l="1"/>
  <c r="V1571" i="1"/>
  <c r="S1572" i="1"/>
  <c r="U1571" i="1"/>
  <c r="W1571" i="1" l="1"/>
  <c r="X1571" i="1" s="1"/>
  <c r="T1573" i="1"/>
  <c r="V1572" i="1"/>
  <c r="S1573" i="1"/>
  <c r="U1572" i="1"/>
  <c r="W1572" i="1" l="1"/>
  <c r="X1572" i="1" s="1"/>
  <c r="T1574" i="1"/>
  <c r="V1573" i="1"/>
  <c r="S1574" i="1"/>
  <c r="U1573" i="1"/>
  <c r="W1573" i="1" s="1"/>
  <c r="X1573" i="1" s="1"/>
  <c r="S1575" i="1" l="1"/>
  <c r="U1574" i="1"/>
  <c r="T1575" i="1"/>
  <c r="V1574" i="1"/>
  <c r="W1574" i="1" l="1"/>
  <c r="X1574" i="1" s="1"/>
  <c r="S1576" i="1"/>
  <c r="U1575" i="1"/>
  <c r="W1575" i="1" s="1"/>
  <c r="X1575" i="1" s="1"/>
  <c r="T1576" i="1"/>
  <c r="V1575" i="1"/>
  <c r="S1577" i="1" l="1"/>
  <c r="U1576" i="1"/>
  <c r="T1577" i="1"/>
  <c r="V1576" i="1"/>
  <c r="W1576" i="1" l="1"/>
  <c r="X1576" i="1" s="1"/>
  <c r="S1578" i="1"/>
  <c r="U1577" i="1"/>
  <c r="W1577" i="1" s="1"/>
  <c r="X1577" i="1" s="1"/>
  <c r="T1578" i="1"/>
  <c r="V1577" i="1"/>
  <c r="S1579" i="1" l="1"/>
  <c r="U1578" i="1"/>
  <c r="T1579" i="1"/>
  <c r="V1578" i="1"/>
  <c r="W1578" i="1" l="1"/>
  <c r="X1578" i="1" s="1"/>
  <c r="S1580" i="1"/>
  <c r="U1579" i="1"/>
  <c r="W1579" i="1" s="1"/>
  <c r="X1579" i="1" s="1"/>
  <c r="T1580" i="1"/>
  <c r="V1579" i="1"/>
  <c r="S1581" i="1" l="1"/>
  <c r="U1580" i="1"/>
  <c r="T1581" i="1"/>
  <c r="V1580" i="1"/>
  <c r="W1580" i="1" l="1"/>
  <c r="X1580" i="1" s="1"/>
  <c r="S1582" i="1"/>
  <c r="U1581" i="1"/>
  <c r="W1581" i="1" s="1"/>
  <c r="X1581" i="1" s="1"/>
  <c r="T1582" i="1"/>
  <c r="V1581" i="1"/>
  <c r="S1583" i="1" l="1"/>
  <c r="U1582" i="1"/>
  <c r="T1583" i="1"/>
  <c r="V1582" i="1"/>
  <c r="W1582" i="1" l="1"/>
  <c r="X1582" i="1" s="1"/>
  <c r="S1584" i="1"/>
  <c r="U1583" i="1"/>
  <c r="T1584" i="1"/>
  <c r="V1583" i="1"/>
  <c r="W1583" i="1" l="1"/>
  <c r="X1583" i="1" s="1"/>
  <c r="S1585" i="1"/>
  <c r="U1584" i="1"/>
  <c r="W1584" i="1" s="1"/>
  <c r="X1584" i="1" s="1"/>
  <c r="T1585" i="1"/>
  <c r="V1584" i="1"/>
  <c r="T1586" i="1" l="1"/>
  <c r="V1585" i="1"/>
  <c r="S1586" i="1"/>
  <c r="U1585" i="1"/>
  <c r="W1585" i="1" l="1"/>
  <c r="X1585" i="1" s="1"/>
  <c r="S1587" i="1"/>
  <c r="U1586" i="1"/>
  <c r="W1586" i="1" s="1"/>
  <c r="X1586" i="1" s="1"/>
  <c r="T1587" i="1"/>
  <c r="V1586" i="1"/>
  <c r="T1588" i="1" l="1"/>
  <c r="V1587" i="1"/>
  <c r="S1588" i="1"/>
  <c r="U1587" i="1"/>
  <c r="W1587" i="1" l="1"/>
  <c r="X1587" i="1" s="1"/>
  <c r="S1589" i="1"/>
  <c r="U1588" i="1"/>
  <c r="T1589" i="1"/>
  <c r="V1588" i="1"/>
  <c r="W1588" i="1" l="1"/>
  <c r="X1588" i="1" s="1"/>
  <c r="S1590" i="1"/>
  <c r="U1589" i="1"/>
  <c r="W1589" i="1" s="1"/>
  <c r="X1589" i="1" s="1"/>
  <c r="T1590" i="1"/>
  <c r="V1589" i="1"/>
  <c r="S1591" i="1" l="1"/>
  <c r="U1590" i="1"/>
  <c r="T1591" i="1"/>
  <c r="V1590" i="1"/>
  <c r="W1590" i="1" l="1"/>
  <c r="X1590" i="1" s="1"/>
  <c r="S1592" i="1"/>
  <c r="U1591" i="1"/>
  <c r="T1592" i="1"/>
  <c r="V1591" i="1"/>
  <c r="W1591" i="1" l="1"/>
  <c r="X1591" i="1" s="1"/>
  <c r="S1593" i="1"/>
  <c r="U1592" i="1"/>
  <c r="T1593" i="1"/>
  <c r="V1592" i="1"/>
  <c r="W1592" i="1" l="1"/>
  <c r="X1592" i="1" s="1"/>
  <c r="T1594" i="1"/>
  <c r="V1593" i="1"/>
  <c r="S1594" i="1"/>
  <c r="U1593" i="1"/>
  <c r="W1593" i="1" l="1"/>
  <c r="X1593" i="1" s="1"/>
  <c r="S1595" i="1"/>
  <c r="U1594" i="1"/>
  <c r="T1595" i="1"/>
  <c r="V1594" i="1"/>
  <c r="W1594" i="1" l="1"/>
  <c r="X1594" i="1" s="1"/>
  <c r="T1596" i="1"/>
  <c r="V1595" i="1"/>
  <c r="S1596" i="1"/>
  <c r="U1595" i="1"/>
  <c r="W1595" i="1" l="1"/>
  <c r="X1595" i="1" s="1"/>
  <c r="S1597" i="1"/>
  <c r="U1596" i="1"/>
  <c r="T1597" i="1"/>
  <c r="V1596" i="1"/>
  <c r="W1596" i="1" l="1"/>
  <c r="X1596" i="1" s="1"/>
  <c r="T1598" i="1"/>
  <c r="V1597" i="1"/>
  <c r="S1598" i="1"/>
  <c r="U1597" i="1"/>
  <c r="W1597" i="1" l="1"/>
  <c r="X1597" i="1" s="1"/>
  <c r="T1599" i="1"/>
  <c r="V1598" i="1"/>
  <c r="S1599" i="1"/>
  <c r="U1598" i="1"/>
  <c r="W1598" i="1" l="1"/>
  <c r="X1598" i="1" s="1"/>
  <c r="T1600" i="1"/>
  <c r="V1599" i="1"/>
  <c r="S1600" i="1"/>
  <c r="U1599" i="1"/>
  <c r="W1599" i="1" l="1"/>
  <c r="X1599" i="1" s="1"/>
  <c r="T1601" i="1"/>
  <c r="V1600" i="1"/>
  <c r="S1601" i="1"/>
  <c r="U1600" i="1"/>
  <c r="W1600" i="1" l="1"/>
  <c r="X1600" i="1" s="1"/>
  <c r="T1602" i="1"/>
  <c r="V1601" i="1"/>
  <c r="S1602" i="1"/>
  <c r="U1601" i="1"/>
  <c r="W1601" i="1" l="1"/>
  <c r="X1601" i="1" s="1"/>
  <c r="S1603" i="1"/>
  <c r="U1602" i="1"/>
  <c r="W1602" i="1" s="1"/>
  <c r="X1602" i="1" s="1"/>
  <c r="T1603" i="1"/>
  <c r="V1602" i="1"/>
  <c r="S1604" i="1" l="1"/>
  <c r="U1603" i="1"/>
  <c r="T1604" i="1"/>
  <c r="V1603" i="1"/>
  <c r="W1603" i="1" l="1"/>
  <c r="X1603" i="1" s="1"/>
  <c r="S1605" i="1"/>
  <c r="U1604" i="1"/>
  <c r="W1604" i="1" s="1"/>
  <c r="X1604" i="1" s="1"/>
  <c r="T1605" i="1"/>
  <c r="V1604" i="1"/>
  <c r="T1606" i="1" l="1"/>
  <c r="V1605" i="1"/>
  <c r="S1606" i="1"/>
  <c r="U1605" i="1"/>
  <c r="W1605" i="1" s="1"/>
  <c r="X1605" i="1" s="1"/>
  <c r="T1607" i="1" l="1"/>
  <c r="V1606" i="1"/>
  <c r="S1607" i="1"/>
  <c r="U1606" i="1"/>
  <c r="W1606" i="1" s="1"/>
  <c r="X1606" i="1" s="1"/>
  <c r="T1608" i="1" l="1"/>
  <c r="V1607" i="1"/>
  <c r="S1608" i="1"/>
  <c r="U1607" i="1"/>
  <c r="W1607" i="1" s="1"/>
  <c r="X1607" i="1" s="1"/>
  <c r="T1609" i="1" l="1"/>
  <c r="V1608" i="1"/>
  <c r="S1609" i="1"/>
  <c r="U1608" i="1"/>
  <c r="W1608" i="1" s="1"/>
  <c r="X1608" i="1" s="1"/>
  <c r="T1610" i="1" l="1"/>
  <c r="V1609" i="1"/>
  <c r="S1610" i="1"/>
  <c r="U1609" i="1"/>
  <c r="W1609" i="1" s="1"/>
  <c r="X1609" i="1" s="1"/>
  <c r="T1611" i="1" l="1"/>
  <c r="V1610" i="1"/>
  <c r="S1611" i="1"/>
  <c r="U1610" i="1"/>
  <c r="W1610" i="1" s="1"/>
  <c r="X1610" i="1" s="1"/>
  <c r="T1612" i="1" l="1"/>
  <c r="V1611" i="1"/>
  <c r="S1612" i="1"/>
  <c r="U1611" i="1"/>
  <c r="W1611" i="1" l="1"/>
  <c r="X1611" i="1" s="1"/>
  <c r="T1613" i="1"/>
  <c r="V1612" i="1"/>
  <c r="S1613" i="1"/>
  <c r="U1612" i="1"/>
  <c r="W1612" i="1" l="1"/>
  <c r="X1612" i="1" s="1"/>
  <c r="T1614" i="1"/>
  <c r="V1613" i="1"/>
  <c r="S1614" i="1"/>
  <c r="U1613" i="1"/>
  <c r="W1613" i="1" s="1"/>
  <c r="X1613" i="1" s="1"/>
  <c r="T1615" i="1" l="1"/>
  <c r="V1614" i="1"/>
  <c r="S1615" i="1"/>
  <c r="U1614" i="1"/>
  <c r="W1614" i="1" l="1"/>
  <c r="X1614" i="1" s="1"/>
  <c r="S1616" i="1"/>
  <c r="U1615" i="1"/>
  <c r="W1615" i="1" s="1"/>
  <c r="X1615" i="1" s="1"/>
  <c r="T1616" i="1"/>
  <c r="V1615" i="1"/>
  <c r="T1617" i="1" l="1"/>
  <c r="V1616" i="1"/>
  <c r="S1617" i="1"/>
  <c r="U1616" i="1"/>
  <c r="W1616" i="1" s="1"/>
  <c r="X1616" i="1" s="1"/>
  <c r="T1618" i="1" l="1"/>
  <c r="V1617" i="1"/>
  <c r="S1618" i="1"/>
  <c r="U1617" i="1"/>
  <c r="W1617" i="1" s="1"/>
  <c r="X1617" i="1" s="1"/>
  <c r="T1619" i="1" l="1"/>
  <c r="V1618" i="1"/>
  <c r="S1619" i="1"/>
  <c r="U1618" i="1"/>
  <c r="W1618" i="1" l="1"/>
  <c r="X1618" i="1" s="1"/>
  <c r="T1620" i="1"/>
  <c r="V1619" i="1"/>
  <c r="S1620" i="1"/>
  <c r="U1619" i="1"/>
  <c r="W1619" i="1" l="1"/>
  <c r="X1619" i="1" s="1"/>
  <c r="T1621" i="1"/>
  <c r="V1620" i="1"/>
  <c r="S1621" i="1"/>
  <c r="U1620" i="1"/>
  <c r="W1620" i="1" s="1"/>
  <c r="X1620" i="1" s="1"/>
  <c r="T1622" i="1" l="1"/>
  <c r="V1621" i="1"/>
  <c r="S1622" i="1"/>
  <c r="U1621" i="1"/>
  <c r="W1621" i="1" s="1"/>
  <c r="X1621" i="1" s="1"/>
  <c r="T1623" i="1" l="1"/>
  <c r="V1622" i="1"/>
  <c r="S1623" i="1"/>
  <c r="U1622" i="1"/>
  <c r="W1622" i="1" s="1"/>
  <c r="X1622" i="1" s="1"/>
  <c r="T1624" i="1" l="1"/>
  <c r="V1623" i="1"/>
  <c r="S1624" i="1"/>
  <c r="U1623" i="1"/>
  <c r="W1623" i="1" s="1"/>
  <c r="X1623" i="1" s="1"/>
  <c r="T1625" i="1" l="1"/>
  <c r="V1624" i="1"/>
  <c r="S1625" i="1"/>
  <c r="U1624" i="1"/>
  <c r="W1624" i="1" l="1"/>
  <c r="X1624" i="1" s="1"/>
  <c r="T1626" i="1"/>
  <c r="V1625" i="1"/>
  <c r="S1626" i="1"/>
  <c r="U1625" i="1"/>
  <c r="W1625" i="1" l="1"/>
  <c r="X1625" i="1" s="1"/>
  <c r="T1627" i="1"/>
  <c r="V1626" i="1"/>
  <c r="S1627" i="1"/>
  <c r="U1626" i="1"/>
  <c r="W1626" i="1" s="1"/>
  <c r="X1626" i="1" s="1"/>
  <c r="S1628" i="1" l="1"/>
  <c r="U1627" i="1"/>
  <c r="T1628" i="1"/>
  <c r="V1627" i="1"/>
  <c r="W1627" i="1" l="1"/>
  <c r="X1627" i="1" s="1"/>
  <c r="T1629" i="1"/>
  <c r="V1628" i="1"/>
  <c r="S1629" i="1"/>
  <c r="U1628" i="1"/>
  <c r="W1628" i="1" s="1"/>
  <c r="X1628" i="1" s="1"/>
  <c r="S1630" i="1" l="1"/>
  <c r="U1629" i="1"/>
  <c r="T1630" i="1"/>
  <c r="V1629" i="1"/>
  <c r="W1629" i="1" l="1"/>
  <c r="X1629" i="1" s="1"/>
  <c r="T1631" i="1"/>
  <c r="V1630" i="1"/>
  <c r="S1631" i="1"/>
  <c r="U1630" i="1"/>
  <c r="W1630" i="1" l="1"/>
  <c r="X1630" i="1" s="1"/>
  <c r="S1632" i="1"/>
  <c r="U1631" i="1"/>
  <c r="W1631" i="1" s="1"/>
  <c r="X1631" i="1" s="1"/>
  <c r="T1632" i="1"/>
  <c r="V1631" i="1"/>
  <c r="T1633" i="1" l="1"/>
  <c r="V1632" i="1"/>
  <c r="S1633" i="1"/>
  <c r="U1632" i="1"/>
  <c r="W1632" i="1" l="1"/>
  <c r="X1632" i="1" s="1"/>
  <c r="S1634" i="1"/>
  <c r="U1633" i="1"/>
  <c r="W1633" i="1" s="1"/>
  <c r="X1633" i="1" s="1"/>
  <c r="T1634" i="1"/>
  <c r="V1633" i="1"/>
  <c r="T1635" i="1" l="1"/>
  <c r="V1634" i="1"/>
  <c r="S1635" i="1"/>
  <c r="U1634" i="1"/>
  <c r="W1634" i="1" s="1"/>
  <c r="X1634" i="1" s="1"/>
  <c r="S1636" i="1" l="1"/>
  <c r="U1635" i="1"/>
  <c r="T1636" i="1"/>
  <c r="V1635" i="1"/>
  <c r="W1635" i="1" l="1"/>
  <c r="X1635" i="1" s="1"/>
  <c r="T1637" i="1"/>
  <c r="V1636" i="1"/>
  <c r="S1637" i="1"/>
  <c r="U1636" i="1"/>
  <c r="W1636" i="1" l="1"/>
  <c r="X1636" i="1" s="1"/>
  <c r="S1638" i="1"/>
  <c r="U1637" i="1"/>
  <c r="T1638" i="1"/>
  <c r="V1637" i="1"/>
  <c r="W1637" i="1" l="1"/>
  <c r="X1637" i="1" s="1"/>
  <c r="T1639" i="1"/>
  <c r="V1638" i="1"/>
  <c r="S1639" i="1"/>
  <c r="U1638" i="1"/>
  <c r="W1638" i="1" l="1"/>
  <c r="X1638" i="1" s="1"/>
  <c r="S1640" i="1"/>
  <c r="U1639" i="1"/>
  <c r="T1640" i="1"/>
  <c r="V1639" i="1"/>
  <c r="W1639" i="1" l="1"/>
  <c r="X1639" i="1" s="1"/>
  <c r="T1641" i="1"/>
  <c r="V1640" i="1"/>
  <c r="S1641" i="1"/>
  <c r="U1640" i="1"/>
  <c r="W1640" i="1" l="1"/>
  <c r="X1640" i="1" s="1"/>
  <c r="S1642" i="1"/>
  <c r="U1641" i="1"/>
  <c r="T1642" i="1"/>
  <c r="V1641" i="1"/>
  <c r="W1641" i="1" l="1"/>
  <c r="X1641" i="1" s="1"/>
  <c r="T1643" i="1"/>
  <c r="V1642" i="1"/>
  <c r="S1643" i="1"/>
  <c r="U1642" i="1"/>
  <c r="W1642" i="1" l="1"/>
  <c r="X1642" i="1" s="1"/>
  <c r="S1644" i="1"/>
  <c r="U1643" i="1"/>
  <c r="T1644" i="1"/>
  <c r="V1643" i="1"/>
  <c r="W1643" i="1" l="1"/>
  <c r="X1643" i="1" s="1"/>
  <c r="T1645" i="1"/>
  <c r="V1644" i="1"/>
  <c r="S1645" i="1"/>
  <c r="U1644" i="1"/>
  <c r="W1644" i="1" l="1"/>
  <c r="X1644" i="1" s="1"/>
  <c r="S1646" i="1"/>
  <c r="U1645" i="1"/>
  <c r="T1646" i="1"/>
  <c r="V1645" i="1"/>
  <c r="W1645" i="1" l="1"/>
  <c r="X1645" i="1" s="1"/>
  <c r="T1647" i="1"/>
  <c r="V1646" i="1"/>
  <c r="S1647" i="1"/>
  <c r="U1646" i="1"/>
  <c r="W1646" i="1" l="1"/>
  <c r="X1646" i="1" s="1"/>
  <c r="S1648" i="1"/>
  <c r="U1647" i="1"/>
  <c r="W1647" i="1" s="1"/>
  <c r="X1647" i="1" s="1"/>
  <c r="T1648" i="1"/>
  <c r="V1647" i="1"/>
  <c r="T1649" i="1" l="1"/>
  <c r="V1648" i="1"/>
  <c r="S1649" i="1"/>
  <c r="U1648" i="1"/>
  <c r="W1648" i="1" s="1"/>
  <c r="X1648" i="1" s="1"/>
  <c r="S1650" i="1" l="1"/>
  <c r="U1649" i="1"/>
  <c r="T1650" i="1"/>
  <c r="V1649" i="1"/>
  <c r="W1649" i="1" l="1"/>
  <c r="X1649" i="1" s="1"/>
  <c r="T1651" i="1"/>
  <c r="V1650" i="1"/>
  <c r="S1651" i="1"/>
  <c r="U1650" i="1"/>
  <c r="W1650" i="1" l="1"/>
  <c r="X1650" i="1" s="1"/>
  <c r="S1652" i="1"/>
  <c r="U1651" i="1"/>
  <c r="T1652" i="1"/>
  <c r="V1651" i="1"/>
  <c r="W1651" i="1" l="1"/>
  <c r="X1651" i="1" s="1"/>
  <c r="T1653" i="1"/>
  <c r="V1652" i="1"/>
  <c r="S1653" i="1"/>
  <c r="U1652" i="1"/>
  <c r="W1652" i="1" l="1"/>
  <c r="X1652" i="1" s="1"/>
  <c r="S1654" i="1"/>
  <c r="U1653" i="1"/>
  <c r="T1654" i="1"/>
  <c r="V1653" i="1"/>
  <c r="W1653" i="1" l="1"/>
  <c r="X1653" i="1" s="1"/>
  <c r="T1655" i="1"/>
  <c r="V1654" i="1"/>
  <c r="S1655" i="1"/>
  <c r="U1654" i="1"/>
  <c r="W1654" i="1" l="1"/>
  <c r="X1654" i="1" s="1"/>
  <c r="S1656" i="1"/>
  <c r="U1655" i="1"/>
  <c r="W1655" i="1" s="1"/>
  <c r="X1655" i="1" s="1"/>
  <c r="T1656" i="1"/>
  <c r="V1655" i="1"/>
  <c r="T1657" i="1" l="1"/>
  <c r="V1656" i="1"/>
  <c r="S1657" i="1"/>
  <c r="U1656" i="1"/>
  <c r="W1656" i="1" s="1"/>
  <c r="X1656" i="1" s="1"/>
  <c r="S1658" i="1" l="1"/>
  <c r="U1657" i="1"/>
  <c r="T1658" i="1"/>
  <c r="V1657" i="1"/>
  <c r="W1657" i="1" l="1"/>
  <c r="X1657" i="1" s="1"/>
  <c r="T1659" i="1"/>
  <c r="V1658" i="1"/>
  <c r="S1659" i="1"/>
  <c r="U1658" i="1"/>
  <c r="W1658" i="1" l="1"/>
  <c r="X1658" i="1" s="1"/>
  <c r="S1660" i="1"/>
  <c r="U1659" i="1"/>
  <c r="W1659" i="1" s="1"/>
  <c r="X1659" i="1" s="1"/>
  <c r="T1660" i="1"/>
  <c r="V1659" i="1"/>
  <c r="T1661" i="1" l="1"/>
  <c r="V1660" i="1"/>
  <c r="S1661" i="1"/>
  <c r="U1660" i="1"/>
  <c r="W1660" i="1" l="1"/>
  <c r="X1660" i="1" s="1"/>
  <c r="S1662" i="1"/>
  <c r="U1661" i="1"/>
  <c r="W1661" i="1" s="1"/>
  <c r="X1661" i="1" s="1"/>
  <c r="T1662" i="1"/>
  <c r="V1661" i="1"/>
  <c r="T1663" i="1" l="1"/>
  <c r="V1662" i="1"/>
  <c r="S1663" i="1"/>
  <c r="U1662" i="1"/>
  <c r="W1662" i="1" s="1"/>
  <c r="X1662" i="1" s="1"/>
  <c r="S1664" i="1" l="1"/>
  <c r="U1663" i="1"/>
  <c r="T1664" i="1"/>
  <c r="V1663" i="1"/>
  <c r="W1663" i="1" l="1"/>
  <c r="X1663" i="1" s="1"/>
  <c r="T1665" i="1"/>
  <c r="V1664" i="1"/>
  <c r="S1665" i="1"/>
  <c r="U1664" i="1"/>
  <c r="W1664" i="1" s="1"/>
  <c r="X1664" i="1" s="1"/>
  <c r="S1666" i="1" l="1"/>
  <c r="U1665" i="1"/>
  <c r="T1666" i="1"/>
  <c r="V1665" i="1"/>
  <c r="W1665" i="1" l="1"/>
  <c r="X1665" i="1" s="1"/>
  <c r="T1667" i="1"/>
  <c r="V1666" i="1"/>
  <c r="S1667" i="1"/>
  <c r="U1666" i="1"/>
  <c r="W1666" i="1" l="1"/>
  <c r="X1666" i="1" s="1"/>
  <c r="S1668" i="1"/>
  <c r="U1667" i="1"/>
  <c r="W1667" i="1" s="1"/>
  <c r="X1667" i="1" s="1"/>
  <c r="T1668" i="1"/>
  <c r="V1667" i="1"/>
  <c r="T1669" i="1" l="1"/>
  <c r="V1668" i="1"/>
  <c r="S1669" i="1"/>
  <c r="U1668" i="1"/>
  <c r="W1668" i="1" l="1"/>
  <c r="X1668" i="1" s="1"/>
  <c r="S1670" i="1"/>
  <c r="U1669" i="1"/>
  <c r="T1670" i="1"/>
  <c r="V1669" i="1"/>
  <c r="W1669" i="1" l="1"/>
  <c r="X1669" i="1" s="1"/>
  <c r="T1671" i="1"/>
  <c r="V1670" i="1"/>
  <c r="S1671" i="1"/>
  <c r="U1670" i="1"/>
  <c r="W1670" i="1" l="1"/>
  <c r="X1670" i="1" s="1"/>
  <c r="S1672" i="1"/>
  <c r="U1671" i="1"/>
  <c r="W1671" i="1" s="1"/>
  <c r="X1671" i="1" s="1"/>
  <c r="T1672" i="1"/>
  <c r="V1671" i="1"/>
  <c r="T1673" i="1" l="1"/>
  <c r="V1672" i="1"/>
  <c r="S1673" i="1"/>
  <c r="U1672" i="1"/>
  <c r="W1672" i="1" s="1"/>
  <c r="X1672" i="1" s="1"/>
  <c r="S1674" i="1" l="1"/>
  <c r="U1673" i="1"/>
  <c r="T1674" i="1"/>
  <c r="V1673" i="1"/>
  <c r="W1673" i="1" l="1"/>
  <c r="X1673" i="1" s="1"/>
  <c r="T1675" i="1"/>
  <c r="V1674" i="1"/>
  <c r="S1675" i="1"/>
  <c r="U1674" i="1"/>
  <c r="W1674" i="1" l="1"/>
  <c r="X1674" i="1" s="1"/>
  <c r="S1676" i="1"/>
  <c r="U1675" i="1"/>
  <c r="W1675" i="1" s="1"/>
  <c r="X1675" i="1" s="1"/>
  <c r="T1676" i="1"/>
  <c r="V1675" i="1"/>
  <c r="T1677" i="1" l="1"/>
  <c r="V1676" i="1"/>
  <c r="S1677" i="1"/>
  <c r="U1676" i="1"/>
  <c r="W1676" i="1" l="1"/>
  <c r="X1676" i="1" s="1"/>
  <c r="S1678" i="1"/>
  <c r="U1677" i="1"/>
  <c r="T1678" i="1"/>
  <c r="V1677" i="1"/>
  <c r="W1677" i="1" l="1"/>
  <c r="X1677" i="1" s="1"/>
  <c r="T1679" i="1"/>
  <c r="V1678" i="1"/>
  <c r="S1679" i="1"/>
  <c r="U1678" i="1"/>
  <c r="W1678" i="1" l="1"/>
  <c r="X1678" i="1" s="1"/>
  <c r="S1680" i="1"/>
  <c r="U1679" i="1"/>
  <c r="W1679" i="1" s="1"/>
  <c r="X1679" i="1" s="1"/>
  <c r="T1680" i="1"/>
  <c r="V1679" i="1"/>
  <c r="T1681" i="1" l="1"/>
  <c r="V1680" i="1"/>
  <c r="S1681" i="1"/>
  <c r="U1680" i="1"/>
  <c r="W1680" i="1" l="1"/>
  <c r="X1680" i="1" s="1"/>
  <c r="S1682" i="1"/>
  <c r="U1681" i="1"/>
  <c r="T1682" i="1"/>
  <c r="V1681" i="1"/>
  <c r="W1681" i="1" l="1"/>
  <c r="X1681" i="1" s="1"/>
  <c r="T1683" i="1"/>
  <c r="V1682" i="1"/>
  <c r="S1683" i="1"/>
  <c r="U1682" i="1"/>
  <c r="W1682" i="1" l="1"/>
  <c r="X1682" i="1" s="1"/>
  <c r="S1684" i="1"/>
  <c r="U1683" i="1"/>
  <c r="W1683" i="1" s="1"/>
  <c r="X1683" i="1" s="1"/>
  <c r="T1684" i="1"/>
  <c r="V1683" i="1"/>
  <c r="T1685" i="1" l="1"/>
  <c r="V1684" i="1"/>
  <c r="S1685" i="1"/>
  <c r="U1684" i="1"/>
  <c r="W1684" i="1" s="1"/>
  <c r="X1684" i="1" s="1"/>
  <c r="S1686" i="1" l="1"/>
  <c r="U1685" i="1"/>
  <c r="T1686" i="1"/>
  <c r="V1685" i="1"/>
  <c r="W1685" i="1" l="1"/>
  <c r="X1685" i="1" s="1"/>
  <c r="T1687" i="1"/>
  <c r="V1686" i="1"/>
  <c r="S1687" i="1"/>
  <c r="U1686" i="1"/>
  <c r="W1686" i="1" l="1"/>
  <c r="X1686" i="1" s="1"/>
  <c r="S1688" i="1"/>
  <c r="U1687" i="1"/>
  <c r="W1687" i="1" s="1"/>
  <c r="X1687" i="1" s="1"/>
  <c r="T1688" i="1"/>
  <c r="V1687" i="1"/>
  <c r="T1689" i="1" l="1"/>
  <c r="V1688" i="1"/>
  <c r="S1689" i="1"/>
  <c r="U1688" i="1"/>
  <c r="W1688" i="1" s="1"/>
  <c r="X1688" i="1" s="1"/>
  <c r="S1690" i="1" l="1"/>
  <c r="U1689" i="1"/>
  <c r="T1690" i="1"/>
  <c r="V1689" i="1"/>
  <c r="W1689" i="1" l="1"/>
  <c r="X1689" i="1" s="1"/>
  <c r="T1691" i="1"/>
  <c r="V1690" i="1"/>
  <c r="S1691" i="1"/>
  <c r="U1690" i="1"/>
  <c r="W1690" i="1" l="1"/>
  <c r="X1690" i="1" s="1"/>
  <c r="S1692" i="1"/>
  <c r="U1691" i="1"/>
  <c r="T1692" i="1"/>
  <c r="V1691" i="1"/>
  <c r="W1691" i="1" l="1"/>
  <c r="X1691" i="1" s="1"/>
  <c r="T1693" i="1"/>
  <c r="V1692" i="1"/>
  <c r="S1693" i="1"/>
  <c r="U1692" i="1"/>
  <c r="W1692" i="1" l="1"/>
  <c r="X1692" i="1" s="1"/>
  <c r="S1694" i="1"/>
  <c r="U1693" i="1"/>
  <c r="T1694" i="1"/>
  <c r="V1693" i="1"/>
  <c r="W1693" i="1" l="1"/>
  <c r="X1693" i="1" s="1"/>
  <c r="T1695" i="1"/>
  <c r="V1694" i="1"/>
  <c r="S1695" i="1"/>
  <c r="U1694" i="1"/>
  <c r="W1694" i="1" l="1"/>
  <c r="X1694" i="1" s="1"/>
  <c r="S1696" i="1"/>
  <c r="U1695" i="1"/>
  <c r="T1696" i="1"/>
  <c r="V1695" i="1"/>
  <c r="W1695" i="1" l="1"/>
  <c r="X1695" i="1" s="1"/>
  <c r="T1697" i="1"/>
  <c r="V1696" i="1"/>
  <c r="S1697" i="1"/>
  <c r="U1696" i="1"/>
  <c r="W1696" i="1" l="1"/>
  <c r="X1696" i="1" s="1"/>
  <c r="S1698" i="1"/>
  <c r="U1697" i="1"/>
  <c r="T1698" i="1"/>
  <c r="V1697" i="1"/>
  <c r="W1697" i="1" l="1"/>
  <c r="X1697" i="1" s="1"/>
  <c r="T1699" i="1"/>
  <c r="V1698" i="1"/>
  <c r="S1699" i="1"/>
  <c r="U1698" i="1"/>
  <c r="W1698" i="1" l="1"/>
  <c r="X1698" i="1" s="1"/>
  <c r="S1700" i="1"/>
  <c r="U1699" i="1"/>
  <c r="W1699" i="1" s="1"/>
  <c r="X1699" i="1" s="1"/>
  <c r="T1700" i="1"/>
  <c r="V1699" i="1"/>
  <c r="T1701" i="1" l="1"/>
  <c r="V1700" i="1"/>
  <c r="S1701" i="1"/>
  <c r="U1700" i="1"/>
  <c r="W1700" i="1" s="1"/>
  <c r="X1700" i="1" s="1"/>
  <c r="S1702" i="1" l="1"/>
  <c r="U1701" i="1"/>
  <c r="T1702" i="1"/>
  <c r="V1701" i="1"/>
  <c r="W1701" i="1" l="1"/>
  <c r="X1701" i="1" s="1"/>
  <c r="T1703" i="1"/>
  <c r="V1702" i="1"/>
  <c r="S1703" i="1"/>
  <c r="U1702" i="1"/>
  <c r="W1702" i="1" l="1"/>
  <c r="X1702" i="1" s="1"/>
  <c r="S1704" i="1"/>
  <c r="U1703" i="1"/>
  <c r="W1703" i="1" s="1"/>
  <c r="X1703" i="1" s="1"/>
  <c r="T1704" i="1"/>
  <c r="V1703" i="1"/>
  <c r="T1705" i="1" l="1"/>
  <c r="V1704" i="1"/>
  <c r="S1705" i="1"/>
  <c r="U1704" i="1"/>
  <c r="W1704" i="1" s="1"/>
  <c r="X1704" i="1" s="1"/>
  <c r="S1706" i="1" l="1"/>
  <c r="U1705" i="1"/>
  <c r="T1706" i="1"/>
  <c r="V1705" i="1"/>
  <c r="W1705" i="1" l="1"/>
  <c r="X1705" i="1" s="1"/>
  <c r="T1707" i="1"/>
  <c r="V1706" i="1"/>
  <c r="S1707" i="1"/>
  <c r="U1706" i="1"/>
  <c r="W1706" i="1" l="1"/>
  <c r="X1706" i="1" s="1"/>
  <c r="S1708" i="1"/>
  <c r="U1707" i="1"/>
  <c r="W1707" i="1" s="1"/>
  <c r="X1707" i="1" s="1"/>
  <c r="T1708" i="1"/>
  <c r="V1707" i="1"/>
  <c r="T1709" i="1" l="1"/>
  <c r="V1708" i="1"/>
  <c r="S1709" i="1"/>
  <c r="U1708" i="1"/>
  <c r="W1708" i="1" s="1"/>
  <c r="X1708" i="1" s="1"/>
  <c r="S1710" i="1" l="1"/>
  <c r="U1709" i="1"/>
  <c r="T1710" i="1"/>
  <c r="V1709" i="1"/>
  <c r="W1709" i="1" l="1"/>
  <c r="X1709" i="1" s="1"/>
  <c r="T1711" i="1"/>
  <c r="V1710" i="1"/>
  <c r="S1711" i="1"/>
  <c r="U1710" i="1"/>
  <c r="W1710" i="1" l="1"/>
  <c r="X1710" i="1" s="1"/>
  <c r="S1712" i="1"/>
  <c r="U1711" i="1"/>
  <c r="W1711" i="1" s="1"/>
  <c r="X1711" i="1" s="1"/>
  <c r="T1712" i="1"/>
  <c r="V1711" i="1"/>
  <c r="T1713" i="1" l="1"/>
  <c r="V1712" i="1"/>
  <c r="S1713" i="1"/>
  <c r="U1712" i="1"/>
  <c r="W1712" i="1" s="1"/>
  <c r="X1712" i="1" s="1"/>
  <c r="S1714" i="1" l="1"/>
  <c r="U1713" i="1"/>
  <c r="T1714" i="1"/>
  <c r="V1713" i="1"/>
  <c r="W1713" i="1" l="1"/>
  <c r="X1713" i="1" s="1"/>
  <c r="T1715" i="1"/>
  <c r="V1714" i="1"/>
  <c r="S1715" i="1"/>
  <c r="U1714" i="1"/>
  <c r="W1714" i="1" l="1"/>
  <c r="X1714" i="1" s="1"/>
  <c r="S1716" i="1"/>
  <c r="U1715" i="1"/>
  <c r="W1715" i="1" s="1"/>
  <c r="X1715" i="1" s="1"/>
  <c r="T1716" i="1"/>
  <c r="V1715" i="1"/>
  <c r="T1717" i="1" l="1"/>
  <c r="V1716" i="1"/>
  <c r="S1717" i="1"/>
  <c r="U1716" i="1"/>
  <c r="W1716" i="1" s="1"/>
  <c r="X1716" i="1" s="1"/>
  <c r="S1718" i="1" l="1"/>
  <c r="U1717" i="1"/>
  <c r="T1718" i="1"/>
  <c r="V1717" i="1"/>
  <c r="W1717" i="1" l="1"/>
  <c r="X1717" i="1" s="1"/>
  <c r="T1719" i="1"/>
  <c r="V1718" i="1"/>
  <c r="S1719" i="1"/>
  <c r="U1718" i="1"/>
  <c r="W1718" i="1" l="1"/>
  <c r="X1718" i="1" s="1"/>
  <c r="S1720" i="1"/>
  <c r="U1719" i="1"/>
  <c r="W1719" i="1" s="1"/>
  <c r="X1719" i="1" s="1"/>
  <c r="T1720" i="1"/>
  <c r="V1719" i="1"/>
  <c r="T1721" i="1" l="1"/>
  <c r="V1720" i="1"/>
  <c r="S1721" i="1"/>
  <c r="U1720" i="1"/>
  <c r="W1720" i="1" s="1"/>
  <c r="X1720" i="1" s="1"/>
  <c r="S1722" i="1" l="1"/>
  <c r="U1721" i="1"/>
  <c r="T1722" i="1"/>
  <c r="V1721" i="1"/>
  <c r="W1721" i="1" l="1"/>
  <c r="X1721" i="1" s="1"/>
  <c r="T1723" i="1"/>
  <c r="V1722" i="1"/>
  <c r="S1723" i="1"/>
  <c r="U1722" i="1"/>
  <c r="W1722" i="1" l="1"/>
  <c r="X1722" i="1" s="1"/>
  <c r="S1724" i="1"/>
  <c r="U1723" i="1"/>
  <c r="W1723" i="1" s="1"/>
  <c r="X1723" i="1" s="1"/>
  <c r="T1724" i="1"/>
  <c r="V1723" i="1"/>
  <c r="T1725" i="1" l="1"/>
  <c r="V1724" i="1"/>
  <c r="S1725" i="1"/>
  <c r="U1724" i="1"/>
  <c r="W1724" i="1" s="1"/>
  <c r="X1724" i="1" s="1"/>
  <c r="S1726" i="1" l="1"/>
  <c r="U1725" i="1"/>
  <c r="T1726" i="1"/>
  <c r="V1725" i="1"/>
  <c r="W1725" i="1" l="1"/>
  <c r="X1725" i="1" s="1"/>
  <c r="T1727" i="1"/>
  <c r="V1726" i="1"/>
  <c r="S1727" i="1"/>
  <c r="U1726" i="1"/>
  <c r="W1726" i="1" l="1"/>
  <c r="X1726" i="1" s="1"/>
  <c r="S1728" i="1"/>
  <c r="U1727" i="1"/>
  <c r="W1727" i="1" s="1"/>
  <c r="X1727" i="1" s="1"/>
  <c r="T1728" i="1"/>
  <c r="V1727" i="1"/>
  <c r="T1729" i="1" l="1"/>
  <c r="V1728" i="1"/>
  <c r="S1729" i="1"/>
  <c r="U1728" i="1"/>
  <c r="W1728" i="1" l="1"/>
  <c r="X1728" i="1" s="1"/>
  <c r="S1730" i="1"/>
  <c r="U1729" i="1"/>
  <c r="T1730" i="1"/>
  <c r="V1729" i="1"/>
  <c r="W1729" i="1" l="1"/>
  <c r="X1729" i="1" s="1"/>
  <c r="T1731" i="1"/>
  <c r="V1730" i="1"/>
  <c r="S1731" i="1"/>
  <c r="U1730" i="1"/>
  <c r="W1730" i="1" l="1"/>
  <c r="X1730" i="1" s="1"/>
  <c r="S1732" i="1"/>
  <c r="U1731" i="1"/>
  <c r="W1731" i="1" s="1"/>
  <c r="X1731" i="1" s="1"/>
  <c r="T1732" i="1"/>
  <c r="V1731" i="1"/>
  <c r="T1733" i="1" l="1"/>
  <c r="V1732" i="1"/>
  <c r="S1733" i="1"/>
  <c r="U1732" i="1"/>
  <c r="W1732" i="1" s="1"/>
  <c r="X1732" i="1" s="1"/>
  <c r="S1734" i="1" l="1"/>
  <c r="U1733" i="1"/>
  <c r="T1734" i="1"/>
  <c r="V1733" i="1"/>
  <c r="W1733" i="1" l="1"/>
  <c r="X1733" i="1" s="1"/>
  <c r="T1735" i="1"/>
  <c r="V1734" i="1"/>
  <c r="S1735" i="1"/>
  <c r="U1734" i="1"/>
  <c r="W1734" i="1" l="1"/>
  <c r="X1734" i="1" s="1"/>
  <c r="S1736" i="1"/>
  <c r="U1735" i="1"/>
  <c r="W1735" i="1" s="1"/>
  <c r="X1735" i="1" s="1"/>
  <c r="T1736" i="1"/>
  <c r="V1735" i="1"/>
  <c r="T1737" i="1" l="1"/>
  <c r="V1736" i="1"/>
  <c r="S1737" i="1"/>
  <c r="U1736" i="1"/>
  <c r="W1736" i="1" l="1"/>
  <c r="X1736" i="1" s="1"/>
  <c r="S1738" i="1"/>
  <c r="U1737" i="1"/>
  <c r="T1738" i="1"/>
  <c r="V1737" i="1"/>
  <c r="W1737" i="1" l="1"/>
  <c r="X1737" i="1" s="1"/>
  <c r="T1739" i="1"/>
  <c r="V1738" i="1"/>
  <c r="S1739" i="1"/>
  <c r="U1738" i="1"/>
  <c r="W1738" i="1" l="1"/>
  <c r="X1738" i="1" s="1"/>
  <c r="S1740" i="1"/>
  <c r="U1739" i="1"/>
  <c r="W1739" i="1" s="1"/>
  <c r="X1739" i="1" s="1"/>
  <c r="T1740" i="1"/>
  <c r="V1739" i="1"/>
  <c r="T1741" i="1" l="1"/>
  <c r="V1740" i="1"/>
  <c r="S1741" i="1"/>
  <c r="U1740" i="1"/>
  <c r="W1740" i="1" s="1"/>
  <c r="X1740" i="1" s="1"/>
  <c r="S1742" i="1" l="1"/>
  <c r="U1741" i="1"/>
  <c r="T1742" i="1"/>
  <c r="V1741" i="1"/>
  <c r="W1741" i="1" l="1"/>
  <c r="X1741" i="1" s="1"/>
  <c r="T1743" i="1"/>
  <c r="V1742" i="1"/>
  <c r="S1743" i="1"/>
  <c r="U1742" i="1"/>
  <c r="W1742" i="1" l="1"/>
  <c r="X1742" i="1" s="1"/>
  <c r="S1744" i="1"/>
  <c r="U1743" i="1"/>
  <c r="T1744" i="1"/>
  <c r="V1743" i="1"/>
  <c r="W1743" i="1" l="1"/>
  <c r="X1743" i="1" s="1"/>
  <c r="T1745" i="1"/>
  <c r="V1744" i="1"/>
  <c r="S1745" i="1"/>
  <c r="U1744" i="1"/>
  <c r="W1744" i="1" l="1"/>
  <c r="X1744" i="1" s="1"/>
  <c r="S1746" i="1"/>
  <c r="U1745" i="1"/>
  <c r="T1746" i="1"/>
  <c r="V1745" i="1"/>
  <c r="W1745" i="1" l="1"/>
  <c r="X1745" i="1" s="1"/>
  <c r="T1747" i="1"/>
  <c r="V1746" i="1"/>
  <c r="S1747" i="1"/>
  <c r="U1746" i="1"/>
  <c r="W1746" i="1" l="1"/>
  <c r="X1746" i="1" s="1"/>
  <c r="S1748" i="1"/>
  <c r="U1747" i="1"/>
  <c r="T1748" i="1"/>
  <c r="V1747" i="1"/>
  <c r="W1747" i="1" l="1"/>
  <c r="X1747" i="1" s="1"/>
  <c r="T1749" i="1"/>
  <c r="V1748" i="1"/>
  <c r="S1749" i="1"/>
  <c r="U1748" i="1"/>
  <c r="W1748" i="1" l="1"/>
  <c r="X1748" i="1" s="1"/>
  <c r="S1750" i="1"/>
  <c r="U1749" i="1"/>
  <c r="T1750" i="1"/>
  <c r="V1749" i="1"/>
  <c r="W1749" i="1" l="1"/>
  <c r="X1749" i="1" s="1"/>
  <c r="T1751" i="1"/>
  <c r="V1750" i="1"/>
  <c r="S1751" i="1"/>
  <c r="U1750" i="1"/>
  <c r="W1750" i="1" l="1"/>
  <c r="X1750" i="1" s="1"/>
  <c r="S1752" i="1"/>
  <c r="U1751" i="1"/>
  <c r="T1752" i="1"/>
  <c r="V1751" i="1"/>
  <c r="W1751" i="1" l="1"/>
  <c r="X1751" i="1" s="1"/>
  <c r="T1753" i="1"/>
  <c r="V1752" i="1"/>
  <c r="S1753" i="1"/>
  <c r="U1752" i="1"/>
  <c r="W1752" i="1" l="1"/>
  <c r="X1752" i="1" s="1"/>
  <c r="S1754" i="1"/>
  <c r="U1753" i="1"/>
  <c r="T1754" i="1"/>
  <c r="V1753" i="1"/>
  <c r="W1753" i="1" l="1"/>
  <c r="X1753" i="1" s="1"/>
  <c r="T1755" i="1"/>
  <c r="V1754" i="1"/>
  <c r="S1755" i="1"/>
  <c r="U1754" i="1"/>
  <c r="W1754" i="1" l="1"/>
  <c r="X1754" i="1" s="1"/>
  <c r="S1756" i="1"/>
  <c r="U1755" i="1"/>
  <c r="T1756" i="1"/>
  <c r="V1755" i="1"/>
  <c r="W1755" i="1" l="1"/>
  <c r="X1755" i="1" s="1"/>
  <c r="S1757" i="1"/>
  <c r="U1756" i="1"/>
  <c r="T1757" i="1"/>
  <c r="V1756" i="1"/>
  <c r="W1756" i="1" l="1"/>
  <c r="X1756" i="1" s="1"/>
  <c r="T1758" i="1"/>
  <c r="V1757" i="1"/>
  <c r="S1758" i="1"/>
  <c r="U1757" i="1"/>
  <c r="W1757" i="1" l="1"/>
  <c r="X1757" i="1" s="1"/>
  <c r="S1759" i="1"/>
  <c r="U1758" i="1"/>
  <c r="W1758" i="1" s="1"/>
  <c r="X1758" i="1" s="1"/>
  <c r="T1759" i="1"/>
  <c r="V1758" i="1"/>
  <c r="T1760" i="1" l="1"/>
  <c r="V1759" i="1"/>
  <c r="S1760" i="1"/>
  <c r="U1759" i="1"/>
  <c r="W1759" i="1" s="1"/>
  <c r="X1759" i="1" s="1"/>
  <c r="S1761" i="1" l="1"/>
  <c r="U1760" i="1"/>
  <c r="T1761" i="1"/>
  <c r="V1760" i="1"/>
  <c r="W1760" i="1" l="1"/>
  <c r="X1760" i="1" s="1"/>
  <c r="T1762" i="1"/>
  <c r="V1761" i="1"/>
  <c r="S1762" i="1"/>
  <c r="U1761" i="1"/>
  <c r="W1761" i="1" s="1"/>
  <c r="X1761" i="1" s="1"/>
  <c r="S1763" i="1" l="1"/>
  <c r="U1762" i="1"/>
  <c r="T1763" i="1"/>
  <c r="V1762" i="1"/>
  <c r="W1762" i="1" l="1"/>
  <c r="X1762" i="1" s="1"/>
  <c r="T1764" i="1"/>
  <c r="V1763" i="1"/>
  <c r="S1764" i="1"/>
  <c r="U1763" i="1"/>
  <c r="W1763" i="1" l="1"/>
  <c r="X1763" i="1" s="1"/>
  <c r="S1765" i="1"/>
  <c r="U1764" i="1"/>
  <c r="T1765" i="1"/>
  <c r="V1764" i="1"/>
  <c r="W1764" i="1" l="1"/>
  <c r="X1764" i="1" s="1"/>
  <c r="T1766" i="1"/>
  <c r="V1765" i="1"/>
  <c r="S1766" i="1"/>
  <c r="U1765" i="1"/>
  <c r="W1765" i="1" l="1"/>
  <c r="X1765" i="1" s="1"/>
  <c r="S1767" i="1"/>
  <c r="U1766" i="1"/>
  <c r="T1767" i="1"/>
  <c r="V1766" i="1"/>
  <c r="W1766" i="1" l="1"/>
  <c r="X1766" i="1" s="1"/>
  <c r="T1768" i="1"/>
  <c r="V1767" i="1"/>
  <c r="S1768" i="1"/>
  <c r="U1767" i="1"/>
  <c r="W1767" i="1" l="1"/>
  <c r="X1767" i="1" s="1"/>
  <c r="S1769" i="1"/>
  <c r="U1768" i="1"/>
  <c r="T1769" i="1"/>
  <c r="V1768" i="1"/>
  <c r="W1768" i="1" l="1"/>
  <c r="X1768" i="1" s="1"/>
  <c r="T1770" i="1"/>
  <c r="V1769" i="1"/>
  <c r="S1770" i="1"/>
  <c r="U1769" i="1"/>
  <c r="W1769" i="1" l="1"/>
  <c r="X1769" i="1" s="1"/>
  <c r="T1771" i="1"/>
  <c r="V1770" i="1"/>
  <c r="S1771" i="1"/>
  <c r="U1770" i="1"/>
  <c r="W1770" i="1" s="1"/>
  <c r="X1770" i="1" s="1"/>
  <c r="S1772" i="1" l="1"/>
  <c r="U1771" i="1"/>
  <c r="T1772" i="1"/>
  <c r="V1771" i="1"/>
  <c r="W1771" i="1" l="1"/>
  <c r="X1771" i="1" s="1"/>
  <c r="T1773" i="1"/>
  <c r="V1772" i="1"/>
  <c r="S1773" i="1"/>
  <c r="U1772" i="1"/>
  <c r="W1772" i="1" l="1"/>
  <c r="X1772" i="1" s="1"/>
  <c r="S1774" i="1"/>
  <c r="U1773" i="1"/>
  <c r="W1773" i="1" s="1"/>
  <c r="X1773" i="1" s="1"/>
  <c r="T1774" i="1"/>
  <c r="V1773" i="1"/>
  <c r="T1775" i="1" l="1"/>
  <c r="V1774" i="1"/>
  <c r="S1775" i="1"/>
  <c r="U1774" i="1"/>
  <c r="W1774" i="1" l="1"/>
  <c r="X1774" i="1" s="1"/>
  <c r="S1776" i="1"/>
  <c r="U1775" i="1"/>
  <c r="T1776" i="1"/>
  <c r="V1775" i="1"/>
  <c r="W1775" i="1" l="1"/>
  <c r="X1775" i="1" s="1"/>
  <c r="T1777" i="1"/>
  <c r="V1776" i="1"/>
  <c r="S1777" i="1"/>
  <c r="U1776" i="1"/>
  <c r="W1776" i="1" l="1"/>
  <c r="X1776" i="1" s="1"/>
  <c r="S1778" i="1"/>
  <c r="U1777" i="1"/>
  <c r="W1777" i="1" s="1"/>
  <c r="X1777" i="1" s="1"/>
  <c r="T1778" i="1"/>
  <c r="V1777" i="1"/>
  <c r="T1779" i="1" l="1"/>
  <c r="V1778" i="1"/>
  <c r="S1779" i="1"/>
  <c r="U1778" i="1"/>
  <c r="W1778" i="1" l="1"/>
  <c r="X1778" i="1" s="1"/>
  <c r="S1780" i="1"/>
  <c r="U1779" i="1"/>
  <c r="T1780" i="1"/>
  <c r="V1779" i="1"/>
  <c r="W1779" i="1" l="1"/>
  <c r="X1779" i="1" s="1"/>
  <c r="T1781" i="1"/>
  <c r="V1780" i="1"/>
  <c r="S1781" i="1"/>
  <c r="U1780" i="1"/>
  <c r="W1780" i="1" s="1"/>
  <c r="X1780" i="1" s="1"/>
  <c r="S1782" i="1" l="1"/>
  <c r="U1781" i="1"/>
  <c r="T1782" i="1"/>
  <c r="V1781" i="1"/>
  <c r="W1781" i="1" l="1"/>
  <c r="X1781" i="1" s="1"/>
  <c r="T1783" i="1"/>
  <c r="V1782" i="1"/>
  <c r="S1783" i="1"/>
  <c r="U1782" i="1"/>
  <c r="W1782" i="1" l="1"/>
  <c r="X1782" i="1" s="1"/>
  <c r="S1784" i="1"/>
  <c r="U1783" i="1"/>
  <c r="T1784" i="1"/>
  <c r="V1783" i="1"/>
  <c r="W1783" i="1" l="1"/>
  <c r="X1783" i="1" s="1"/>
  <c r="T1785" i="1"/>
  <c r="V1784" i="1"/>
  <c r="S1785" i="1"/>
  <c r="U1784" i="1"/>
  <c r="W1784" i="1" s="1"/>
  <c r="X1784" i="1" s="1"/>
  <c r="S1786" i="1" l="1"/>
  <c r="U1785" i="1"/>
  <c r="T1786" i="1"/>
  <c r="V1785" i="1"/>
  <c r="W1785" i="1" l="1"/>
  <c r="X1785" i="1" s="1"/>
  <c r="T1787" i="1"/>
  <c r="V1786" i="1"/>
  <c r="S1787" i="1"/>
  <c r="U1786" i="1"/>
  <c r="W1786" i="1" s="1"/>
  <c r="X1786" i="1" s="1"/>
  <c r="S1788" i="1" l="1"/>
  <c r="U1787" i="1"/>
  <c r="T1788" i="1"/>
  <c r="V1787" i="1"/>
  <c r="W1787" i="1" l="1"/>
  <c r="X1787" i="1" s="1"/>
  <c r="T1789" i="1"/>
  <c r="V1788" i="1"/>
  <c r="S1789" i="1"/>
  <c r="U1788" i="1"/>
  <c r="W1788" i="1" s="1"/>
  <c r="X1788" i="1" s="1"/>
  <c r="S1790" i="1" l="1"/>
  <c r="U1789" i="1"/>
  <c r="T1790" i="1"/>
  <c r="V1789" i="1"/>
  <c r="W1789" i="1" l="1"/>
  <c r="X1789" i="1" s="1"/>
  <c r="T1791" i="1"/>
  <c r="V1790" i="1"/>
  <c r="S1791" i="1"/>
  <c r="U1790" i="1"/>
  <c r="W1790" i="1" l="1"/>
  <c r="X1790" i="1" s="1"/>
  <c r="S1792" i="1"/>
  <c r="U1791" i="1"/>
  <c r="T1792" i="1"/>
  <c r="V1791" i="1"/>
  <c r="W1791" i="1" l="1"/>
  <c r="X1791" i="1" s="1"/>
  <c r="T1793" i="1"/>
  <c r="V1792" i="1"/>
  <c r="S1793" i="1"/>
  <c r="U1792" i="1"/>
  <c r="W1792" i="1" l="1"/>
  <c r="X1792" i="1" s="1"/>
  <c r="S1794" i="1"/>
  <c r="U1793" i="1"/>
  <c r="T1794" i="1"/>
  <c r="V1793" i="1"/>
  <c r="W1793" i="1" l="1"/>
  <c r="X1793" i="1" s="1"/>
  <c r="T1795" i="1"/>
  <c r="V1794" i="1"/>
  <c r="S1795" i="1"/>
  <c r="U1794" i="1"/>
  <c r="W1794" i="1" s="1"/>
  <c r="X1794" i="1" s="1"/>
  <c r="S1796" i="1" l="1"/>
  <c r="U1795" i="1"/>
  <c r="T1796" i="1"/>
  <c r="V1795" i="1"/>
  <c r="W1795" i="1" l="1"/>
  <c r="X1795" i="1" s="1"/>
  <c r="T1797" i="1"/>
  <c r="V1796" i="1"/>
  <c r="S1797" i="1"/>
  <c r="U1796" i="1"/>
  <c r="W1796" i="1" l="1"/>
  <c r="X1796" i="1" s="1"/>
  <c r="S1798" i="1"/>
  <c r="U1797" i="1"/>
  <c r="W1797" i="1" s="1"/>
  <c r="X1797" i="1" s="1"/>
  <c r="T1798" i="1"/>
  <c r="V1797" i="1"/>
  <c r="T1799" i="1" l="1"/>
  <c r="V1798" i="1"/>
  <c r="S1799" i="1"/>
  <c r="U1798" i="1"/>
  <c r="W1798" i="1" s="1"/>
  <c r="X1798" i="1" s="1"/>
  <c r="S1800" i="1" l="1"/>
  <c r="U1799" i="1"/>
  <c r="T1800" i="1"/>
  <c r="V1799" i="1"/>
  <c r="W1799" i="1" l="1"/>
  <c r="X1799" i="1" s="1"/>
  <c r="T1801" i="1"/>
  <c r="V1800" i="1"/>
  <c r="S1801" i="1"/>
  <c r="U1800" i="1"/>
  <c r="W1800" i="1" l="1"/>
  <c r="X1800" i="1" s="1"/>
  <c r="S1802" i="1"/>
  <c r="U1801" i="1"/>
  <c r="W1801" i="1" s="1"/>
  <c r="X1801" i="1" s="1"/>
  <c r="T1802" i="1"/>
  <c r="V1801" i="1"/>
  <c r="T1803" i="1" l="1"/>
  <c r="V1802" i="1"/>
  <c r="S1803" i="1"/>
  <c r="U1802" i="1"/>
  <c r="W1802" i="1" s="1"/>
  <c r="X1802" i="1" s="1"/>
  <c r="S1804" i="1" l="1"/>
  <c r="U1803" i="1"/>
  <c r="T1804" i="1"/>
  <c r="V1803" i="1"/>
  <c r="W1803" i="1" l="1"/>
  <c r="X1803" i="1" s="1"/>
  <c r="T1805" i="1"/>
  <c r="V1804" i="1"/>
  <c r="S1805" i="1"/>
  <c r="U1804" i="1"/>
  <c r="W1804" i="1" l="1"/>
  <c r="X1804" i="1" s="1"/>
  <c r="S1806" i="1"/>
  <c r="U1805" i="1"/>
  <c r="W1805" i="1" s="1"/>
  <c r="X1805" i="1" s="1"/>
  <c r="T1806" i="1"/>
  <c r="V1805" i="1"/>
  <c r="T1807" i="1" l="1"/>
  <c r="V1806" i="1"/>
  <c r="S1807" i="1"/>
  <c r="U1806" i="1"/>
  <c r="W1806" i="1" s="1"/>
  <c r="X1806" i="1" s="1"/>
  <c r="S1808" i="1" l="1"/>
  <c r="U1807" i="1"/>
  <c r="T1808" i="1"/>
  <c r="V1807" i="1"/>
  <c r="W1807" i="1" l="1"/>
  <c r="X1807" i="1" s="1"/>
  <c r="T1809" i="1"/>
  <c r="V1808" i="1"/>
  <c r="S1809" i="1"/>
  <c r="U1808" i="1"/>
  <c r="W1808" i="1" l="1"/>
  <c r="X1808" i="1" s="1"/>
  <c r="S1810" i="1"/>
  <c r="U1809" i="1"/>
  <c r="T1810" i="1"/>
  <c r="V1809" i="1"/>
  <c r="W1809" i="1" l="1"/>
  <c r="X1809" i="1" s="1"/>
  <c r="T1811" i="1"/>
  <c r="V1811" i="1" s="1"/>
  <c r="V1810" i="1"/>
  <c r="S1811" i="1"/>
  <c r="U1811" i="1" s="1"/>
  <c r="W1811" i="1" s="1"/>
  <c r="X1811" i="1" s="1"/>
  <c r="U1810" i="1"/>
  <c r="W1810" i="1" l="1"/>
  <c r="X1810" i="1" s="1"/>
</calcChain>
</file>

<file path=xl/sharedStrings.xml><?xml version="1.0" encoding="utf-8"?>
<sst xmlns="http://schemas.openxmlformats.org/spreadsheetml/2006/main" count="4486" uniqueCount="97">
  <si>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</si>
  <si>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</si>
  <si>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</si>
  <si>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</si>
  <si>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</si>
  <si>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</si>
  <si>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</si>
  <si>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</si>
  <si>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</si>
  <si>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</si>
  <si>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</si>
  <si>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</si>
  <si>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</si>
  <si>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</si>
  <si>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</si>
  <si>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</si>
  <si>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</si>
  <si>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</si>
  <si>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</si>
  <si>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</si>
  <si>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</si>
  <si>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</si>
  <si>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</si>
  <si>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</si>
  <si>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</si>
  <si>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</si>
  <si>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</si>
  <si>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</si>
  <si>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</si>
  <si>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</si>
  <si>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</si>
  <si>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</si>
  <si>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 xml:space="preserve"> 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</si>
  <si>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</si>
  <si>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</si>
  <si>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</si>
  <si>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</si>
  <si>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</si>
  <si>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</si>
  <si>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</si>
  <si>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</si>
  <si>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</si>
  <si>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</si>
  <si>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</si>
  <si>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</si>
  <si>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</si>
  <si>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</si>
  <si>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</si>
  <si>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</si>
  <si>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</si>
  <si>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</si>
  <si>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</si>
  <si>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</si>
  <si>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</si>
  <si>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</si>
  <si>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</si>
  <si>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</si>
  <si>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</si>
  <si>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</si>
  <si>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</si>
  <si>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Class 1 vehicles:</t>
  </si>
  <si>
    <t>WLTC class 1, version 1.4, vehicle speed</t>
  </si>
  <si>
    <t>WLTC class 1, version 1.4, acceleration</t>
  </si>
  <si>
    <t>Power (BHP)</t>
  </si>
  <si>
    <t>Power (W)</t>
  </si>
  <si>
    <t>Kerb Mass (Kg)</t>
  </si>
  <si>
    <t>Frontal Area (m^2)</t>
  </si>
  <si>
    <t>Coefficent of Rolling Resistance</t>
  </si>
  <si>
    <t>Coefficent of Aero Drag</t>
  </si>
  <si>
    <t>Rolling Resistance (N)</t>
  </si>
  <si>
    <t>WLTP Ratio</t>
  </si>
  <si>
    <t>Max Force/torque</t>
  </si>
  <si>
    <t>Gross Mass (Kg)</t>
  </si>
  <si>
    <t>Acceleration Force (N)</t>
  </si>
  <si>
    <t>Deceleration Force (N)</t>
  </si>
  <si>
    <t>Aero Resistance (N)</t>
  </si>
  <si>
    <t>Max Velocity (m/s)</t>
  </si>
  <si>
    <t>Max Power +ve (kW)</t>
  </si>
  <si>
    <t>Positive Power/Weight</t>
  </si>
  <si>
    <t>Positive Power/Weight (W/kG)</t>
  </si>
  <si>
    <t>N</t>
  </si>
  <si>
    <t>Deceleration Force</t>
  </si>
  <si>
    <t>m/s</t>
  </si>
  <si>
    <t>Aerodynamic Resistance</t>
  </si>
  <si>
    <t>Accumalutive Tractive Energy Required</t>
  </si>
  <si>
    <t>Accumalative Braking Energy Required</t>
  </si>
  <si>
    <t>Power +ve</t>
  </si>
  <si>
    <t>kW</t>
  </si>
  <si>
    <t>Power -ve</t>
  </si>
  <si>
    <t>W/kG</t>
  </si>
  <si>
    <t>Negative Power/Weight</t>
  </si>
  <si>
    <t xml:space="preserve">Acceleration/Deceleration Force </t>
  </si>
  <si>
    <t>Acceleration Force</t>
  </si>
  <si>
    <t>kWh</t>
  </si>
  <si>
    <t>Losses between Tractive and Braking</t>
  </si>
  <si>
    <t>mWh</t>
  </si>
  <si>
    <t>Kinetic Energy Recovered (@70% efficient)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</si>
</sst>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164" fontId="6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6" fontId="0" fillId="0" borderId="0" xfId="1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3" fillId="0" borderId="0" xfId="0" applyNumberFormat="1" applyFont="1" applyAlignment="1">
      <alignment horizontal="center"/>
    </xf>
    <xf numFmtId="0" fontId="7" fillId="0" borderId="0" xfId="0" applyFont="1"/>
    <xf numFmtId="0" fontId="1" fillId="2" borderId="0" xfId="0" applyFont="1" applyFill="1" applyBorder="1" applyAlignment="1">
      <alignment horizontal="center" vertical="center" wrapText="1"/>
    </xf>
    <xf numFmtId="164" fontId="6" fillId="2" borderId="0" xfId="0" applyNumberFormat="1" applyFont="1" applyFill="1" applyBorder="1" applyAlignment="1">
      <alignment vertical="center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2.xml"/><Relationship Id="rId12" Type="http://schemas.openxmlformats.org/officeDocument/2006/relationships/chartsheet" Target="chartsheets/sheet7.xml"/><Relationship Id="rId17" Type="http://schemas.openxmlformats.org/officeDocument/2006/relationships/worksheet" Target="worksheets/sheet10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1.xml"/><Relationship Id="rId11" Type="http://schemas.openxmlformats.org/officeDocument/2006/relationships/chartsheet" Target="chartsheets/sheet6.xml"/><Relationship Id="rId24" Type="http://schemas.openxmlformats.org/officeDocument/2006/relationships/worksheet" Target="worksheets/sheet1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4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2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3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4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5.xml"/></Relationships>
</file>

<file path=xl/charts/_rels/chart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6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Traction</a:t>
            </a:r>
            <a:r>
              <a:rPr lang="en-GB" baseline="0"/>
              <a:t> and Braking Endergy Dissipation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4434282297393164"/>
          <c:y val="0.17514720689875704"/>
          <c:w val="0.7895266311244068"/>
          <c:h val="0.61517052798158112"/>
        </c:manualLayout>
      </c:layout>
      <c:lineChart>
        <c:grouping val="stacked"/>
        <c:varyColors val="0"/>
        <c:ser>
          <c:idx val="1"/>
          <c:order val="0"/>
          <c:tx>
            <c:strRef>
              <c:f>WLTC_class_3!$V$9</c:f>
              <c:strCache>
                <c:ptCount val="1"/>
                <c:pt idx="0">
                  <c:v>Accumalative Braking Energy Required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WLTC_class_3!$U$11:$U$1811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1.1355912620027435E-7</c:v>
                </c:pt>
                <c:pt idx="13">
                  <c:v>2.4857352665609277E-6</c:v>
                </c:pt>
                <c:pt idx="14">
                  <c:v>1.4495159396190558E-5</c:v>
                </c:pt>
                <c:pt idx="15">
                  <c:v>3.6841608533922046E-5</c:v>
                </c:pt>
                <c:pt idx="16">
                  <c:v>6.5911427480652723E-5</c:v>
                </c:pt>
                <c:pt idx="17">
                  <c:v>1.1373463910986798E-4</c:v>
                </c:pt>
                <c:pt idx="18">
                  <c:v>1.8231158785961076E-4</c:v>
                </c:pt>
                <c:pt idx="19">
                  <c:v>2.4138352395929068E-4</c:v>
                </c:pt>
                <c:pt idx="20">
                  <c:v>2.723862118951046E-4</c:v>
                </c:pt>
                <c:pt idx="21">
                  <c:v>2.9255257272590881E-4</c:v>
                </c:pt>
                <c:pt idx="22">
                  <c:v>3.1278241701520346E-4</c:v>
                </c:pt>
                <c:pt idx="23">
                  <c:v>3.3549612210162321E-4</c:v>
                </c:pt>
                <c:pt idx="24">
                  <c:v>3.7384982659853684E-4</c:v>
                </c:pt>
                <c:pt idx="25">
                  <c:v>4.2692540727983538E-4</c:v>
                </c:pt>
                <c:pt idx="26">
                  <c:v>4.9137208678375055E-4</c:v>
                </c:pt>
                <c:pt idx="27">
                  <c:v>5.8540265825867343E-4</c:v>
                </c:pt>
                <c:pt idx="28">
                  <c:v>6.9586191588418792E-4</c:v>
                </c:pt>
                <c:pt idx="29">
                  <c:v>8.1287027966986738E-4</c:v>
                </c:pt>
                <c:pt idx="30">
                  <c:v>9.1374140586628365E-4</c:v>
                </c:pt>
                <c:pt idx="31">
                  <c:v>9.8976055250158605E-4</c:v>
                </c:pt>
                <c:pt idx="32">
                  <c:v>1.0557297689675212E-3</c:v>
                </c:pt>
                <c:pt idx="33">
                  <c:v>1.1174709109997142E-3</c:v>
                </c:pt>
                <c:pt idx="34">
                  <c:v>1.1690584469503315E-3</c:v>
                </c:pt>
                <c:pt idx="35">
                  <c:v>1.2062993693486655E-3</c:v>
                </c:pt>
                <c:pt idx="36">
                  <c:v>1.2442232631058672E-3</c:v>
                </c:pt>
                <c:pt idx="37">
                  <c:v>1.2812804756717822E-3</c:v>
                </c:pt>
                <c:pt idx="38">
                  <c:v>1.3158264121756402E-3</c:v>
                </c:pt>
                <c:pt idx="39">
                  <c:v>1.3477710762274235E-3</c:v>
                </c:pt>
                <c:pt idx="40">
                  <c:v>1.3777197627889233E-3</c:v>
                </c:pt>
                <c:pt idx="41">
                  <c:v>1.4057855194338851E-3</c:v>
                </c:pt>
                <c:pt idx="42">
                  <c:v>1.4308837787788782E-3</c:v>
                </c:pt>
                <c:pt idx="43">
                  <c:v>1.4524634253377917E-3</c:v>
                </c:pt>
                <c:pt idx="44">
                  <c:v>1.4716050222390261E-3</c:v>
                </c:pt>
                <c:pt idx="45">
                  <c:v>1.4898824220506259E-3</c:v>
                </c:pt>
                <c:pt idx="46">
                  <c:v>1.5080628021493913E-3</c:v>
                </c:pt>
                <c:pt idx="47">
                  <c:v>1.5257234306698389E-3</c:v>
                </c:pt>
                <c:pt idx="48">
                  <c:v>1.5426355758769719E-3</c:v>
                </c:pt>
                <c:pt idx="49">
                  <c:v>1.5592821345238625E-3</c:v>
                </c:pt>
                <c:pt idx="50">
                  <c:v>1.5762684188574245E-3</c:v>
                </c:pt>
                <c:pt idx="51">
                  <c:v>1.593168837737054E-3</c:v>
                </c:pt>
                <c:pt idx="52">
                  <c:v>1.6085838176883001E-3</c:v>
                </c:pt>
                <c:pt idx="53">
                  <c:v>1.6215425449383717E-3</c:v>
                </c:pt>
                <c:pt idx="54">
                  <c:v>1.6336901348172298E-3</c:v>
                </c:pt>
                <c:pt idx="55">
                  <c:v>1.6459558138295753E-3</c:v>
                </c:pt>
                <c:pt idx="56">
                  <c:v>1.6584445051876001E-3</c:v>
                </c:pt>
                <c:pt idx="57">
                  <c:v>1.6746747274098222E-3</c:v>
                </c:pt>
                <c:pt idx="58">
                  <c:v>1.6952874029707789E-3</c:v>
                </c:pt>
                <c:pt idx="59">
                  <c:v>1.7397274381467048E-3</c:v>
                </c:pt>
                <c:pt idx="60">
                  <c:v>1.7971366128457791E-3</c:v>
                </c:pt>
                <c:pt idx="61">
                  <c:v>1.8339289923723994E-3</c:v>
                </c:pt>
                <c:pt idx="62">
                  <c:v>1.8677735588546525E-3</c:v>
                </c:pt>
                <c:pt idx="63">
                  <c:v>1.9080913906046524E-3</c:v>
                </c:pt>
                <c:pt idx="64">
                  <c:v>1.9589259332960106E-3</c:v>
                </c:pt>
                <c:pt idx="65">
                  <c:v>2.0008469232314242E-3</c:v>
                </c:pt>
                <c:pt idx="66">
                  <c:v>2.0359741585926211E-3</c:v>
                </c:pt>
                <c:pt idx="67">
                  <c:v>2.1060854957083049E-3</c:v>
                </c:pt>
                <c:pt idx="68">
                  <c:v>2.2464259704555044E-3</c:v>
                </c:pt>
                <c:pt idx="69">
                  <c:v>2.4481874939891119E-3</c:v>
                </c:pt>
                <c:pt idx="70">
                  <c:v>2.6955932617538868E-3</c:v>
                </c:pt>
                <c:pt idx="71">
                  <c:v>2.9607832064883406E-3</c:v>
                </c:pt>
                <c:pt idx="72">
                  <c:v>3.1957955426282578E-3</c:v>
                </c:pt>
                <c:pt idx="73">
                  <c:v>3.3749064979679924E-3</c:v>
                </c:pt>
                <c:pt idx="74">
                  <c:v>3.5223226521210846E-3</c:v>
                </c:pt>
                <c:pt idx="75">
                  <c:v>3.6713500878549667E-3</c:v>
                </c:pt>
                <c:pt idx="76">
                  <c:v>3.8368693741700102E-3</c:v>
                </c:pt>
                <c:pt idx="77">
                  <c:v>4.0000504236581075E-3</c:v>
                </c:pt>
                <c:pt idx="78">
                  <c:v>4.1220333820277061E-3</c:v>
                </c:pt>
                <c:pt idx="79">
                  <c:v>4.1928450977538004E-3</c:v>
                </c:pt>
                <c:pt idx="80">
                  <c:v>4.2632902520747884E-3</c:v>
                </c:pt>
                <c:pt idx="81">
                  <c:v>4.3333510169764082E-3</c:v>
                </c:pt>
                <c:pt idx="82">
                  <c:v>4.4012590638325749E-3</c:v>
                </c:pt>
                <c:pt idx="83">
                  <c:v>4.469243861686371E-3</c:v>
                </c:pt>
                <c:pt idx="84">
                  <c:v>4.5372921728528658E-3</c:v>
                </c:pt>
                <c:pt idx="85">
                  <c:v>4.6041354944427295E-3</c:v>
                </c:pt>
                <c:pt idx="86">
                  <c:v>4.6702587212555154E-3</c:v>
                </c:pt>
                <c:pt idx="87">
                  <c:v>4.7353971145267775E-3</c:v>
                </c:pt>
                <c:pt idx="88">
                  <c:v>4.8002822791934439E-3</c:v>
                </c:pt>
                <c:pt idx="89">
                  <c:v>4.8602395580207899E-3</c:v>
                </c:pt>
                <c:pt idx="90">
                  <c:v>4.9101866869444002E-3</c:v>
                </c:pt>
                <c:pt idx="91">
                  <c:v>4.9493670032452692E-3</c:v>
                </c:pt>
                <c:pt idx="92">
                  <c:v>4.9790907579892116E-3</c:v>
                </c:pt>
                <c:pt idx="93">
                  <c:v>5.0038540633125994E-3</c:v>
                </c:pt>
                <c:pt idx="94">
                  <c:v>5.0248172238064265E-3</c:v>
                </c:pt>
                <c:pt idx="95">
                  <c:v>5.0407299634145511E-3</c:v>
                </c:pt>
                <c:pt idx="96">
                  <c:v>5.0508994950140022E-3</c:v>
                </c:pt>
                <c:pt idx="97">
                  <c:v>5.0572564223473355E-3</c:v>
                </c:pt>
                <c:pt idx="98">
                  <c:v>5.0611761825341212E-3</c:v>
                </c:pt>
                <c:pt idx="99">
                  <c:v>5.0611761825341212E-3</c:v>
                </c:pt>
                <c:pt idx="100">
                  <c:v>5.0611761825341212E-3</c:v>
                </c:pt>
                <c:pt idx="101">
                  <c:v>5.0611761825341212E-3</c:v>
                </c:pt>
                <c:pt idx="102">
                  <c:v>5.0611761825341212E-3</c:v>
                </c:pt>
                <c:pt idx="103">
                  <c:v>5.0611761825341212E-3</c:v>
                </c:pt>
                <c:pt idx="104">
                  <c:v>5.0611761825341212E-3</c:v>
                </c:pt>
                <c:pt idx="105">
                  <c:v>5.0611761825341212E-3</c:v>
                </c:pt>
                <c:pt idx="106">
                  <c:v>5.0611761825341212E-3</c:v>
                </c:pt>
                <c:pt idx="107">
                  <c:v>5.0611761825341212E-3</c:v>
                </c:pt>
                <c:pt idx="108">
                  <c:v>5.0611761825341212E-3</c:v>
                </c:pt>
                <c:pt idx="109">
                  <c:v>5.0611761825341212E-3</c:v>
                </c:pt>
                <c:pt idx="110">
                  <c:v>5.0611761825341212E-3</c:v>
                </c:pt>
                <c:pt idx="111">
                  <c:v>5.0611761825341212E-3</c:v>
                </c:pt>
                <c:pt idx="112">
                  <c:v>5.0611761825341212E-3</c:v>
                </c:pt>
                <c:pt idx="113">
                  <c:v>5.0611761825341212E-3</c:v>
                </c:pt>
                <c:pt idx="114">
                  <c:v>5.0611761825341212E-3</c:v>
                </c:pt>
                <c:pt idx="115">
                  <c:v>5.0611761825341212E-3</c:v>
                </c:pt>
                <c:pt idx="116">
                  <c:v>5.0611761825341212E-3</c:v>
                </c:pt>
                <c:pt idx="117">
                  <c:v>5.0611761825341212E-3</c:v>
                </c:pt>
                <c:pt idx="118">
                  <c:v>5.0611761825341212E-3</c:v>
                </c:pt>
                <c:pt idx="119">
                  <c:v>5.0611761825341212E-3</c:v>
                </c:pt>
                <c:pt idx="120">
                  <c:v>5.0611761825341212E-3</c:v>
                </c:pt>
                <c:pt idx="121">
                  <c:v>5.0611761825341212E-3</c:v>
                </c:pt>
                <c:pt idx="122">
                  <c:v>5.0611761825341212E-3</c:v>
                </c:pt>
                <c:pt idx="123">
                  <c:v>5.0611761825341212E-3</c:v>
                </c:pt>
                <c:pt idx="124">
                  <c:v>5.0611761825341212E-3</c:v>
                </c:pt>
                <c:pt idx="125">
                  <c:v>5.0611761825341212E-3</c:v>
                </c:pt>
                <c:pt idx="126">
                  <c:v>5.0611761825341212E-3</c:v>
                </c:pt>
                <c:pt idx="127">
                  <c:v>5.0611761825341212E-3</c:v>
                </c:pt>
                <c:pt idx="128">
                  <c:v>5.0611761825341212E-3</c:v>
                </c:pt>
                <c:pt idx="129">
                  <c:v>5.0611761825341212E-3</c:v>
                </c:pt>
                <c:pt idx="130">
                  <c:v>5.0611761825341212E-3</c:v>
                </c:pt>
                <c:pt idx="131">
                  <c:v>5.0611761825341212E-3</c:v>
                </c:pt>
                <c:pt idx="132">
                  <c:v>5.0611761825341212E-3</c:v>
                </c:pt>
                <c:pt idx="133">
                  <c:v>5.0611761825341212E-3</c:v>
                </c:pt>
                <c:pt idx="134">
                  <c:v>5.0611761825341212E-3</c:v>
                </c:pt>
                <c:pt idx="135">
                  <c:v>5.0611761825341212E-3</c:v>
                </c:pt>
                <c:pt idx="136">
                  <c:v>5.0611761825341212E-3</c:v>
                </c:pt>
                <c:pt idx="137">
                  <c:v>5.0611761825341212E-3</c:v>
                </c:pt>
                <c:pt idx="138">
                  <c:v>5.0625767626911854E-3</c:v>
                </c:pt>
                <c:pt idx="139">
                  <c:v>5.0940952803809865E-3</c:v>
                </c:pt>
                <c:pt idx="140">
                  <c:v>5.2532065901663661E-3</c:v>
                </c:pt>
                <c:pt idx="141">
                  <c:v>5.5751876709290975E-3</c:v>
                </c:pt>
                <c:pt idx="142">
                  <c:v>5.9068172191193121E-3</c:v>
                </c:pt>
                <c:pt idx="143">
                  <c:v>6.1209157345371362E-3</c:v>
                </c:pt>
                <c:pt idx="144">
                  <c:v>6.2696238497573012E-3</c:v>
                </c:pt>
                <c:pt idx="145">
                  <c:v>6.4781719891994598E-3</c:v>
                </c:pt>
                <c:pt idx="146">
                  <c:v>6.8062242931171552E-3</c:v>
                </c:pt>
                <c:pt idx="147">
                  <c:v>7.1947533009707213E-3</c:v>
                </c:pt>
                <c:pt idx="148">
                  <c:v>7.5454743545351364E-3</c:v>
                </c:pt>
                <c:pt idx="149">
                  <c:v>7.7919389881876289E-3</c:v>
                </c:pt>
                <c:pt idx="150">
                  <c:v>7.8999875006533354E-3</c:v>
                </c:pt>
                <c:pt idx="151">
                  <c:v>7.9917671401502494E-3</c:v>
                </c:pt>
                <c:pt idx="152">
                  <c:v>8.0757479388626416E-3</c:v>
                </c:pt>
                <c:pt idx="153">
                  <c:v>8.1436875169974138E-3</c:v>
                </c:pt>
                <c:pt idx="154">
                  <c:v>8.1944000474051364E-3</c:v>
                </c:pt>
                <c:pt idx="155">
                  <c:v>8.2329083828418786E-3</c:v>
                </c:pt>
                <c:pt idx="156">
                  <c:v>8.2676983087678051E-3</c:v>
                </c:pt>
                <c:pt idx="157">
                  <c:v>8.375778069665954E-3</c:v>
                </c:pt>
                <c:pt idx="158">
                  <c:v>8.5932526061764988E-3</c:v>
                </c:pt>
                <c:pt idx="159">
                  <c:v>8.9266396506566086E-3</c:v>
                </c:pt>
                <c:pt idx="160">
                  <c:v>9.3307254750804765E-3</c:v>
                </c:pt>
                <c:pt idx="161">
                  <c:v>9.7539836209971434E-3</c:v>
                </c:pt>
                <c:pt idx="162">
                  <c:v>1.0134321831934644E-2</c:v>
                </c:pt>
                <c:pt idx="163">
                  <c:v>1.0534550291926414E-2</c:v>
                </c:pt>
                <c:pt idx="164">
                  <c:v>1.0924999563138405E-2</c:v>
                </c:pt>
                <c:pt idx="165">
                  <c:v>1.1261389070473582E-2</c:v>
                </c:pt>
                <c:pt idx="166">
                  <c:v>1.1565991931512934E-2</c:v>
                </c:pt>
                <c:pt idx="167">
                  <c:v>1.1979154522447548E-2</c:v>
                </c:pt>
                <c:pt idx="168">
                  <c:v>1.2513435330392678E-2</c:v>
                </c:pt>
                <c:pt idx="169">
                  <c:v>1.2954716472870043E-2</c:v>
                </c:pt>
                <c:pt idx="170">
                  <c:v>1.3121284855357468E-2</c:v>
                </c:pt>
                <c:pt idx="171">
                  <c:v>1.3263416212529279E-2</c:v>
                </c:pt>
                <c:pt idx="172">
                  <c:v>1.3394666827154279E-2</c:v>
                </c:pt>
                <c:pt idx="173">
                  <c:v>1.3507044222230296E-2</c:v>
                </c:pt>
                <c:pt idx="174">
                  <c:v>1.3602752425304456E-2</c:v>
                </c:pt>
                <c:pt idx="175">
                  <c:v>1.3691405816514231E-2</c:v>
                </c:pt>
                <c:pt idx="176">
                  <c:v>1.3825180371402892E-2</c:v>
                </c:pt>
                <c:pt idx="177">
                  <c:v>1.4129618034815229E-2</c:v>
                </c:pt>
                <c:pt idx="178">
                  <c:v>1.4510609093542482E-2</c:v>
                </c:pt>
                <c:pt idx="179">
                  <c:v>1.4779810647661366E-2</c:v>
                </c:pt>
                <c:pt idx="180">
                  <c:v>1.4917550873504987E-2</c:v>
                </c:pt>
                <c:pt idx="181">
                  <c:v>1.502803030061154E-2</c:v>
                </c:pt>
                <c:pt idx="182">
                  <c:v>1.513771892126266E-2</c:v>
                </c:pt>
                <c:pt idx="183">
                  <c:v>1.5243833435984068E-2</c:v>
                </c:pt>
                <c:pt idx="184">
                  <c:v>1.5340566389400736E-2</c:v>
                </c:pt>
                <c:pt idx="185">
                  <c:v>1.5426935561641248E-2</c:v>
                </c:pt>
                <c:pt idx="186">
                  <c:v>1.5502891087104211E-2</c:v>
                </c:pt>
                <c:pt idx="187">
                  <c:v>1.5570759587322961E-2</c:v>
                </c:pt>
                <c:pt idx="188">
                  <c:v>1.5631888525614628E-2</c:v>
                </c:pt>
                <c:pt idx="189">
                  <c:v>1.5687916048898964E-2</c:v>
                </c:pt>
                <c:pt idx="190">
                  <c:v>1.5739645391980955E-2</c:v>
                </c:pt>
                <c:pt idx="191">
                  <c:v>1.5788606706696733E-2</c:v>
                </c:pt>
                <c:pt idx="192">
                  <c:v>1.5834797456400432E-2</c:v>
                </c:pt>
                <c:pt idx="193">
                  <c:v>1.5879717953719463E-2</c:v>
                </c:pt>
                <c:pt idx="194">
                  <c:v>1.5923736650031991E-2</c:v>
                </c:pt>
                <c:pt idx="195">
                  <c:v>1.5967224057439399E-2</c:v>
                </c:pt>
                <c:pt idx="196">
                  <c:v>1.6010934477192484E-2</c:v>
                </c:pt>
                <c:pt idx="197">
                  <c:v>1.605486790929125E-2</c:v>
                </c:pt>
                <c:pt idx="198">
                  <c:v>1.6119394724106065E-2</c:v>
                </c:pt>
                <c:pt idx="199">
                  <c:v>1.620836431987974E-2</c:v>
                </c:pt>
                <c:pt idx="200">
                  <c:v>1.6323744632522633E-2</c:v>
                </c:pt>
                <c:pt idx="201">
                  <c:v>1.6472967533414266E-2</c:v>
                </c:pt>
                <c:pt idx="202">
                  <c:v>1.6659876891696158E-2</c:v>
                </c:pt>
                <c:pt idx="203">
                  <c:v>1.6953103770570258E-2</c:v>
                </c:pt>
                <c:pt idx="204">
                  <c:v>1.7339942737819913E-2</c:v>
                </c:pt>
                <c:pt idx="205">
                  <c:v>1.7782256311532761E-2</c:v>
                </c:pt>
                <c:pt idx="206">
                  <c:v>1.8358562525600208E-2</c:v>
                </c:pt>
                <c:pt idx="207">
                  <c:v>1.902518224333696E-2</c:v>
                </c:pt>
                <c:pt idx="208">
                  <c:v>1.9691081236822099E-2</c:v>
                </c:pt>
                <c:pt idx="209">
                  <c:v>2.0474639916291695E-2</c:v>
                </c:pt>
                <c:pt idx="210">
                  <c:v>2.1332614383013229E-2</c:v>
                </c:pt>
                <c:pt idx="211">
                  <c:v>2.2051329147593345E-2</c:v>
                </c:pt>
                <c:pt idx="212">
                  <c:v>2.2666832862739208E-2</c:v>
                </c:pt>
                <c:pt idx="213">
                  <c:v>2.321959088227046E-2</c:v>
                </c:pt>
                <c:pt idx="214">
                  <c:v>2.3822889230224735E-2</c:v>
                </c:pt>
                <c:pt idx="215">
                  <c:v>2.4581389386634702E-2</c:v>
                </c:pt>
                <c:pt idx="216">
                  <c:v>2.5481729803301368E-2</c:v>
                </c:pt>
                <c:pt idx="217">
                  <c:v>2.6434182855568471E-2</c:v>
                </c:pt>
                <c:pt idx="218">
                  <c:v>2.7343700420697642E-2</c:v>
                </c:pt>
                <c:pt idx="219">
                  <c:v>2.8159340020993594E-2</c:v>
                </c:pt>
                <c:pt idx="220">
                  <c:v>2.8865414210995879E-2</c:v>
                </c:pt>
                <c:pt idx="221">
                  <c:v>2.9430435906499554E-2</c:v>
                </c:pt>
                <c:pt idx="222">
                  <c:v>2.9902704514515759E-2</c:v>
                </c:pt>
                <c:pt idx="223">
                  <c:v>3.036169271630295E-2</c:v>
                </c:pt>
                <c:pt idx="224">
                  <c:v>3.0826449717085758E-2</c:v>
                </c:pt>
                <c:pt idx="225">
                  <c:v>3.1361012014745226E-2</c:v>
                </c:pt>
                <c:pt idx="226">
                  <c:v>3.1927479487204299E-2</c:v>
                </c:pt>
                <c:pt idx="227">
                  <c:v>3.2482124799134697E-2</c:v>
                </c:pt>
                <c:pt idx="228">
                  <c:v>3.3024485619468032E-2</c:v>
                </c:pt>
                <c:pt idx="229">
                  <c:v>3.3530667468755528E-2</c:v>
                </c:pt>
                <c:pt idx="230">
                  <c:v>3.3953919051063625E-2</c:v>
                </c:pt>
                <c:pt idx="231">
                  <c:v>3.431187351196361E-2</c:v>
                </c:pt>
                <c:pt idx="232">
                  <c:v>3.466818999387216E-2</c:v>
                </c:pt>
                <c:pt idx="233">
                  <c:v>3.5012405609695083E-2</c:v>
                </c:pt>
                <c:pt idx="234">
                  <c:v>3.5337763630855314E-2</c:v>
                </c:pt>
                <c:pt idx="235">
                  <c:v>3.564591345531519E-2</c:v>
                </c:pt>
                <c:pt idx="236">
                  <c:v>3.5943969481228771E-2</c:v>
                </c:pt>
                <c:pt idx="237">
                  <c:v>3.6237673123969506E-2</c:v>
                </c:pt>
                <c:pt idx="238">
                  <c:v>3.6525211291279981E-2</c:v>
                </c:pt>
                <c:pt idx="239">
                  <c:v>3.6800361002030338E-2</c:v>
                </c:pt>
                <c:pt idx="240">
                  <c:v>3.7054031897507014E-2</c:v>
                </c:pt>
                <c:pt idx="241">
                  <c:v>3.7285689976341102E-2</c:v>
                </c:pt>
                <c:pt idx="242">
                  <c:v>3.750260687767927E-2</c:v>
                </c:pt>
                <c:pt idx="243">
                  <c:v>3.7701646707540386E-2</c:v>
                </c:pt>
                <c:pt idx="244">
                  <c:v>3.7884333695565528E-2</c:v>
                </c:pt>
                <c:pt idx="245">
                  <c:v>3.8052043704785425E-2</c:v>
                </c:pt>
                <c:pt idx="246">
                  <c:v>3.819904779523467E-2</c:v>
                </c:pt>
                <c:pt idx="247">
                  <c:v>3.8323005299887039E-2</c:v>
                </c:pt>
                <c:pt idx="248">
                  <c:v>3.8430894300603084E-2</c:v>
                </c:pt>
                <c:pt idx="249">
                  <c:v>3.8532029246227277E-2</c:v>
                </c:pt>
                <c:pt idx="250">
                  <c:v>3.8630835659807523E-2</c:v>
                </c:pt>
                <c:pt idx="251">
                  <c:v>3.8725150931267785E-2</c:v>
                </c:pt>
                <c:pt idx="252">
                  <c:v>3.8813939693605234E-2</c:v>
                </c:pt>
                <c:pt idx="253">
                  <c:v>3.889989029233306E-2</c:v>
                </c:pt>
                <c:pt idx="254">
                  <c:v>3.8986180616747551E-2</c:v>
                </c:pt>
                <c:pt idx="255">
                  <c:v>3.90706827111457E-2</c:v>
                </c:pt>
                <c:pt idx="256">
                  <c:v>3.9146571843213372E-2</c:v>
                </c:pt>
                <c:pt idx="257">
                  <c:v>3.9216542586224278E-2</c:v>
                </c:pt>
                <c:pt idx="258">
                  <c:v>3.9523089379747599E-2</c:v>
                </c:pt>
                <c:pt idx="259">
                  <c:v>4.0024990345571256E-2</c:v>
                </c:pt>
                <c:pt idx="260">
                  <c:v>4.0615625960918764E-2</c:v>
                </c:pt>
                <c:pt idx="261">
                  <c:v>4.126460097774181E-2</c:v>
                </c:pt>
                <c:pt idx="262">
                  <c:v>4.2034833228852028E-2</c:v>
                </c:pt>
                <c:pt idx="263">
                  <c:v>4.3070085285991759E-2</c:v>
                </c:pt>
                <c:pt idx="264">
                  <c:v>4.4340926034662886E-2</c:v>
                </c:pt>
                <c:pt idx="265">
                  <c:v>4.5617105613886634E-2</c:v>
                </c:pt>
                <c:pt idx="266">
                  <c:v>4.6687374846654126E-2</c:v>
                </c:pt>
                <c:pt idx="267">
                  <c:v>4.7666357125765231E-2</c:v>
                </c:pt>
                <c:pt idx="268">
                  <c:v>4.8646303387813068E-2</c:v>
                </c:pt>
                <c:pt idx="269">
                  <c:v>4.9545958006850105E-2</c:v>
                </c:pt>
                <c:pt idx="270">
                  <c:v>5.0186832937162605E-2</c:v>
                </c:pt>
                <c:pt idx="271">
                  <c:v>5.0489812455109563E-2</c:v>
                </c:pt>
                <c:pt idx="272">
                  <c:v>5.0789947436640434E-2</c:v>
                </c:pt>
                <c:pt idx="273">
                  <c:v>5.1088225788750385E-2</c:v>
                </c:pt>
                <c:pt idx="274">
                  <c:v>5.1372077096357355E-2</c:v>
                </c:pt>
                <c:pt idx="275">
                  <c:v>5.1630083535863527E-2</c:v>
                </c:pt>
                <c:pt idx="276">
                  <c:v>5.186454512571264E-2</c:v>
                </c:pt>
                <c:pt idx="277">
                  <c:v>5.207035953735964E-2</c:v>
                </c:pt>
                <c:pt idx="278">
                  <c:v>5.2250206101062575E-2</c:v>
                </c:pt>
                <c:pt idx="279">
                  <c:v>5.2392871908788267E-2</c:v>
                </c:pt>
                <c:pt idx="280">
                  <c:v>5.2509686274142632E-2</c:v>
                </c:pt>
                <c:pt idx="281">
                  <c:v>5.2765514979714531E-2</c:v>
                </c:pt>
                <c:pt idx="282">
                  <c:v>5.3601329773340131E-2</c:v>
                </c:pt>
                <c:pt idx="283">
                  <c:v>5.4695800586624654E-2</c:v>
                </c:pt>
                <c:pt idx="284">
                  <c:v>5.5977286094243767E-2</c:v>
                </c:pt>
                <c:pt idx="285">
                  <c:v>5.7386433381623095E-2</c:v>
                </c:pt>
                <c:pt idx="286">
                  <c:v>5.8834648096823594E-2</c:v>
                </c:pt>
                <c:pt idx="287">
                  <c:v>6.0424889446399538E-2</c:v>
                </c:pt>
                <c:pt idx="288">
                  <c:v>6.2160333462860443E-2</c:v>
                </c:pt>
                <c:pt idx="289">
                  <c:v>6.3716212269146727E-2</c:v>
                </c:pt>
                <c:pt idx="290">
                  <c:v>6.4687221987747553E-2</c:v>
                </c:pt>
                <c:pt idx="291">
                  <c:v>6.5054740223090129E-2</c:v>
                </c:pt>
                <c:pt idx="292">
                  <c:v>6.5416602939040752E-2</c:v>
                </c:pt>
                <c:pt idx="293">
                  <c:v>6.5767211400158149E-2</c:v>
                </c:pt>
                <c:pt idx="294">
                  <c:v>6.6110086714192703E-2</c:v>
                </c:pt>
                <c:pt idx="295">
                  <c:v>6.6448607277526037E-2</c:v>
                </c:pt>
                <c:pt idx="296">
                  <c:v>6.6787174679914352E-2</c:v>
                </c:pt>
                <c:pt idx="297">
                  <c:v>6.7223323631247694E-2</c:v>
                </c:pt>
                <c:pt idx="298">
                  <c:v>6.7688960098920795E-2</c:v>
                </c:pt>
                <c:pt idx="299">
                  <c:v>6.8086166968714584E-2</c:v>
                </c:pt>
                <c:pt idx="300">
                  <c:v>6.8436039738137597E-2</c:v>
                </c:pt>
                <c:pt idx="301">
                  <c:v>6.8784818039364051E-2</c:v>
                </c:pt>
                <c:pt idx="302">
                  <c:v>6.9129127749528896E-2</c:v>
                </c:pt>
                <c:pt idx="303">
                  <c:v>6.9465671538646523E-2</c:v>
                </c:pt>
                <c:pt idx="304">
                  <c:v>6.9792374537764948E-2</c:v>
                </c:pt>
                <c:pt idx="305">
                  <c:v>7.0104115168557052E-2</c:v>
                </c:pt>
                <c:pt idx="306">
                  <c:v>7.0401307118308082E-2</c:v>
                </c:pt>
                <c:pt idx="307">
                  <c:v>7.0689336125320426E-2</c:v>
                </c:pt>
                <c:pt idx="308">
                  <c:v>7.0973302102825972E-2</c:v>
                </c:pt>
                <c:pt idx="309">
                  <c:v>7.1256198267285367E-2</c:v>
                </c:pt>
                <c:pt idx="310">
                  <c:v>7.1536039419218531E-2</c:v>
                </c:pt>
                <c:pt idx="311">
                  <c:v>7.1811852414496072E-2</c:v>
                </c:pt>
                <c:pt idx="312">
                  <c:v>7.2081716101524529E-2</c:v>
                </c:pt>
                <c:pt idx="313">
                  <c:v>7.234187466757587E-2</c:v>
                </c:pt>
                <c:pt idx="314">
                  <c:v>7.258972533424253E-2</c:v>
                </c:pt>
                <c:pt idx="315">
                  <c:v>7.2823774213913312E-2</c:v>
                </c:pt>
                <c:pt idx="316">
                  <c:v>7.3046156409900961E-2</c:v>
                </c:pt>
                <c:pt idx="317">
                  <c:v>7.325800243510619E-2</c:v>
                </c:pt>
                <c:pt idx="318">
                  <c:v>7.3456217527698778E-2</c:v>
                </c:pt>
                <c:pt idx="319">
                  <c:v>7.3638794632408439E-2</c:v>
                </c:pt>
                <c:pt idx="320">
                  <c:v>7.3807025855741767E-2</c:v>
                </c:pt>
                <c:pt idx="321">
                  <c:v>7.3971933736740395E-2</c:v>
                </c:pt>
                <c:pt idx="322">
                  <c:v>7.4132009969549814E-2</c:v>
                </c:pt>
                <c:pt idx="323">
                  <c:v>7.4292583333517015E-2</c:v>
                </c:pt>
                <c:pt idx="324">
                  <c:v>7.4449098448892012E-2</c:v>
                </c:pt>
                <c:pt idx="325">
                  <c:v>7.4603077907568649E-2</c:v>
                </c:pt>
                <c:pt idx="326">
                  <c:v>7.4757531149195047E-2</c:v>
                </c:pt>
                <c:pt idx="327">
                  <c:v>7.4910194496885033E-2</c:v>
                </c:pt>
                <c:pt idx="328">
                  <c:v>7.5061066230384221E-2</c:v>
                </c:pt>
                <c:pt idx="329">
                  <c:v>7.5191812883696058E-2</c:v>
                </c:pt>
                <c:pt idx="330">
                  <c:v>7.5301855478164093E-2</c:v>
                </c:pt>
                <c:pt idx="331">
                  <c:v>7.5408112308061451E-2</c:v>
                </c:pt>
                <c:pt idx="332">
                  <c:v>7.5513320805300072E-2</c:v>
                </c:pt>
                <c:pt idx="333">
                  <c:v>7.5613390546782705E-2</c:v>
                </c:pt>
                <c:pt idx="334">
                  <c:v>7.5711724196017266E-2</c:v>
                </c:pt>
                <c:pt idx="335">
                  <c:v>7.5806291258131472E-2</c:v>
                </c:pt>
                <c:pt idx="336">
                  <c:v>7.5897770517476454E-2</c:v>
                </c:pt>
                <c:pt idx="337">
                  <c:v>7.5988175981677952E-2</c:v>
                </c:pt>
                <c:pt idx="338">
                  <c:v>7.6172639746706391E-2</c:v>
                </c:pt>
                <c:pt idx="339">
                  <c:v>7.6566476329315111E-2</c:v>
                </c:pt>
                <c:pt idx="340">
                  <c:v>7.7273485120396501E-2</c:v>
                </c:pt>
                <c:pt idx="341">
                  <c:v>7.8190736342721792E-2</c:v>
                </c:pt>
                <c:pt idx="342">
                  <c:v>7.8905531483898991E-2</c:v>
                </c:pt>
                <c:pt idx="343">
                  <c:v>7.9253296720595959E-2</c:v>
                </c:pt>
                <c:pt idx="344">
                  <c:v>7.9502179870382536E-2</c:v>
                </c:pt>
                <c:pt idx="345">
                  <c:v>7.9844528220835861E-2</c:v>
                </c:pt>
                <c:pt idx="346">
                  <c:v>8.0201224410728855E-2</c:v>
                </c:pt>
                <c:pt idx="347">
                  <c:v>8.0498638099265316E-2</c:v>
                </c:pt>
                <c:pt idx="348">
                  <c:v>8.0867933106236689E-2</c:v>
                </c:pt>
                <c:pt idx="349">
                  <c:v>8.1230834777990965E-2</c:v>
                </c:pt>
                <c:pt idx="350">
                  <c:v>8.151634922805169E-2</c:v>
                </c:pt>
                <c:pt idx="351">
                  <c:v>8.1718998936135018E-2</c:v>
                </c:pt>
                <c:pt idx="352">
                  <c:v>8.1921343799945257E-2</c:v>
                </c:pt>
                <c:pt idx="353">
                  <c:v>8.2123380533370038E-2</c:v>
                </c:pt>
                <c:pt idx="354">
                  <c:v>8.2325105858807535E-2</c:v>
                </c:pt>
                <c:pt idx="355">
                  <c:v>8.2561367079179826E-2</c:v>
                </c:pt>
                <c:pt idx="356">
                  <c:v>8.2817470164179091E-2</c:v>
                </c:pt>
                <c:pt idx="357">
                  <c:v>8.3023583969836501E-2</c:v>
                </c:pt>
                <c:pt idx="358">
                  <c:v>8.3228482413366445E-2</c:v>
                </c:pt>
                <c:pt idx="359">
                  <c:v>8.3424189488100584E-2</c:v>
                </c:pt>
                <c:pt idx="360">
                  <c:v>8.3604005717524438E-2</c:v>
                </c:pt>
                <c:pt idx="361">
                  <c:v>8.3769230989125726E-2</c:v>
                </c:pt>
                <c:pt idx="362">
                  <c:v>8.3924281741310142E-2</c:v>
                </c:pt>
                <c:pt idx="363">
                  <c:v>8.407331694333145E-2</c:v>
                </c:pt>
                <c:pt idx="364">
                  <c:v>8.4219564184623105E-2</c:v>
                </c:pt>
                <c:pt idx="365">
                  <c:v>8.4379168450963771E-2</c:v>
                </c:pt>
                <c:pt idx="366">
                  <c:v>8.4592288769559099E-2</c:v>
                </c:pt>
                <c:pt idx="367">
                  <c:v>8.4917207220841215E-2</c:v>
                </c:pt>
                <c:pt idx="368">
                  <c:v>8.5397212926787494E-2</c:v>
                </c:pt>
                <c:pt idx="369">
                  <c:v>8.5895750173395638E-2</c:v>
                </c:pt>
                <c:pt idx="370">
                  <c:v>8.6228653237249805E-2</c:v>
                </c:pt>
                <c:pt idx="371">
                  <c:v>8.6409605091161051E-2</c:v>
                </c:pt>
                <c:pt idx="372">
                  <c:v>8.6584992412405234E-2</c:v>
                </c:pt>
                <c:pt idx="373">
                  <c:v>8.6739780265109312E-2</c:v>
                </c:pt>
                <c:pt idx="374">
                  <c:v>8.6866055699846206E-2</c:v>
                </c:pt>
                <c:pt idx="375">
                  <c:v>8.6967403699846207E-2</c:v>
                </c:pt>
                <c:pt idx="376">
                  <c:v>8.7050526550648558E-2</c:v>
                </c:pt>
                <c:pt idx="377">
                  <c:v>8.7121545134608444E-2</c:v>
                </c:pt>
                <c:pt idx="378">
                  <c:v>8.7183434398303658E-2</c:v>
                </c:pt>
                <c:pt idx="379">
                  <c:v>8.7239078599492495E-2</c:v>
                </c:pt>
                <c:pt idx="380">
                  <c:v>8.7289194012825838E-2</c:v>
                </c:pt>
                <c:pt idx="381">
                  <c:v>8.7331666011469564E-2</c:v>
                </c:pt>
                <c:pt idx="382">
                  <c:v>8.736580073949532E-2</c:v>
                </c:pt>
                <c:pt idx="383">
                  <c:v>8.7391600995978175E-2</c:v>
                </c:pt>
                <c:pt idx="384">
                  <c:v>8.7407659348247041E-2</c:v>
                </c:pt>
                <c:pt idx="385">
                  <c:v>8.7413954912361619E-2</c:v>
                </c:pt>
                <c:pt idx="386">
                  <c:v>8.7413954912361619E-2</c:v>
                </c:pt>
                <c:pt idx="387">
                  <c:v>8.7413954912361619E-2</c:v>
                </c:pt>
                <c:pt idx="388">
                  <c:v>8.7413954912361619E-2</c:v>
                </c:pt>
                <c:pt idx="389">
                  <c:v>8.7413954912361619E-2</c:v>
                </c:pt>
                <c:pt idx="390">
                  <c:v>8.7413954912361619E-2</c:v>
                </c:pt>
                <c:pt idx="391">
                  <c:v>8.7413954912361619E-2</c:v>
                </c:pt>
                <c:pt idx="392">
                  <c:v>8.74245733343295E-2</c:v>
                </c:pt>
                <c:pt idx="393">
                  <c:v>8.7500427150146234E-2</c:v>
                </c:pt>
                <c:pt idx="394">
                  <c:v>8.7735963839397274E-2</c:v>
                </c:pt>
                <c:pt idx="395">
                  <c:v>8.8217796186170747E-2</c:v>
                </c:pt>
                <c:pt idx="396">
                  <c:v>8.9001623598110549E-2</c:v>
                </c:pt>
                <c:pt idx="397">
                  <c:v>9.0098419054273904E-2</c:v>
                </c:pt>
                <c:pt idx="398">
                  <c:v>9.1344062899301706E-2</c:v>
                </c:pt>
                <c:pt idx="399">
                  <c:v>9.2314038799383671E-2</c:v>
                </c:pt>
                <c:pt idx="400">
                  <c:v>9.2765347672543241E-2</c:v>
                </c:pt>
                <c:pt idx="401">
                  <c:v>9.2971354090862407E-2</c:v>
                </c:pt>
                <c:pt idx="402">
                  <c:v>9.3171200816295277E-2</c:v>
                </c:pt>
                <c:pt idx="403">
                  <c:v>9.3356570659588509E-2</c:v>
                </c:pt>
                <c:pt idx="404">
                  <c:v>9.3526909987588516E-2</c:v>
                </c:pt>
                <c:pt idx="405">
                  <c:v>9.3685214409023707E-2</c:v>
                </c:pt>
                <c:pt idx="406">
                  <c:v>9.3830840393535217E-2</c:v>
                </c:pt>
                <c:pt idx="407">
                  <c:v>9.3962335699848076E-2</c:v>
                </c:pt>
                <c:pt idx="408">
                  <c:v>9.4079977990598085E-2</c:v>
                </c:pt>
                <c:pt idx="409">
                  <c:v>9.4188883279600941E-2</c:v>
                </c:pt>
                <c:pt idx="410">
                  <c:v>9.4295609043966652E-2</c:v>
                </c:pt>
                <c:pt idx="411">
                  <c:v>9.4433010130729342E-2</c:v>
                </c:pt>
                <c:pt idx="412">
                  <c:v>9.4592871986375893E-2</c:v>
                </c:pt>
                <c:pt idx="413">
                  <c:v>9.4777193672009402E-2</c:v>
                </c:pt>
                <c:pt idx="414">
                  <c:v>9.5041309250476741E-2</c:v>
                </c:pt>
                <c:pt idx="415">
                  <c:v>9.5448878300450374E-2</c:v>
                </c:pt>
                <c:pt idx="416">
                  <c:v>9.5934255331331028E-2</c:v>
                </c:pt>
                <c:pt idx="417">
                  <c:v>9.6311131888594873E-2</c:v>
                </c:pt>
                <c:pt idx="418">
                  <c:v>9.647830894956072E-2</c:v>
                </c:pt>
                <c:pt idx="419">
                  <c:v>9.6629487203068729E-2</c:v>
                </c:pt>
                <c:pt idx="420">
                  <c:v>9.6770416984358176E-2</c:v>
                </c:pt>
                <c:pt idx="421">
                  <c:v>9.6902962585819194E-2</c:v>
                </c:pt>
                <c:pt idx="422">
                  <c:v>9.7032361395319205E-2</c:v>
                </c:pt>
                <c:pt idx="423">
                  <c:v>9.7282749954668998E-2</c:v>
                </c:pt>
                <c:pt idx="424">
                  <c:v>9.7759123637068637E-2</c:v>
                </c:pt>
                <c:pt idx="425">
                  <c:v>9.8666801788510755E-2</c:v>
                </c:pt>
                <c:pt idx="426">
                  <c:v>0.10022615001598743</c:v>
                </c:pt>
                <c:pt idx="427">
                  <c:v>0.10226969974906848</c:v>
                </c:pt>
                <c:pt idx="428">
                  <c:v>0.10394601500620246</c:v>
                </c:pt>
                <c:pt idx="429">
                  <c:v>0.10471949297253545</c:v>
                </c:pt>
                <c:pt idx="430">
                  <c:v>0.10502807595669968</c:v>
                </c:pt>
                <c:pt idx="431">
                  <c:v>0.10532901048493379</c:v>
                </c:pt>
                <c:pt idx="432">
                  <c:v>0.105620039074298</c:v>
                </c:pt>
                <c:pt idx="433">
                  <c:v>0.10590476405189862</c:v>
                </c:pt>
                <c:pt idx="434">
                  <c:v>0.10618783445276114</c:v>
                </c:pt>
                <c:pt idx="435">
                  <c:v>0.10646580449151113</c:v>
                </c:pt>
                <c:pt idx="436">
                  <c:v>0.10672857503329074</c:v>
                </c:pt>
                <c:pt idx="437">
                  <c:v>0.10696466939291999</c:v>
                </c:pt>
                <c:pt idx="438">
                  <c:v>0.10716313844959008</c:v>
                </c:pt>
                <c:pt idx="439">
                  <c:v>0.10731596320752412</c:v>
                </c:pt>
                <c:pt idx="440">
                  <c:v>0.10742181700892844</c:v>
                </c:pt>
                <c:pt idx="441">
                  <c:v>0.10748408955246638</c:v>
                </c:pt>
                <c:pt idx="442">
                  <c:v>0.10751467263680956</c:v>
                </c:pt>
                <c:pt idx="443">
                  <c:v>0.10752513764327407</c:v>
                </c:pt>
                <c:pt idx="444">
                  <c:v>0.10752675085357721</c:v>
                </c:pt>
                <c:pt idx="445">
                  <c:v>0.10752675085357721</c:v>
                </c:pt>
                <c:pt idx="446">
                  <c:v>0.10752675085357721</c:v>
                </c:pt>
                <c:pt idx="447">
                  <c:v>0.10752675085357721</c:v>
                </c:pt>
                <c:pt idx="448">
                  <c:v>0.10752675085357721</c:v>
                </c:pt>
                <c:pt idx="449">
                  <c:v>0.10752675085357721</c:v>
                </c:pt>
                <c:pt idx="450">
                  <c:v>0.10752675085357721</c:v>
                </c:pt>
                <c:pt idx="451">
                  <c:v>0.10752675085357721</c:v>
                </c:pt>
                <c:pt idx="452">
                  <c:v>0.10752675085357721</c:v>
                </c:pt>
                <c:pt idx="453">
                  <c:v>0.10752675085357721</c:v>
                </c:pt>
                <c:pt idx="454">
                  <c:v>0.10752675085357721</c:v>
                </c:pt>
                <c:pt idx="455">
                  <c:v>0.10752675085357721</c:v>
                </c:pt>
                <c:pt idx="456">
                  <c:v>0.10752675085357721</c:v>
                </c:pt>
                <c:pt idx="457">
                  <c:v>0.10752675085357721</c:v>
                </c:pt>
                <c:pt idx="458">
                  <c:v>0.10752675085357721</c:v>
                </c:pt>
                <c:pt idx="459">
                  <c:v>0.10752675085357721</c:v>
                </c:pt>
                <c:pt idx="460">
                  <c:v>0.10752675085357721</c:v>
                </c:pt>
                <c:pt idx="461">
                  <c:v>0.10752675085357721</c:v>
                </c:pt>
                <c:pt idx="462">
                  <c:v>0.10752675085357721</c:v>
                </c:pt>
                <c:pt idx="463">
                  <c:v>0.10752675085357721</c:v>
                </c:pt>
                <c:pt idx="464">
                  <c:v>0.10752675085357721</c:v>
                </c:pt>
                <c:pt idx="465">
                  <c:v>0.10752675085357721</c:v>
                </c:pt>
                <c:pt idx="466">
                  <c:v>0.10752675085357721</c:v>
                </c:pt>
                <c:pt idx="467">
                  <c:v>0.10752675085357721</c:v>
                </c:pt>
                <c:pt idx="468">
                  <c:v>0.10752675085357721</c:v>
                </c:pt>
                <c:pt idx="469">
                  <c:v>0.10752675085357721</c:v>
                </c:pt>
                <c:pt idx="470">
                  <c:v>0.10752675085357721</c:v>
                </c:pt>
                <c:pt idx="471">
                  <c:v>0.10752675085357721</c:v>
                </c:pt>
                <c:pt idx="472">
                  <c:v>0.10752675085357721</c:v>
                </c:pt>
                <c:pt idx="473">
                  <c:v>0.10752675085357721</c:v>
                </c:pt>
                <c:pt idx="474">
                  <c:v>0.10752675085357721</c:v>
                </c:pt>
                <c:pt idx="475">
                  <c:v>0.10752675085357721</c:v>
                </c:pt>
                <c:pt idx="476">
                  <c:v>0.10752675085357721</c:v>
                </c:pt>
                <c:pt idx="477">
                  <c:v>0.10752675085357721</c:v>
                </c:pt>
                <c:pt idx="478">
                  <c:v>0.10752675085357721</c:v>
                </c:pt>
                <c:pt idx="479">
                  <c:v>0.10752675085357721</c:v>
                </c:pt>
                <c:pt idx="480">
                  <c:v>0.10752675085357721</c:v>
                </c:pt>
                <c:pt idx="481">
                  <c:v>0.10752675085357721</c:v>
                </c:pt>
                <c:pt idx="482">
                  <c:v>0.10752675085357721</c:v>
                </c:pt>
                <c:pt idx="483">
                  <c:v>0.10752675085357721</c:v>
                </c:pt>
                <c:pt idx="484">
                  <c:v>0.10752675085357721</c:v>
                </c:pt>
                <c:pt idx="485">
                  <c:v>0.10752675085357721</c:v>
                </c:pt>
                <c:pt idx="486">
                  <c:v>0.10752675085357721</c:v>
                </c:pt>
                <c:pt idx="487">
                  <c:v>0.10752675085357721</c:v>
                </c:pt>
                <c:pt idx="488">
                  <c:v>0.10752675085357721</c:v>
                </c:pt>
                <c:pt idx="489">
                  <c:v>0.10752675085357721</c:v>
                </c:pt>
                <c:pt idx="490">
                  <c:v>0.10752675085357721</c:v>
                </c:pt>
                <c:pt idx="491">
                  <c:v>0.10752675085357721</c:v>
                </c:pt>
                <c:pt idx="492">
                  <c:v>0.10752675085357721</c:v>
                </c:pt>
                <c:pt idx="493">
                  <c:v>0.10752675085357721</c:v>
                </c:pt>
                <c:pt idx="494">
                  <c:v>0.10752675085357721</c:v>
                </c:pt>
                <c:pt idx="495">
                  <c:v>0.10752675085357721</c:v>
                </c:pt>
                <c:pt idx="496">
                  <c:v>0.10752675085357721</c:v>
                </c:pt>
                <c:pt idx="497">
                  <c:v>0.10752675085357721</c:v>
                </c:pt>
                <c:pt idx="498">
                  <c:v>0.10752675085357721</c:v>
                </c:pt>
                <c:pt idx="499">
                  <c:v>0.10752675085357721</c:v>
                </c:pt>
                <c:pt idx="500">
                  <c:v>0.10752675085357721</c:v>
                </c:pt>
                <c:pt idx="501">
                  <c:v>0.10752675085357721</c:v>
                </c:pt>
                <c:pt idx="502">
                  <c:v>0.10752675085357721</c:v>
                </c:pt>
                <c:pt idx="503">
                  <c:v>0.10752675085357721</c:v>
                </c:pt>
                <c:pt idx="504">
                  <c:v>0.10752675085357721</c:v>
                </c:pt>
                <c:pt idx="505">
                  <c:v>0.10752675085357721</c:v>
                </c:pt>
                <c:pt idx="506">
                  <c:v>0.10752675085357721</c:v>
                </c:pt>
                <c:pt idx="507">
                  <c:v>0.10752675085357721</c:v>
                </c:pt>
                <c:pt idx="508">
                  <c:v>0.10752675085357721</c:v>
                </c:pt>
                <c:pt idx="509">
                  <c:v>0.10752675085357721</c:v>
                </c:pt>
                <c:pt idx="510">
                  <c:v>0.10752675085357721</c:v>
                </c:pt>
                <c:pt idx="511">
                  <c:v>0.10752675085357721</c:v>
                </c:pt>
                <c:pt idx="512">
                  <c:v>0.10754237564278617</c:v>
                </c:pt>
                <c:pt idx="513">
                  <c:v>0.10769984116193161</c:v>
                </c:pt>
                <c:pt idx="514">
                  <c:v>0.10830286753724643</c:v>
                </c:pt>
                <c:pt idx="515">
                  <c:v>0.10947857059412286</c:v>
                </c:pt>
                <c:pt idx="516">
                  <c:v>0.11093633597960434</c:v>
                </c:pt>
                <c:pt idx="517">
                  <c:v>0.112068618565908</c:v>
                </c:pt>
                <c:pt idx="518">
                  <c:v>0.11256280981457749</c:v>
                </c:pt>
                <c:pt idx="519">
                  <c:v>0.11278510633497449</c:v>
                </c:pt>
                <c:pt idx="520">
                  <c:v>0.11300089637091584</c:v>
                </c:pt>
                <c:pt idx="521">
                  <c:v>0.11320567470088556</c:v>
                </c:pt>
                <c:pt idx="522">
                  <c:v>0.11339846525733002</c:v>
                </c:pt>
                <c:pt idx="523">
                  <c:v>0.11357614179145908</c:v>
                </c:pt>
                <c:pt idx="524">
                  <c:v>0.11372935155231155</c:v>
                </c:pt>
                <c:pt idx="525">
                  <c:v>0.11384541404345846</c:v>
                </c:pt>
                <c:pt idx="526">
                  <c:v>0.11391870687720515</c:v>
                </c:pt>
                <c:pt idx="527">
                  <c:v>0.11395710004410044</c:v>
                </c:pt>
                <c:pt idx="528">
                  <c:v>0.113976296296501</c:v>
                </c:pt>
                <c:pt idx="529">
                  <c:v>0.11398590799761839</c:v>
                </c:pt>
                <c:pt idx="530">
                  <c:v>0.11398590799761839</c:v>
                </c:pt>
                <c:pt idx="531">
                  <c:v>0.11398590799761839</c:v>
                </c:pt>
                <c:pt idx="532">
                  <c:v>0.11398590799761839</c:v>
                </c:pt>
                <c:pt idx="533">
                  <c:v>0.11399003799229133</c:v>
                </c:pt>
                <c:pt idx="534">
                  <c:v>0.11403464483184689</c:v>
                </c:pt>
                <c:pt idx="535">
                  <c:v>0.11418321814118389</c:v>
                </c:pt>
                <c:pt idx="536">
                  <c:v>0.11447302836155517</c:v>
                </c:pt>
                <c:pt idx="537">
                  <c:v>0.11514281440201367</c:v>
                </c:pt>
                <c:pt idx="538">
                  <c:v>0.11654450088609575</c:v>
                </c:pt>
                <c:pt idx="539">
                  <c:v>0.11849386833236095</c:v>
                </c:pt>
                <c:pt idx="540">
                  <c:v>0.11995895354048595</c:v>
                </c:pt>
                <c:pt idx="541">
                  <c:v>0.12054100206526125</c:v>
                </c:pt>
                <c:pt idx="542">
                  <c:v>0.12080535760385937</c:v>
                </c:pt>
                <c:pt idx="543">
                  <c:v>0.12106766534351561</c:v>
                </c:pt>
                <c:pt idx="544">
                  <c:v>0.12132163739594176</c:v>
                </c:pt>
                <c:pt idx="545">
                  <c:v>0.12155995704701979</c:v>
                </c:pt>
                <c:pt idx="546">
                  <c:v>0.12177219004632303</c:v>
                </c:pt>
                <c:pt idx="547">
                  <c:v>0.12196607378265741</c:v>
                </c:pt>
                <c:pt idx="548">
                  <c:v>0.12214539392633185</c:v>
                </c:pt>
                <c:pt idx="549">
                  <c:v>0.12231485853498682</c:v>
                </c:pt>
                <c:pt idx="550">
                  <c:v>0.122474556894549</c:v>
                </c:pt>
                <c:pt idx="551">
                  <c:v>0.12262677837109105</c:v>
                </c:pt>
                <c:pt idx="552">
                  <c:v>0.12277486091186025</c:v>
                </c:pt>
                <c:pt idx="553">
                  <c:v>0.12291661801677034</c:v>
                </c:pt>
                <c:pt idx="554">
                  <c:v>0.12305425426084747</c:v>
                </c:pt>
                <c:pt idx="555">
                  <c:v>0.12318995414054161</c:v>
                </c:pt>
                <c:pt idx="556">
                  <c:v>0.1233508765766497</c:v>
                </c:pt>
                <c:pt idx="557">
                  <c:v>0.12357817566735367</c:v>
                </c:pt>
                <c:pt idx="558">
                  <c:v>0.12388076443018702</c:v>
                </c:pt>
                <c:pt idx="559">
                  <c:v>0.12440821223235787</c:v>
                </c:pt>
                <c:pt idx="560">
                  <c:v>0.12497945964619532</c:v>
                </c:pt>
                <c:pt idx="561">
                  <c:v>0.12524247433656741</c:v>
                </c:pt>
                <c:pt idx="562">
                  <c:v>0.12542404770793802</c:v>
                </c:pt>
                <c:pt idx="563">
                  <c:v>0.1256059441635993</c:v>
                </c:pt>
                <c:pt idx="564">
                  <c:v>0.12576970757231398</c:v>
                </c:pt>
                <c:pt idx="565">
                  <c:v>0.12587506418978647</c:v>
                </c:pt>
                <c:pt idx="566">
                  <c:v>0.12592460095699634</c:v>
                </c:pt>
                <c:pt idx="567">
                  <c:v>0.12592460095699634</c:v>
                </c:pt>
                <c:pt idx="568">
                  <c:v>0.12592460095699634</c:v>
                </c:pt>
                <c:pt idx="569">
                  <c:v>0.12592460095699634</c:v>
                </c:pt>
                <c:pt idx="570">
                  <c:v>0.12592460095699634</c:v>
                </c:pt>
                <c:pt idx="571">
                  <c:v>0.12592460095699634</c:v>
                </c:pt>
                <c:pt idx="572">
                  <c:v>0.12592460095699634</c:v>
                </c:pt>
                <c:pt idx="573">
                  <c:v>0.12592460095699634</c:v>
                </c:pt>
                <c:pt idx="574">
                  <c:v>0.12592460095699634</c:v>
                </c:pt>
                <c:pt idx="575">
                  <c:v>0.12592460095699634</c:v>
                </c:pt>
                <c:pt idx="576">
                  <c:v>0.12592460095699634</c:v>
                </c:pt>
                <c:pt idx="577">
                  <c:v>0.12592460095699634</c:v>
                </c:pt>
                <c:pt idx="578">
                  <c:v>0.12592460095699634</c:v>
                </c:pt>
                <c:pt idx="579">
                  <c:v>0.12592460095699634</c:v>
                </c:pt>
                <c:pt idx="580">
                  <c:v>0.12592460095699634</c:v>
                </c:pt>
                <c:pt idx="581">
                  <c:v>0.12592460095699634</c:v>
                </c:pt>
                <c:pt idx="582">
                  <c:v>0.12592460095699634</c:v>
                </c:pt>
                <c:pt idx="583">
                  <c:v>0.12592460095699634</c:v>
                </c:pt>
                <c:pt idx="584">
                  <c:v>0.12592460095699634</c:v>
                </c:pt>
                <c:pt idx="585">
                  <c:v>0.12592460095699634</c:v>
                </c:pt>
                <c:pt idx="586">
                  <c:v>0.12592460095699634</c:v>
                </c:pt>
                <c:pt idx="587">
                  <c:v>0.12592460095699634</c:v>
                </c:pt>
                <c:pt idx="588">
                  <c:v>0.12592460095699634</c:v>
                </c:pt>
                <c:pt idx="589">
                  <c:v>0.12592460095699634</c:v>
                </c:pt>
                <c:pt idx="590">
                  <c:v>0.12592460095699634</c:v>
                </c:pt>
                <c:pt idx="591">
                  <c:v>0.12592460095699634</c:v>
                </c:pt>
                <c:pt idx="592">
                  <c:v>0.12592460095699634</c:v>
                </c:pt>
                <c:pt idx="593">
                  <c:v>0.12592460095699634</c:v>
                </c:pt>
                <c:pt idx="594">
                  <c:v>0.12592460095699634</c:v>
                </c:pt>
                <c:pt idx="595">
                  <c:v>0.12592460095699634</c:v>
                </c:pt>
                <c:pt idx="596">
                  <c:v>0.12592460095699634</c:v>
                </c:pt>
                <c:pt idx="597">
                  <c:v>0.12592460095699634</c:v>
                </c:pt>
                <c:pt idx="598">
                  <c:v>0.12592460095699634</c:v>
                </c:pt>
                <c:pt idx="599">
                  <c:v>0.12592460095699634</c:v>
                </c:pt>
                <c:pt idx="600">
                  <c:v>0.12592460095699634</c:v>
                </c:pt>
                <c:pt idx="601">
                  <c:v>0.12592525109056973</c:v>
                </c:pt>
                <c:pt idx="602">
                  <c:v>0.12592752619637362</c:v>
                </c:pt>
                <c:pt idx="603">
                  <c:v>0.12593681733105674</c:v>
                </c:pt>
                <c:pt idx="604">
                  <c:v>0.12596133089769618</c:v>
                </c:pt>
                <c:pt idx="605">
                  <c:v>0.12600727575061435</c:v>
                </c:pt>
                <c:pt idx="606">
                  <c:v>0.12607899255983349</c:v>
                </c:pt>
                <c:pt idx="607">
                  <c:v>0.12617240976845617</c:v>
                </c:pt>
                <c:pt idx="608">
                  <c:v>0.1262769110202655</c:v>
                </c:pt>
                <c:pt idx="609">
                  <c:v>0.1263910534401832</c:v>
                </c:pt>
                <c:pt idx="610">
                  <c:v>0.12652258035440267</c:v>
                </c:pt>
                <c:pt idx="611">
                  <c:v>0.12666775621456033</c:v>
                </c:pt>
                <c:pt idx="612">
                  <c:v>0.12679262317224119</c:v>
                </c:pt>
                <c:pt idx="613">
                  <c:v>0.12686724224424425</c:v>
                </c:pt>
                <c:pt idx="614">
                  <c:v>0.12690191115989249</c:v>
                </c:pt>
                <c:pt idx="615">
                  <c:v>0.12693342323619208</c:v>
                </c:pt>
                <c:pt idx="616">
                  <c:v>0.12696604311231552</c:v>
                </c:pt>
                <c:pt idx="617">
                  <c:v>0.12699965571411753</c:v>
                </c:pt>
                <c:pt idx="618">
                  <c:v>0.12703402545846518</c:v>
                </c:pt>
                <c:pt idx="619">
                  <c:v>0.12706867512453168</c:v>
                </c:pt>
                <c:pt idx="620">
                  <c:v>0.12710322002393795</c:v>
                </c:pt>
                <c:pt idx="621">
                  <c:v>0.12713772396026488</c:v>
                </c:pt>
                <c:pt idx="622">
                  <c:v>0.12717272014167227</c:v>
                </c:pt>
                <c:pt idx="623">
                  <c:v>0.12721123949932708</c:v>
                </c:pt>
                <c:pt idx="624">
                  <c:v>0.12726984530512736</c:v>
                </c:pt>
                <c:pt idx="625">
                  <c:v>0.12734232731611139</c:v>
                </c:pt>
                <c:pt idx="626">
                  <c:v>0.12740938295039669</c:v>
                </c:pt>
                <c:pt idx="627">
                  <c:v>0.12746085893279269</c:v>
                </c:pt>
                <c:pt idx="628">
                  <c:v>0.12750446115124262</c:v>
                </c:pt>
                <c:pt idx="629">
                  <c:v>0.12755233638215252</c:v>
                </c:pt>
                <c:pt idx="630">
                  <c:v>0.12762101113981233</c:v>
                </c:pt>
                <c:pt idx="631">
                  <c:v>0.12772286180865861</c:v>
                </c:pt>
                <c:pt idx="632">
                  <c:v>0.12785103386683414</c:v>
                </c:pt>
                <c:pt idx="633">
                  <c:v>0.12800096677822972</c:v>
                </c:pt>
                <c:pt idx="634">
                  <c:v>0.12816349038212699</c:v>
                </c:pt>
                <c:pt idx="635">
                  <c:v>0.12831855159774838</c:v>
                </c:pt>
                <c:pt idx="636">
                  <c:v>0.12844265008474279</c:v>
                </c:pt>
                <c:pt idx="637">
                  <c:v>0.12852704306073731</c:v>
                </c:pt>
                <c:pt idx="638">
                  <c:v>0.1285953821524011</c:v>
                </c:pt>
                <c:pt idx="639">
                  <c:v>0.12866490309709347</c:v>
                </c:pt>
                <c:pt idx="640">
                  <c:v>0.12873538171090232</c:v>
                </c:pt>
                <c:pt idx="641">
                  <c:v>0.12882578230177244</c:v>
                </c:pt>
                <c:pt idx="642">
                  <c:v>0.12898196166915171</c:v>
                </c:pt>
                <c:pt idx="643">
                  <c:v>0.12916589116546418</c:v>
                </c:pt>
                <c:pt idx="644">
                  <c:v>0.12931034779361233</c:v>
                </c:pt>
                <c:pt idx="645">
                  <c:v>0.12943188357691995</c:v>
                </c:pt>
                <c:pt idx="646">
                  <c:v>0.12956235653524911</c:v>
                </c:pt>
                <c:pt idx="647">
                  <c:v>0.1296964935844715</c:v>
                </c:pt>
                <c:pt idx="648">
                  <c:v>0.12982287916904439</c:v>
                </c:pt>
                <c:pt idx="649">
                  <c:v>0.12992281568844338</c:v>
                </c:pt>
                <c:pt idx="650">
                  <c:v>0.13001818396782519</c:v>
                </c:pt>
                <c:pt idx="651">
                  <c:v>0.13011284161025777</c:v>
                </c:pt>
                <c:pt idx="652">
                  <c:v>0.13020396967088635</c:v>
                </c:pt>
                <c:pt idx="653">
                  <c:v>0.13029079829830564</c:v>
                </c:pt>
                <c:pt idx="654">
                  <c:v>0.13037366762557612</c:v>
                </c:pt>
                <c:pt idx="655">
                  <c:v>0.13045039151175442</c:v>
                </c:pt>
                <c:pt idx="656">
                  <c:v>0.13051864146375441</c:v>
                </c:pt>
                <c:pt idx="657">
                  <c:v>0.13057894784214311</c:v>
                </c:pt>
                <c:pt idx="658">
                  <c:v>0.13063443310442982</c:v>
                </c:pt>
                <c:pt idx="659">
                  <c:v>0.13068624492615294</c:v>
                </c:pt>
                <c:pt idx="660">
                  <c:v>0.13073236512875638</c:v>
                </c:pt>
                <c:pt idx="661">
                  <c:v>0.13077004383657534</c:v>
                </c:pt>
                <c:pt idx="662">
                  <c:v>0.13079937364046074</c:v>
                </c:pt>
                <c:pt idx="663">
                  <c:v>0.13082086032883819</c:v>
                </c:pt>
                <c:pt idx="664">
                  <c:v>0.1308391981504185</c:v>
                </c:pt>
                <c:pt idx="665">
                  <c:v>0.13085614708869012</c:v>
                </c:pt>
                <c:pt idx="666">
                  <c:v>0.13090707628246118</c:v>
                </c:pt>
                <c:pt idx="667">
                  <c:v>0.13104924293609629</c:v>
                </c:pt>
                <c:pt idx="668">
                  <c:v>0.13131486612366775</c:v>
                </c:pt>
                <c:pt idx="669">
                  <c:v>0.13163790089539157</c:v>
                </c:pt>
                <c:pt idx="670">
                  <c:v>0.13202648282131751</c:v>
                </c:pt>
                <c:pt idx="671">
                  <c:v>0.13235190501427591</c:v>
                </c:pt>
                <c:pt idx="672">
                  <c:v>0.13260618679536873</c:v>
                </c:pt>
                <c:pt idx="673">
                  <c:v>0.13287989820277613</c:v>
                </c:pt>
                <c:pt idx="674">
                  <c:v>0.13317364192762754</c:v>
                </c:pt>
                <c:pt idx="675">
                  <c:v>0.13338776580508521</c:v>
                </c:pt>
                <c:pt idx="676">
                  <c:v>0.13349803613043454</c:v>
                </c:pt>
                <c:pt idx="677">
                  <c:v>0.13357973897418454</c:v>
                </c:pt>
                <c:pt idx="678">
                  <c:v>0.13365810920836665</c:v>
                </c:pt>
                <c:pt idx="679">
                  <c:v>0.13372835673881803</c:v>
                </c:pt>
                <c:pt idx="680">
                  <c:v>0.13378941572530259</c:v>
                </c:pt>
                <c:pt idx="681">
                  <c:v>0.13384002006256021</c:v>
                </c:pt>
                <c:pt idx="682">
                  <c:v>0.13388173797270836</c:v>
                </c:pt>
                <c:pt idx="683">
                  <c:v>0.13392033111042187</c:v>
                </c:pt>
                <c:pt idx="684">
                  <c:v>0.13395480976026561</c:v>
                </c:pt>
                <c:pt idx="685">
                  <c:v>0.13406431800993229</c:v>
                </c:pt>
                <c:pt idx="686">
                  <c:v>0.13428170592491467</c:v>
                </c:pt>
                <c:pt idx="687">
                  <c:v>0.13451287808060433</c:v>
                </c:pt>
                <c:pt idx="688">
                  <c:v>0.13476229566258827</c:v>
                </c:pt>
                <c:pt idx="689">
                  <c:v>0.13503479946075927</c:v>
                </c:pt>
                <c:pt idx="690">
                  <c:v>0.1352297304025557</c:v>
                </c:pt>
                <c:pt idx="691">
                  <c:v>0.1353389518391537</c:v>
                </c:pt>
                <c:pt idx="692">
                  <c:v>0.13545556578363788</c:v>
                </c:pt>
                <c:pt idx="693">
                  <c:v>0.13561607999276543</c:v>
                </c:pt>
                <c:pt idx="694">
                  <c:v>0.13577152759736999</c:v>
                </c:pt>
                <c:pt idx="695">
                  <c:v>0.13584671141123919</c:v>
                </c:pt>
                <c:pt idx="696">
                  <c:v>0.1359202480172392</c:v>
                </c:pt>
                <c:pt idx="697">
                  <c:v>0.13598287297674694</c:v>
                </c:pt>
                <c:pt idx="698">
                  <c:v>0.13603939106498458</c:v>
                </c:pt>
                <c:pt idx="699">
                  <c:v>0.13608948558268907</c:v>
                </c:pt>
                <c:pt idx="700">
                  <c:v>0.1361367810038204</c:v>
                </c:pt>
                <c:pt idx="701">
                  <c:v>0.13618301138065808</c:v>
                </c:pt>
                <c:pt idx="702">
                  <c:v>0.13622915640419203</c:v>
                </c:pt>
                <c:pt idx="703">
                  <c:v>0.13627570979076609</c:v>
                </c:pt>
                <c:pt idx="704">
                  <c:v>0.13632241870139572</c:v>
                </c:pt>
                <c:pt idx="705">
                  <c:v>0.13636700627432172</c:v>
                </c:pt>
                <c:pt idx="706">
                  <c:v>0.13640699916974622</c:v>
                </c:pt>
                <c:pt idx="707">
                  <c:v>0.13644054698360447</c:v>
                </c:pt>
                <c:pt idx="708">
                  <c:v>0.13646894234288748</c:v>
                </c:pt>
                <c:pt idx="709">
                  <c:v>0.13650558036757887</c:v>
                </c:pt>
                <c:pt idx="710">
                  <c:v>0.13667507625036898</c:v>
                </c:pt>
                <c:pt idx="711">
                  <c:v>0.13699734070848549</c:v>
                </c:pt>
                <c:pt idx="712">
                  <c:v>0.13725699507513986</c:v>
                </c:pt>
                <c:pt idx="713">
                  <c:v>0.13731446471624503</c:v>
                </c:pt>
                <c:pt idx="714">
                  <c:v>0.13736606111896565</c:v>
                </c:pt>
                <c:pt idx="715">
                  <c:v>0.13741072172367888</c:v>
                </c:pt>
                <c:pt idx="716">
                  <c:v>0.13744378067995802</c:v>
                </c:pt>
                <c:pt idx="717">
                  <c:v>0.13747232626020495</c:v>
                </c:pt>
                <c:pt idx="718">
                  <c:v>0.13752763806267407</c:v>
                </c:pt>
                <c:pt idx="719">
                  <c:v>0.13767508039620746</c:v>
                </c:pt>
                <c:pt idx="720">
                  <c:v>0.13791238219410412</c:v>
                </c:pt>
                <c:pt idx="721">
                  <c:v>0.13815178266300415</c:v>
                </c:pt>
                <c:pt idx="722">
                  <c:v>0.13839284313761241</c:v>
                </c:pt>
                <c:pt idx="723">
                  <c:v>0.13862781465140483</c:v>
                </c:pt>
                <c:pt idx="724">
                  <c:v>0.13891986576251594</c:v>
                </c:pt>
                <c:pt idx="725">
                  <c:v>0.1393589882853207</c:v>
                </c:pt>
                <c:pt idx="726">
                  <c:v>0.14001998140576091</c:v>
                </c:pt>
                <c:pt idx="727">
                  <c:v>0.14077462583158809</c:v>
                </c:pt>
                <c:pt idx="728">
                  <c:v>0.1413783536013381</c:v>
                </c:pt>
                <c:pt idx="729">
                  <c:v>0.14187368516242863</c:v>
                </c:pt>
                <c:pt idx="730">
                  <c:v>0.14218066695728182</c:v>
                </c:pt>
                <c:pt idx="731">
                  <c:v>0.14235986190449168</c:v>
                </c:pt>
                <c:pt idx="732">
                  <c:v>0.14253059728412132</c:v>
                </c:pt>
                <c:pt idx="733">
                  <c:v>0.14271406191610483</c:v>
                </c:pt>
                <c:pt idx="734">
                  <c:v>0.14291051972402438</c:v>
                </c:pt>
                <c:pt idx="735">
                  <c:v>0.14313157298514625</c:v>
                </c:pt>
                <c:pt idx="736">
                  <c:v>0.14338944702260667</c:v>
                </c:pt>
                <c:pt idx="737">
                  <c:v>0.14364257680883685</c:v>
                </c:pt>
                <c:pt idx="738">
                  <c:v>0.14384345960353279</c:v>
                </c:pt>
                <c:pt idx="739">
                  <c:v>0.14414840259942396</c:v>
                </c:pt>
                <c:pt idx="740">
                  <c:v>0.14458314931627184</c:v>
                </c:pt>
                <c:pt idx="741">
                  <c:v>0.14498509229036968</c:v>
                </c:pt>
                <c:pt idx="742">
                  <c:v>0.145274396652773</c:v>
                </c:pt>
                <c:pt idx="743">
                  <c:v>0.14547897811748287</c:v>
                </c:pt>
                <c:pt idx="744">
                  <c:v>0.14567292744094479</c:v>
                </c:pt>
                <c:pt idx="745">
                  <c:v>0.14586812805036453</c:v>
                </c:pt>
                <c:pt idx="746">
                  <c:v>0.14611634852001651</c:v>
                </c:pt>
                <c:pt idx="747">
                  <c:v>0.14644695346195877</c:v>
                </c:pt>
                <c:pt idx="748">
                  <c:v>0.14683902691120879</c:v>
                </c:pt>
                <c:pt idx="749">
                  <c:v>0.14720119973368706</c:v>
                </c:pt>
                <c:pt idx="750">
                  <c:v>0.14745952633447204</c:v>
                </c:pt>
                <c:pt idx="751">
                  <c:v>0.14766412411497204</c:v>
                </c:pt>
                <c:pt idx="752">
                  <c:v>0.14786933765909205</c:v>
                </c:pt>
                <c:pt idx="753">
                  <c:v>0.14807321971467682</c:v>
                </c:pt>
                <c:pt idx="754">
                  <c:v>0.14827320019888568</c:v>
                </c:pt>
                <c:pt idx="755">
                  <c:v>0.14846867687687562</c:v>
                </c:pt>
                <c:pt idx="756">
                  <c:v>0.14865722250352953</c:v>
                </c:pt>
                <c:pt idx="757">
                  <c:v>0.14883126272133237</c:v>
                </c:pt>
                <c:pt idx="758">
                  <c:v>0.14898167538627721</c:v>
                </c:pt>
                <c:pt idx="759">
                  <c:v>0.14910654036991219</c:v>
                </c:pt>
                <c:pt idx="760">
                  <c:v>0.1492087261401025</c:v>
                </c:pt>
                <c:pt idx="761">
                  <c:v>0.14928942231021208</c:v>
                </c:pt>
                <c:pt idx="762">
                  <c:v>0.14935037650022945</c:v>
                </c:pt>
                <c:pt idx="763">
                  <c:v>0.14939705469242845</c:v>
                </c:pt>
                <c:pt idx="764">
                  <c:v>0.14943608185292226</c:v>
                </c:pt>
                <c:pt idx="765">
                  <c:v>0.14963259138223545</c:v>
                </c:pt>
                <c:pt idx="766">
                  <c:v>0.14999206826563738</c:v>
                </c:pt>
                <c:pt idx="767">
                  <c:v>0.15043052084301956</c:v>
                </c:pt>
                <c:pt idx="768">
                  <c:v>0.15095608377396788</c:v>
                </c:pt>
                <c:pt idx="769">
                  <c:v>0.15165695054466746</c:v>
                </c:pt>
                <c:pt idx="770">
                  <c:v>0.15267639044951775</c:v>
                </c:pt>
                <c:pt idx="771">
                  <c:v>0.15389590521148966</c:v>
                </c:pt>
                <c:pt idx="772">
                  <c:v>0.15521411684787587</c:v>
                </c:pt>
                <c:pt idx="773">
                  <c:v>0.15647692101667157</c:v>
                </c:pt>
                <c:pt idx="774">
                  <c:v>0.15765840616135643</c:v>
                </c:pt>
                <c:pt idx="775">
                  <c:v>0.15897295898435856</c:v>
                </c:pt>
                <c:pt idx="776">
                  <c:v>0.160179364824276</c:v>
                </c:pt>
                <c:pt idx="777">
                  <c:v>0.16119491656899063</c:v>
                </c:pt>
                <c:pt idx="778">
                  <c:v>0.16216092710848176</c:v>
                </c:pt>
                <c:pt idx="779">
                  <c:v>0.16306965853720032</c:v>
                </c:pt>
                <c:pt idx="780">
                  <c:v>0.1638682789170566</c:v>
                </c:pt>
                <c:pt idx="781">
                  <c:v>0.16456581392661218</c:v>
                </c:pt>
                <c:pt idx="782">
                  <c:v>0.16517404649537942</c:v>
                </c:pt>
                <c:pt idx="783">
                  <c:v>0.16570831778456743</c:v>
                </c:pt>
                <c:pt idx="784">
                  <c:v>0.1662279922918514</c:v>
                </c:pt>
                <c:pt idx="785">
                  <c:v>0.16684150975321399</c:v>
                </c:pt>
                <c:pt idx="786">
                  <c:v>0.16749008786704275</c:v>
                </c:pt>
                <c:pt idx="787">
                  <c:v>0.16801661322261474</c:v>
                </c:pt>
                <c:pt idx="788">
                  <c:v>0.16843569271911066</c:v>
                </c:pt>
                <c:pt idx="789">
                  <c:v>0.1688568781427246</c:v>
                </c:pt>
                <c:pt idx="790">
                  <c:v>0.16934893645348698</c:v>
                </c:pt>
                <c:pt idx="791">
                  <c:v>0.16989273758116985</c:v>
                </c:pt>
                <c:pt idx="792">
                  <c:v>0.17030542217067601</c:v>
                </c:pt>
                <c:pt idx="793">
                  <c:v>0.17071558287897781</c:v>
                </c:pt>
                <c:pt idx="794">
                  <c:v>0.1711043227252016</c:v>
                </c:pt>
                <c:pt idx="795">
                  <c:v>0.17145488157187674</c:v>
                </c:pt>
                <c:pt idx="796">
                  <c:v>0.1717579388440712</c:v>
                </c:pt>
                <c:pt idx="797">
                  <c:v>0.17201652096334943</c:v>
                </c:pt>
                <c:pt idx="798">
                  <c:v>0.17224187479748468</c:v>
                </c:pt>
                <c:pt idx="799">
                  <c:v>0.1724493531984222</c:v>
                </c:pt>
                <c:pt idx="800">
                  <c:v>0.17265147539100553</c:v>
                </c:pt>
                <c:pt idx="801">
                  <c:v>0.17295894616427504</c:v>
                </c:pt>
                <c:pt idx="802">
                  <c:v>0.17369073945474114</c:v>
                </c:pt>
                <c:pt idx="803">
                  <c:v>0.17495330207467091</c:v>
                </c:pt>
                <c:pt idx="804">
                  <c:v>0.17640852962048253</c:v>
                </c:pt>
                <c:pt idx="805">
                  <c:v>0.17751389834095166</c:v>
                </c:pt>
                <c:pt idx="806">
                  <c:v>0.17812752004552321</c:v>
                </c:pt>
                <c:pt idx="807">
                  <c:v>0.17843155926966014</c:v>
                </c:pt>
                <c:pt idx="808">
                  <c:v>0.1787323524850826</c:v>
                </c:pt>
                <c:pt idx="809">
                  <c:v>0.1790235348119576</c:v>
                </c:pt>
                <c:pt idx="810">
                  <c:v>0.17930176912637802</c:v>
                </c:pt>
                <c:pt idx="811">
                  <c:v>0.17956151139913729</c:v>
                </c:pt>
                <c:pt idx="812">
                  <c:v>0.17979252906919696</c:v>
                </c:pt>
                <c:pt idx="813">
                  <c:v>0.17999473686930353</c:v>
                </c:pt>
                <c:pt idx="814">
                  <c:v>0.18016904190925015</c:v>
                </c:pt>
                <c:pt idx="815">
                  <c:v>0.18031644723320159</c:v>
                </c:pt>
                <c:pt idx="816">
                  <c:v>0.1804368822172952</c:v>
                </c:pt>
                <c:pt idx="817">
                  <c:v>0.18053453849215167</c:v>
                </c:pt>
                <c:pt idx="818">
                  <c:v>0.18061329540881835</c:v>
                </c:pt>
                <c:pt idx="819">
                  <c:v>0.18068760479567819</c:v>
                </c:pt>
                <c:pt idx="820">
                  <c:v>0.18108075324938189</c:v>
                </c:pt>
                <c:pt idx="821">
                  <c:v>0.18175642844036591</c:v>
                </c:pt>
                <c:pt idx="822">
                  <c:v>0.18251573757312495</c:v>
                </c:pt>
                <c:pt idx="823">
                  <c:v>0.18332074809897911</c:v>
                </c:pt>
                <c:pt idx="824">
                  <c:v>0.18410510780292516</c:v>
                </c:pt>
                <c:pt idx="825">
                  <c:v>0.18484540881578521</c:v>
                </c:pt>
                <c:pt idx="826">
                  <c:v>0.1856110793978234</c:v>
                </c:pt>
                <c:pt idx="827">
                  <c:v>0.18638207032551335</c:v>
                </c:pt>
                <c:pt idx="828">
                  <c:v>0.18727726128547384</c:v>
                </c:pt>
                <c:pt idx="829">
                  <c:v>0.18837605219436274</c:v>
                </c:pt>
                <c:pt idx="830">
                  <c:v>0.18951917987977654</c:v>
                </c:pt>
                <c:pt idx="831">
                  <c:v>0.19050325593846601</c:v>
                </c:pt>
                <c:pt idx="832">
                  <c:v>0.19116795210443477</c:v>
                </c:pt>
                <c:pt idx="833">
                  <c:v>0.19166252172809412</c:v>
                </c:pt>
                <c:pt idx="834">
                  <c:v>0.19218640518786639</c:v>
                </c:pt>
                <c:pt idx="835">
                  <c:v>0.19272097621363035</c:v>
                </c:pt>
                <c:pt idx="836">
                  <c:v>0.19322274875550383</c:v>
                </c:pt>
                <c:pt idx="837">
                  <c:v>0.19377473796898623</c:v>
                </c:pt>
                <c:pt idx="838">
                  <c:v>0.19444794276037941</c:v>
                </c:pt>
                <c:pt idx="839">
                  <c:v>0.19513927441724385</c:v>
                </c:pt>
                <c:pt idx="840">
                  <c:v>0.19582294662186384</c:v>
                </c:pt>
                <c:pt idx="841">
                  <c:v>0.19663825392925943</c:v>
                </c:pt>
                <c:pt idx="842">
                  <c:v>0.19757497049700884</c:v>
                </c:pt>
                <c:pt idx="843">
                  <c:v>0.19844448717512478</c:v>
                </c:pt>
                <c:pt idx="844">
                  <c:v>0.19911137810906146</c:v>
                </c:pt>
                <c:pt idx="845">
                  <c:v>0.19963627612276424</c:v>
                </c:pt>
                <c:pt idx="846">
                  <c:v>0.200140928772327</c:v>
                </c:pt>
                <c:pt idx="847">
                  <c:v>0.20072621393997037</c:v>
                </c:pt>
                <c:pt idx="848">
                  <c:v>0.20152639123466404</c:v>
                </c:pt>
                <c:pt idx="849">
                  <c:v>0.20258425716159506</c:v>
                </c:pt>
                <c:pt idx="850">
                  <c:v>0.20367908661026879</c:v>
                </c:pt>
                <c:pt idx="851">
                  <c:v>0.20458243402774373</c:v>
                </c:pt>
                <c:pt idx="852">
                  <c:v>0.20539030512381651</c:v>
                </c:pt>
                <c:pt idx="853">
                  <c:v>0.20621268342433469</c:v>
                </c:pt>
                <c:pt idx="854">
                  <c:v>0.20699259679215098</c:v>
                </c:pt>
                <c:pt idx="855">
                  <c:v>0.20763854013546554</c:v>
                </c:pt>
                <c:pt idx="856">
                  <c:v>0.20820148108096315</c:v>
                </c:pt>
                <c:pt idx="857">
                  <c:v>0.20903067154391894</c:v>
                </c:pt>
                <c:pt idx="858">
                  <c:v>0.21023951099387714</c:v>
                </c:pt>
                <c:pt idx="859">
                  <c:v>0.21148602825520429</c:v>
                </c:pt>
                <c:pt idx="860">
                  <c:v>0.21254585601900769</c:v>
                </c:pt>
                <c:pt idx="861">
                  <c:v>0.21374917032756369</c:v>
                </c:pt>
                <c:pt idx="862">
                  <c:v>0.21553988159533874</c:v>
                </c:pt>
                <c:pt idx="863">
                  <c:v>0.21734860967217748</c:v>
                </c:pt>
                <c:pt idx="864">
                  <c:v>0.21859084427987743</c:v>
                </c:pt>
                <c:pt idx="865">
                  <c:v>0.21964373051957017</c:v>
                </c:pt>
                <c:pt idx="866">
                  <c:v>0.22095835136741573</c:v>
                </c:pt>
                <c:pt idx="867">
                  <c:v>0.22259445477463771</c:v>
                </c:pt>
                <c:pt idx="868">
                  <c:v>0.22406207795159244</c:v>
                </c:pt>
                <c:pt idx="869">
                  <c:v>0.22500063962432679</c:v>
                </c:pt>
                <c:pt idx="870">
                  <c:v>0.22575607116989971</c:v>
                </c:pt>
                <c:pt idx="871">
                  <c:v>0.22650836269958488</c:v>
                </c:pt>
                <c:pt idx="872">
                  <c:v>0.22725557571357791</c:v>
                </c:pt>
                <c:pt idx="873">
                  <c:v>0.22799771541372835</c:v>
                </c:pt>
                <c:pt idx="874">
                  <c:v>0.22873096917601915</c:v>
                </c:pt>
                <c:pt idx="875">
                  <c:v>0.22944973755808795</c:v>
                </c:pt>
                <c:pt idx="876">
                  <c:v>0.2301486597932926</c:v>
                </c:pt>
                <c:pt idx="877">
                  <c:v>0.23082450312453132</c:v>
                </c:pt>
                <c:pt idx="878">
                  <c:v>0.23148660625483949</c:v>
                </c:pt>
                <c:pt idx="879">
                  <c:v>0.23214391853764701</c:v>
                </c:pt>
                <c:pt idx="880">
                  <c:v>0.23280349741453316</c:v>
                </c:pt>
                <c:pt idx="881">
                  <c:v>0.23344776443459489</c:v>
                </c:pt>
                <c:pt idx="882">
                  <c:v>0.23407695105370782</c:v>
                </c:pt>
                <c:pt idx="883">
                  <c:v>0.23470828506742528</c:v>
                </c:pt>
                <c:pt idx="884">
                  <c:v>0.23537616290921767</c:v>
                </c:pt>
                <c:pt idx="885">
                  <c:v>0.23615177738662405</c:v>
                </c:pt>
                <c:pt idx="886">
                  <c:v>0.23697068689929071</c:v>
                </c:pt>
                <c:pt idx="887">
                  <c:v>0.23772627534961743</c:v>
                </c:pt>
                <c:pt idx="888">
                  <c:v>0.23838065742513168</c:v>
                </c:pt>
                <c:pt idx="889">
                  <c:v>0.23903368099498337</c:v>
                </c:pt>
                <c:pt idx="890">
                  <c:v>0.23968180653331245</c:v>
                </c:pt>
                <c:pt idx="891">
                  <c:v>0.24031806022242713</c:v>
                </c:pt>
                <c:pt idx="892">
                  <c:v>0.24093744267646452</c:v>
                </c:pt>
                <c:pt idx="893">
                  <c:v>0.24153524773246451</c:v>
                </c:pt>
                <c:pt idx="894">
                  <c:v>0.24211524274369908</c:v>
                </c:pt>
                <c:pt idx="895">
                  <c:v>0.24268097789050358</c:v>
                </c:pt>
                <c:pt idx="896">
                  <c:v>0.24324058045497232</c:v>
                </c:pt>
                <c:pt idx="897">
                  <c:v>0.24379882621318158</c:v>
                </c:pt>
                <c:pt idx="898">
                  <c:v>0.24435888445761875</c:v>
                </c:pt>
                <c:pt idx="899">
                  <c:v>0.24491916006906936</c:v>
                </c:pt>
                <c:pt idx="900">
                  <c:v>0.24547646227532899</c:v>
                </c:pt>
                <c:pt idx="901">
                  <c:v>0.24602605423322715</c:v>
                </c:pt>
                <c:pt idx="902">
                  <c:v>0.24655869947113648</c:v>
                </c:pt>
                <c:pt idx="903">
                  <c:v>0.24701840953620438</c:v>
                </c:pt>
                <c:pt idx="904">
                  <c:v>0.24741001226491904</c:v>
                </c:pt>
                <c:pt idx="905">
                  <c:v>0.24775073863614747</c:v>
                </c:pt>
                <c:pt idx="906">
                  <c:v>0.24806393222232456</c:v>
                </c:pt>
                <c:pt idx="907">
                  <c:v>0.24836855239882455</c:v>
                </c:pt>
                <c:pt idx="908">
                  <c:v>0.24883120889256496</c:v>
                </c:pt>
                <c:pt idx="909">
                  <c:v>0.24993061665288963</c:v>
                </c:pt>
                <c:pt idx="910">
                  <c:v>0.25182446058278429</c:v>
                </c:pt>
                <c:pt idx="911">
                  <c:v>0.25400391765139518</c:v>
                </c:pt>
                <c:pt idx="912">
                  <c:v>0.25565685328431892</c:v>
                </c:pt>
                <c:pt idx="913">
                  <c:v>0.256865821994268</c:v>
                </c:pt>
                <c:pt idx="914">
                  <c:v>0.25862707222574949</c:v>
                </c:pt>
                <c:pt idx="915">
                  <c:v>0.26044611445234417</c:v>
                </c:pt>
                <c:pt idx="916">
                  <c:v>0.26169396962149311</c:v>
                </c:pt>
                <c:pt idx="917">
                  <c:v>0.2625437720512398</c:v>
                </c:pt>
                <c:pt idx="918">
                  <c:v>0.26309240212109858</c:v>
                </c:pt>
                <c:pt idx="919">
                  <c:v>0.26381150736850212</c:v>
                </c:pt>
                <c:pt idx="920">
                  <c:v>0.2648443110910369</c:v>
                </c:pt>
                <c:pt idx="921">
                  <c:v>0.26638681129080394</c:v>
                </c:pt>
                <c:pt idx="922">
                  <c:v>0.26820672505342447</c:v>
                </c:pt>
                <c:pt idx="923">
                  <c:v>0.26987191006599931</c:v>
                </c:pt>
                <c:pt idx="924">
                  <c:v>0.27061097964813602</c:v>
                </c:pt>
                <c:pt idx="925">
                  <c:v>0.27125893704850712</c:v>
                </c:pt>
                <c:pt idx="926">
                  <c:v>0.27188374849041258</c:v>
                </c:pt>
                <c:pt idx="927">
                  <c:v>0.27249811167125393</c:v>
                </c:pt>
                <c:pt idx="928">
                  <c:v>0.27310213303678821</c:v>
                </c:pt>
                <c:pt idx="929">
                  <c:v>0.27370104734988232</c:v>
                </c:pt>
                <c:pt idx="930">
                  <c:v>0.27429487191629576</c:v>
                </c:pt>
                <c:pt idx="931">
                  <c:v>0.27488532222238005</c:v>
                </c:pt>
                <c:pt idx="932">
                  <c:v>0.27547070842234245</c:v>
                </c:pt>
                <c:pt idx="933">
                  <c:v>0.27605104820434245</c:v>
                </c:pt>
                <c:pt idx="934">
                  <c:v>0.27661970040433043</c:v>
                </c:pt>
                <c:pt idx="935">
                  <c:v>0.27717192559582066</c:v>
                </c:pt>
                <c:pt idx="936">
                  <c:v>0.27771122809946341</c:v>
                </c:pt>
                <c:pt idx="937">
                  <c:v>0.27824253228602036</c:v>
                </c:pt>
                <c:pt idx="938">
                  <c:v>0.27876747350993047</c:v>
                </c:pt>
                <c:pt idx="939">
                  <c:v>0.27928609107608843</c:v>
                </c:pt>
                <c:pt idx="940">
                  <c:v>0.27979688103124889</c:v>
                </c:pt>
                <c:pt idx="941">
                  <c:v>0.28030450335301071</c:v>
                </c:pt>
                <c:pt idx="942">
                  <c:v>0.28081202910301073</c:v>
                </c:pt>
                <c:pt idx="943">
                  <c:v>0.28131945289045607</c:v>
                </c:pt>
                <c:pt idx="944">
                  <c:v>0.28186111957774512</c:v>
                </c:pt>
                <c:pt idx="945">
                  <c:v>0.28247184746663401</c:v>
                </c:pt>
                <c:pt idx="946">
                  <c:v>0.28332001964558701</c:v>
                </c:pt>
                <c:pt idx="947">
                  <c:v>0.28439068337143864</c:v>
                </c:pt>
                <c:pt idx="948">
                  <c:v>0.28534771008220711</c:v>
                </c:pt>
                <c:pt idx="949">
                  <c:v>0.28600468904200138</c:v>
                </c:pt>
                <c:pt idx="950">
                  <c:v>0.28655748352435051</c:v>
                </c:pt>
                <c:pt idx="951">
                  <c:v>0.28709549454246303</c:v>
                </c:pt>
                <c:pt idx="952">
                  <c:v>0.28759713644074958</c:v>
                </c:pt>
                <c:pt idx="953">
                  <c:v>0.28803690069663618</c:v>
                </c:pt>
                <c:pt idx="954">
                  <c:v>0.28840745566437376</c:v>
                </c:pt>
                <c:pt idx="955">
                  <c:v>0.28871612734587376</c:v>
                </c:pt>
                <c:pt idx="956">
                  <c:v>0.28896935403884105</c:v>
                </c:pt>
                <c:pt idx="957">
                  <c:v>0.2891726759725658</c:v>
                </c:pt>
                <c:pt idx="958">
                  <c:v>0.28935785945117604</c:v>
                </c:pt>
                <c:pt idx="959">
                  <c:v>0.29024428449804385</c:v>
                </c:pt>
                <c:pt idx="960">
                  <c:v>0.29207178991976507</c:v>
                </c:pt>
                <c:pt idx="961">
                  <c:v>0.2948000781368858</c:v>
                </c:pt>
                <c:pt idx="962">
                  <c:v>0.29790993185130649</c:v>
                </c:pt>
                <c:pt idx="963">
                  <c:v>0.30081689765869668</c:v>
                </c:pt>
                <c:pt idx="964">
                  <c:v>0.30310610039253583</c:v>
                </c:pt>
                <c:pt idx="965">
                  <c:v>0.30462197492154486</c:v>
                </c:pt>
                <c:pt idx="966">
                  <c:v>0.30550392082688449</c:v>
                </c:pt>
                <c:pt idx="967">
                  <c:v>0.30601833368738446</c:v>
                </c:pt>
                <c:pt idx="968">
                  <c:v>0.30653252196538311</c:v>
                </c:pt>
                <c:pt idx="969">
                  <c:v>0.30704174274548746</c:v>
                </c:pt>
                <c:pt idx="970">
                  <c:v>0.3075397860330667</c:v>
                </c:pt>
                <c:pt idx="971">
                  <c:v>0.30801318177790621</c:v>
                </c:pt>
                <c:pt idx="972">
                  <c:v>0.30843997843831245</c:v>
                </c:pt>
                <c:pt idx="973">
                  <c:v>0.30879774699275964</c:v>
                </c:pt>
                <c:pt idx="974">
                  <c:v>0.30909376376395642</c:v>
                </c:pt>
                <c:pt idx="975">
                  <c:v>0.309334364473833</c:v>
                </c:pt>
                <c:pt idx="976">
                  <c:v>0.30952493387933283</c:v>
                </c:pt>
                <c:pt idx="977">
                  <c:v>0.30966906412230188</c:v>
                </c:pt>
                <c:pt idx="978">
                  <c:v>0.30978675520963617</c:v>
                </c:pt>
                <c:pt idx="979">
                  <c:v>0.3098828790681547</c:v>
                </c:pt>
                <c:pt idx="980">
                  <c:v>0.30996027234532147</c:v>
                </c:pt>
                <c:pt idx="981">
                  <c:v>0.31002371495313857</c:v>
                </c:pt>
                <c:pt idx="982">
                  <c:v>0.31007554484113853</c:v>
                </c:pt>
                <c:pt idx="983">
                  <c:v>0.31011510215134158</c:v>
                </c:pt>
                <c:pt idx="984">
                  <c:v>0.3101381023623338</c:v>
                </c:pt>
                <c:pt idx="985">
                  <c:v>0.31014601729120367</c:v>
                </c:pt>
                <c:pt idx="986">
                  <c:v>0.31014601729120367</c:v>
                </c:pt>
                <c:pt idx="987">
                  <c:v>0.31014601729120367</c:v>
                </c:pt>
                <c:pt idx="988">
                  <c:v>0.31014601729120367</c:v>
                </c:pt>
                <c:pt idx="989">
                  <c:v>0.31014601729120367</c:v>
                </c:pt>
                <c:pt idx="990">
                  <c:v>0.31014601729120367</c:v>
                </c:pt>
                <c:pt idx="991">
                  <c:v>0.31014601729120367</c:v>
                </c:pt>
                <c:pt idx="992">
                  <c:v>0.31014601729120367</c:v>
                </c:pt>
                <c:pt idx="993">
                  <c:v>0.31014601729120367</c:v>
                </c:pt>
                <c:pt idx="994">
                  <c:v>0.31014601729120367</c:v>
                </c:pt>
                <c:pt idx="995">
                  <c:v>0.31014601729120367</c:v>
                </c:pt>
                <c:pt idx="996">
                  <c:v>0.31014601729120367</c:v>
                </c:pt>
                <c:pt idx="997">
                  <c:v>0.31014601729120367</c:v>
                </c:pt>
                <c:pt idx="998">
                  <c:v>0.31014601729120367</c:v>
                </c:pt>
                <c:pt idx="999">
                  <c:v>0.31014601729120367</c:v>
                </c:pt>
                <c:pt idx="1000">
                  <c:v>0.31014601729120367</c:v>
                </c:pt>
                <c:pt idx="1001">
                  <c:v>0.31014601729120367</c:v>
                </c:pt>
                <c:pt idx="1002">
                  <c:v>0.31014601729120367</c:v>
                </c:pt>
                <c:pt idx="1003">
                  <c:v>0.31014601729120367</c:v>
                </c:pt>
                <c:pt idx="1004">
                  <c:v>0.31014601729120367</c:v>
                </c:pt>
                <c:pt idx="1005">
                  <c:v>0.31014601729120367</c:v>
                </c:pt>
                <c:pt idx="1006">
                  <c:v>0.31014601729120367</c:v>
                </c:pt>
                <c:pt idx="1007">
                  <c:v>0.31014601729120367</c:v>
                </c:pt>
                <c:pt idx="1008">
                  <c:v>0.31014601729120367</c:v>
                </c:pt>
                <c:pt idx="1009">
                  <c:v>0.31014601729120367</c:v>
                </c:pt>
                <c:pt idx="1010">
                  <c:v>0.31014601729120367</c:v>
                </c:pt>
                <c:pt idx="1011">
                  <c:v>0.31014601729120367</c:v>
                </c:pt>
                <c:pt idx="1012">
                  <c:v>0.31014601729120367</c:v>
                </c:pt>
                <c:pt idx="1013">
                  <c:v>0.31014601729120367</c:v>
                </c:pt>
                <c:pt idx="1014">
                  <c:v>0.31014601729120367</c:v>
                </c:pt>
                <c:pt idx="1015">
                  <c:v>0.31014601729120367</c:v>
                </c:pt>
                <c:pt idx="1016">
                  <c:v>0.31014601729120367</c:v>
                </c:pt>
                <c:pt idx="1017">
                  <c:v>0.31014601729120367</c:v>
                </c:pt>
                <c:pt idx="1018">
                  <c:v>0.31014601729120367</c:v>
                </c:pt>
                <c:pt idx="1019">
                  <c:v>0.31014601729120367</c:v>
                </c:pt>
                <c:pt idx="1020">
                  <c:v>0.31014601729120367</c:v>
                </c:pt>
                <c:pt idx="1021">
                  <c:v>0.31014601729120367</c:v>
                </c:pt>
                <c:pt idx="1022">
                  <c:v>0.31014601729120367</c:v>
                </c:pt>
                <c:pt idx="1023">
                  <c:v>0.31014601729120367</c:v>
                </c:pt>
                <c:pt idx="1024">
                  <c:v>0.31014601729120367</c:v>
                </c:pt>
                <c:pt idx="1025">
                  <c:v>0.31014601729120367</c:v>
                </c:pt>
                <c:pt idx="1026">
                  <c:v>0.31014601729120367</c:v>
                </c:pt>
                <c:pt idx="1027">
                  <c:v>0.31014633687887627</c:v>
                </c:pt>
                <c:pt idx="1028">
                  <c:v>0.31014961897976517</c:v>
                </c:pt>
                <c:pt idx="1029">
                  <c:v>0.31016208012332341</c:v>
                </c:pt>
                <c:pt idx="1030">
                  <c:v>0.31018710548377243</c:v>
                </c:pt>
                <c:pt idx="1031">
                  <c:v>0.31022083124508931</c:v>
                </c:pt>
                <c:pt idx="1032">
                  <c:v>0.310259992555039</c:v>
                </c:pt>
                <c:pt idx="1033">
                  <c:v>0.31030517158989185</c:v>
                </c:pt>
                <c:pt idx="1034">
                  <c:v>0.31035754490725109</c:v>
                </c:pt>
                <c:pt idx="1035">
                  <c:v>0.31041345801889092</c:v>
                </c:pt>
                <c:pt idx="1036">
                  <c:v>0.31046760213167374</c:v>
                </c:pt>
                <c:pt idx="1037">
                  <c:v>0.31052096536343793</c:v>
                </c:pt>
                <c:pt idx="1038">
                  <c:v>0.31058074844508521</c:v>
                </c:pt>
                <c:pt idx="1039">
                  <c:v>0.31065549194611763</c:v>
                </c:pt>
                <c:pt idx="1040">
                  <c:v>0.31074376419508881</c:v>
                </c:pt>
                <c:pt idx="1041">
                  <c:v>0.3108376757128547</c:v>
                </c:pt>
                <c:pt idx="1042">
                  <c:v>0.31092410929077963</c:v>
                </c:pt>
                <c:pt idx="1043">
                  <c:v>0.31099167017765122</c:v>
                </c:pt>
                <c:pt idx="1044">
                  <c:v>0.31103983770630939</c:v>
                </c:pt>
                <c:pt idx="1045">
                  <c:v>0.31107796656793901</c:v>
                </c:pt>
                <c:pt idx="1046">
                  <c:v>0.31111786748558889</c:v>
                </c:pt>
                <c:pt idx="1047">
                  <c:v>0.31116194594912089</c:v>
                </c:pt>
                <c:pt idx="1048">
                  <c:v>0.31119854095153981</c:v>
                </c:pt>
                <c:pt idx="1049">
                  <c:v>0.31123631235882104</c:v>
                </c:pt>
                <c:pt idx="1050">
                  <c:v>0.31127453440136832</c:v>
                </c:pt>
                <c:pt idx="1051">
                  <c:v>0.31131220759233402</c:v>
                </c:pt>
                <c:pt idx="1052">
                  <c:v>0.31134891654553021</c:v>
                </c:pt>
                <c:pt idx="1053">
                  <c:v>0.31138414482383842</c:v>
                </c:pt>
                <c:pt idx="1054">
                  <c:v>0.31141740677455448</c:v>
                </c:pt>
                <c:pt idx="1055">
                  <c:v>0.31144783170071577</c:v>
                </c:pt>
                <c:pt idx="1056">
                  <c:v>0.31147466903404908</c:v>
                </c:pt>
                <c:pt idx="1057">
                  <c:v>0.31149712663477946</c:v>
                </c:pt>
                <c:pt idx="1058">
                  <c:v>0.31151544943539267</c:v>
                </c:pt>
                <c:pt idx="1059">
                  <c:v>0.31153055886787723</c:v>
                </c:pt>
                <c:pt idx="1060">
                  <c:v>0.31154260080430818</c:v>
                </c:pt>
                <c:pt idx="1061">
                  <c:v>0.31155236689688598</c:v>
                </c:pt>
                <c:pt idx="1062">
                  <c:v>0.31156128739071309</c:v>
                </c:pt>
                <c:pt idx="1063">
                  <c:v>0.31157731577342634</c:v>
                </c:pt>
                <c:pt idx="1064">
                  <c:v>0.31161960103942354</c:v>
                </c:pt>
                <c:pt idx="1065">
                  <c:v>0.3117139253697857</c:v>
                </c:pt>
                <c:pt idx="1066">
                  <c:v>0.31184794489333206</c:v>
                </c:pt>
                <c:pt idx="1067">
                  <c:v>0.31195360797069316</c:v>
                </c:pt>
                <c:pt idx="1068">
                  <c:v>0.3120110776679092</c:v>
                </c:pt>
                <c:pt idx="1069">
                  <c:v>0.3120713315321314</c:v>
                </c:pt>
                <c:pt idx="1070">
                  <c:v>0.31217513638427952</c:v>
                </c:pt>
                <c:pt idx="1071">
                  <c:v>0.31233483509361287</c:v>
                </c:pt>
                <c:pt idx="1072">
                  <c:v>0.3125455959214421</c:v>
                </c:pt>
                <c:pt idx="1073">
                  <c:v>0.31282250246273269</c:v>
                </c:pt>
                <c:pt idx="1074">
                  <c:v>0.31319313191038506</c:v>
                </c:pt>
                <c:pt idx="1075">
                  <c:v>0.31364584389426531</c:v>
                </c:pt>
                <c:pt idx="1076">
                  <c:v>0.31411467949432004</c:v>
                </c:pt>
                <c:pt idx="1077">
                  <c:v>0.31454897900218048</c:v>
                </c:pt>
                <c:pt idx="1078">
                  <c:v>0.31493877454120928</c:v>
                </c:pt>
                <c:pt idx="1079">
                  <c:v>0.31530987101937002</c:v>
                </c:pt>
                <c:pt idx="1080">
                  <c:v>0.31563811672490089</c:v>
                </c:pt>
                <c:pt idx="1081">
                  <c:v>0.31586119020454989</c:v>
                </c:pt>
                <c:pt idx="1082">
                  <c:v>0.31597337832954986</c:v>
                </c:pt>
                <c:pt idx="1083">
                  <c:v>0.31608583709668775</c:v>
                </c:pt>
                <c:pt idx="1084">
                  <c:v>0.31619505088319311</c:v>
                </c:pt>
                <c:pt idx="1085">
                  <c:v>0.31630102648278119</c:v>
                </c:pt>
                <c:pt idx="1086">
                  <c:v>0.31640651558654709</c:v>
                </c:pt>
                <c:pt idx="1087">
                  <c:v>0.31652018416469235</c:v>
                </c:pt>
                <c:pt idx="1088">
                  <c:v>0.31664257327099371</c:v>
                </c:pt>
                <c:pt idx="1089">
                  <c:v>0.31676040754463158</c:v>
                </c:pt>
                <c:pt idx="1090">
                  <c:v>0.3168731445716933</c:v>
                </c:pt>
                <c:pt idx="1091">
                  <c:v>0.31700840986658213</c:v>
                </c:pt>
                <c:pt idx="1092">
                  <c:v>0.31721769631449753</c:v>
                </c:pt>
                <c:pt idx="1093">
                  <c:v>0.31753015688444797</c:v>
                </c:pt>
                <c:pt idx="1094">
                  <c:v>0.31788081694323295</c:v>
                </c:pt>
                <c:pt idx="1095">
                  <c:v>0.31817502854469898</c:v>
                </c:pt>
                <c:pt idx="1096">
                  <c:v>0.31838888779010605</c:v>
                </c:pt>
                <c:pt idx="1097">
                  <c:v>0.31853271398776228</c:v>
                </c:pt>
                <c:pt idx="1098">
                  <c:v>0.31867683217465503</c:v>
                </c:pt>
                <c:pt idx="1099">
                  <c:v>0.31881798675098927</c:v>
                </c:pt>
                <c:pt idx="1100">
                  <c:v>0.31895303894830179</c:v>
                </c:pt>
                <c:pt idx="1101">
                  <c:v>0.31908439445268783</c:v>
                </c:pt>
                <c:pt idx="1102">
                  <c:v>0.31921548867915328</c:v>
                </c:pt>
                <c:pt idx="1103">
                  <c:v>0.31949677837315327</c:v>
                </c:pt>
                <c:pt idx="1104">
                  <c:v>0.3199346000442605</c:v>
                </c:pt>
                <c:pt idx="1105">
                  <c:v>0.32041481146312745</c:v>
                </c:pt>
                <c:pt idx="1106">
                  <c:v>0.32077837828598388</c:v>
                </c:pt>
                <c:pt idx="1107">
                  <c:v>0.32099114061389994</c:v>
                </c:pt>
                <c:pt idx="1108">
                  <c:v>0.3211583823517124</c:v>
                </c:pt>
                <c:pt idx="1109">
                  <c:v>0.32132335974986592</c:v>
                </c:pt>
                <c:pt idx="1110">
                  <c:v>0.3214833122939903</c:v>
                </c:pt>
                <c:pt idx="1111">
                  <c:v>0.32164143794132366</c:v>
                </c:pt>
                <c:pt idx="1112">
                  <c:v>0.3219342358674952</c:v>
                </c:pt>
                <c:pt idx="1113">
                  <c:v>0.32249319067129961</c:v>
                </c:pt>
                <c:pt idx="1114">
                  <c:v>0.32323289412802764</c:v>
                </c:pt>
                <c:pt idx="1115">
                  <c:v>0.32387719030361062</c:v>
                </c:pt>
                <c:pt idx="1116">
                  <c:v>0.32427700102764878</c:v>
                </c:pt>
                <c:pt idx="1117">
                  <c:v>0.32449059968305294</c:v>
                </c:pt>
                <c:pt idx="1118">
                  <c:v>0.32470413508205298</c:v>
                </c:pt>
                <c:pt idx="1119">
                  <c:v>0.32491299945819224</c:v>
                </c:pt>
                <c:pt idx="1120">
                  <c:v>0.32511721789627018</c:v>
                </c:pt>
                <c:pt idx="1121">
                  <c:v>0.32531959038125269</c:v>
                </c:pt>
                <c:pt idx="1122">
                  <c:v>0.32552120626771103</c:v>
                </c:pt>
                <c:pt idx="1123">
                  <c:v>0.32572037223886507</c:v>
                </c:pt>
                <c:pt idx="1124">
                  <c:v>0.32591216946965795</c:v>
                </c:pt>
                <c:pt idx="1125">
                  <c:v>0.32609050762764752</c:v>
                </c:pt>
                <c:pt idx="1126">
                  <c:v>0.32624834472698089</c:v>
                </c:pt>
                <c:pt idx="1127">
                  <c:v>0.32638389827446135</c:v>
                </c:pt>
                <c:pt idx="1128">
                  <c:v>0.32649933187614949</c:v>
                </c:pt>
                <c:pt idx="1129">
                  <c:v>0.32659729268390725</c:v>
                </c:pt>
                <c:pt idx="1130">
                  <c:v>0.32668317803974672</c:v>
                </c:pt>
                <c:pt idx="1131">
                  <c:v>0.32675958482508771</c:v>
                </c:pt>
                <c:pt idx="1132">
                  <c:v>0.32682757897428411</c:v>
                </c:pt>
                <c:pt idx="1133">
                  <c:v>0.3268872777702056</c:v>
                </c:pt>
                <c:pt idx="1134">
                  <c:v>0.32693802784862352</c:v>
                </c:pt>
                <c:pt idx="1135">
                  <c:v>0.32698024602584658</c:v>
                </c:pt>
                <c:pt idx="1136">
                  <c:v>0.32701543539813555</c:v>
                </c:pt>
                <c:pt idx="1137">
                  <c:v>0.32704697536611282</c:v>
                </c:pt>
                <c:pt idx="1138">
                  <c:v>0.32707786292974195</c:v>
                </c:pt>
                <c:pt idx="1139">
                  <c:v>0.32712072529865566</c:v>
                </c:pt>
                <c:pt idx="1140">
                  <c:v>0.32717672042152007</c:v>
                </c:pt>
                <c:pt idx="1141">
                  <c:v>0.3272660124154288</c:v>
                </c:pt>
                <c:pt idx="1142">
                  <c:v>0.32743827919874841</c:v>
                </c:pt>
                <c:pt idx="1143">
                  <c:v>0.32772444004821366</c:v>
                </c:pt>
                <c:pt idx="1144">
                  <c:v>0.32802779834923601</c:v>
                </c:pt>
                <c:pt idx="1145">
                  <c:v>0.32820586312005362</c:v>
                </c:pt>
                <c:pt idx="1146">
                  <c:v>0.32826721548330556</c:v>
                </c:pt>
                <c:pt idx="1147">
                  <c:v>0.32832300456196817</c:v>
                </c:pt>
                <c:pt idx="1148">
                  <c:v>0.32836475853802372</c:v>
                </c:pt>
                <c:pt idx="1149">
                  <c:v>0.32839756557823047</c:v>
                </c:pt>
                <c:pt idx="1150">
                  <c:v>0.32842611115847742</c:v>
                </c:pt>
                <c:pt idx="1151">
                  <c:v>0.32845487975107002</c:v>
                </c:pt>
                <c:pt idx="1152">
                  <c:v>0.32853469440127575</c:v>
                </c:pt>
                <c:pt idx="1153">
                  <c:v>0.32878110802759702</c:v>
                </c:pt>
                <c:pt idx="1154">
                  <c:v>0.32930531072124863</c:v>
                </c:pt>
                <c:pt idx="1155">
                  <c:v>0.33000170899034659</c:v>
                </c:pt>
                <c:pt idx="1156">
                  <c:v>0.33068023164227822</c:v>
                </c:pt>
                <c:pt idx="1157">
                  <c:v>0.33143546938652202</c:v>
                </c:pt>
                <c:pt idx="1158">
                  <c:v>0.33240701586079818</c:v>
                </c:pt>
                <c:pt idx="1159">
                  <c:v>0.33363839548247665</c:v>
                </c:pt>
                <c:pt idx="1160">
                  <c:v>0.33501117665070895</c:v>
                </c:pt>
                <c:pt idx="1161">
                  <c:v>0.33635103655937987</c:v>
                </c:pt>
                <c:pt idx="1162">
                  <c:v>0.33764484617700447</c:v>
                </c:pt>
                <c:pt idx="1163">
                  <c:v>0.33896806929231116</c:v>
                </c:pt>
                <c:pt idx="1164">
                  <c:v>0.34034089080479968</c:v>
                </c:pt>
                <c:pt idx="1165">
                  <c:v>0.3417582484713923</c:v>
                </c:pt>
                <c:pt idx="1166">
                  <c:v>0.34291210864811655</c:v>
                </c:pt>
                <c:pt idx="1167">
                  <c:v>0.34375806815821885</c:v>
                </c:pt>
                <c:pt idx="1168">
                  <c:v>0.34472405858990995</c:v>
                </c:pt>
                <c:pt idx="1169">
                  <c:v>0.3458076550019562</c:v>
                </c:pt>
                <c:pt idx="1170">
                  <c:v>0.34687241629641374</c:v>
                </c:pt>
                <c:pt idx="1171">
                  <c:v>0.34793441972930023</c:v>
                </c:pt>
                <c:pt idx="1172">
                  <c:v>0.34896970775013353</c:v>
                </c:pt>
                <c:pt idx="1173">
                  <c:v>0.34997235026054524</c:v>
                </c:pt>
                <c:pt idx="1174">
                  <c:v>0.35096014831414318</c:v>
                </c:pt>
                <c:pt idx="1175">
                  <c:v>0.35190790278278206</c:v>
                </c:pt>
                <c:pt idx="1176">
                  <c:v>0.35281011560753134</c:v>
                </c:pt>
                <c:pt idx="1177">
                  <c:v>0.35370907991647127</c:v>
                </c:pt>
                <c:pt idx="1178">
                  <c:v>0.35467429523360589</c:v>
                </c:pt>
                <c:pt idx="1179">
                  <c:v>0.35571131358651098</c:v>
                </c:pt>
                <c:pt idx="1180">
                  <c:v>0.35677401900310129</c:v>
                </c:pt>
                <c:pt idx="1181">
                  <c:v>0.35783833528580272</c:v>
                </c:pt>
                <c:pt idx="1182">
                  <c:v>0.35885203013948352</c:v>
                </c:pt>
                <c:pt idx="1183">
                  <c:v>0.35980943884286831</c:v>
                </c:pt>
                <c:pt idx="1184">
                  <c:v>0.36073260803175955</c:v>
                </c:pt>
                <c:pt idx="1185">
                  <c:v>0.36159275766097948</c:v>
                </c:pt>
                <c:pt idx="1186">
                  <c:v>0.36233255004542125</c:v>
                </c:pt>
                <c:pt idx="1187">
                  <c:v>0.36299783329730806</c:v>
                </c:pt>
                <c:pt idx="1188">
                  <c:v>0.3636671485689032</c:v>
                </c:pt>
                <c:pt idx="1189">
                  <c:v>0.36434049586020678</c:v>
                </c:pt>
                <c:pt idx="1190">
                  <c:v>0.36501787517121875</c:v>
                </c:pt>
                <c:pt idx="1191">
                  <c:v>0.36569928650193911</c:v>
                </c:pt>
                <c:pt idx="1192">
                  <c:v>0.36638472985236792</c:v>
                </c:pt>
                <c:pt idx="1193">
                  <c:v>0.36707420522250517</c:v>
                </c:pt>
                <c:pt idx="1194">
                  <c:v>0.36776771261235081</c:v>
                </c:pt>
                <c:pt idx="1195">
                  <c:v>0.36849286913438767</c:v>
                </c:pt>
                <c:pt idx="1196">
                  <c:v>0.36922387706096649</c:v>
                </c:pt>
                <c:pt idx="1197">
                  <c:v>0.36995908618252571</c:v>
                </c:pt>
                <c:pt idx="1198">
                  <c:v>0.37081280369419034</c:v>
                </c:pt>
                <c:pt idx="1199">
                  <c:v>0.37179240221386117</c:v>
                </c:pt>
                <c:pt idx="1200">
                  <c:v>0.37290236561076034</c:v>
                </c:pt>
                <c:pt idx="1201">
                  <c:v>0.37412298438440861</c:v>
                </c:pt>
                <c:pt idx="1202">
                  <c:v>0.37530925767899709</c:v>
                </c:pt>
                <c:pt idx="1203">
                  <c:v>0.37639575538562992</c:v>
                </c:pt>
                <c:pt idx="1204">
                  <c:v>0.3773759042379829</c:v>
                </c:pt>
                <c:pt idx="1205">
                  <c:v>0.37827415876263143</c:v>
                </c:pt>
                <c:pt idx="1206">
                  <c:v>0.37914862367296054</c:v>
                </c:pt>
                <c:pt idx="1207">
                  <c:v>0.38002976004962724</c:v>
                </c:pt>
                <c:pt idx="1208">
                  <c:v>0.38091759178442497</c:v>
                </c:pt>
                <c:pt idx="1209">
                  <c:v>0.3817809120275415</c:v>
                </c:pt>
                <c:pt idx="1210">
                  <c:v>0.38261745115123746</c:v>
                </c:pt>
                <c:pt idx="1211">
                  <c:v>0.38345843995112322</c:v>
                </c:pt>
                <c:pt idx="1212">
                  <c:v>0.38430387842719893</c:v>
                </c:pt>
                <c:pt idx="1213">
                  <c:v>0.38515184443912798</c:v>
                </c:pt>
                <c:pt idx="1214">
                  <c:v>0.38600425006368488</c:v>
                </c:pt>
                <c:pt idx="1215">
                  <c:v>0.38686109530086971</c:v>
                </c:pt>
                <c:pt idx="1216">
                  <c:v>0.38772238015068239</c:v>
                </c:pt>
                <c:pt idx="1217">
                  <c:v>0.38858614552068238</c:v>
                </c:pt>
                <c:pt idx="1218">
                  <c:v>0.38945237463328053</c:v>
                </c:pt>
                <c:pt idx="1219">
                  <c:v>0.39032105075820911</c:v>
                </c:pt>
                <c:pt idx="1220">
                  <c:v>0.3911921572124521</c:v>
                </c:pt>
                <c:pt idx="1221">
                  <c:v>0.3920636948786731</c:v>
                </c:pt>
                <c:pt idx="1222">
                  <c:v>0.39293365498164523</c:v>
                </c:pt>
                <c:pt idx="1223">
                  <c:v>0.39380200830025297</c:v>
                </c:pt>
                <c:pt idx="1224">
                  <c:v>0.39466674744097596</c:v>
                </c:pt>
                <c:pt idx="1225">
                  <c:v>0.39553180095790658</c:v>
                </c:pt>
                <c:pt idx="1226">
                  <c:v>0.3963971433346945</c:v>
                </c:pt>
                <c:pt idx="1227">
                  <c:v>0.39726473670760715</c:v>
                </c:pt>
                <c:pt idx="1228">
                  <c:v>0.39813257129937096</c:v>
                </c:pt>
                <c:pt idx="1229">
                  <c:v>0.39900261865722603</c:v>
                </c:pt>
                <c:pt idx="1230">
                  <c:v>0.39987286007473788</c:v>
                </c:pt>
                <c:pt idx="1231">
                  <c:v>0.40074327078176913</c:v>
                </c:pt>
                <c:pt idx="1232">
                  <c:v>0.4016158344299447</c:v>
                </c:pt>
                <c:pt idx="1233">
                  <c:v>0.40249255314311161</c:v>
                </c:pt>
                <c:pt idx="1234">
                  <c:v>0.40337139954182633</c:v>
                </c:pt>
                <c:pt idx="1235">
                  <c:v>0.40425439144242181</c:v>
                </c:pt>
                <c:pt idx="1236">
                  <c:v>0.40513744636631704</c:v>
                </c:pt>
                <c:pt idx="1237">
                  <c:v>0.40602054024384981</c:v>
                </c:pt>
                <c:pt idx="1238">
                  <c:v>0.40689753703617082</c:v>
                </c:pt>
                <c:pt idx="1239">
                  <c:v>0.40776640827162397</c:v>
                </c:pt>
                <c:pt idx="1240">
                  <c:v>0.40862315804025678</c:v>
                </c:pt>
                <c:pt idx="1241">
                  <c:v>0.40946984749410809</c:v>
                </c:pt>
                <c:pt idx="1242">
                  <c:v>0.41030652015972541</c:v>
                </c:pt>
                <c:pt idx="1243">
                  <c:v>0.41113517807639205</c:v>
                </c:pt>
                <c:pt idx="1244">
                  <c:v>0.41195389390806447</c:v>
                </c:pt>
                <c:pt idx="1245">
                  <c:v>0.4127646442866697</c:v>
                </c:pt>
                <c:pt idx="1246">
                  <c:v>0.41356744918436561</c:v>
                </c:pt>
                <c:pt idx="1247">
                  <c:v>0.41436042330368145</c:v>
                </c:pt>
                <c:pt idx="1248">
                  <c:v>0.415143615850048</c:v>
                </c:pt>
                <c:pt idx="1249">
                  <c:v>0.41591707690983309</c:v>
                </c:pt>
                <c:pt idx="1250">
                  <c:v>0.4166808574264636</c:v>
                </c:pt>
                <c:pt idx="1251">
                  <c:v>0.41743685312673512</c:v>
                </c:pt>
                <c:pt idx="1252">
                  <c:v>0.41818508882097222</c:v>
                </c:pt>
                <c:pt idx="1253">
                  <c:v>0.41892559004315694</c:v>
                </c:pt>
                <c:pt idx="1254">
                  <c:v>0.41965838303589165</c:v>
                </c:pt>
                <c:pt idx="1255">
                  <c:v>0.42038349473536196</c:v>
                </c:pt>
                <c:pt idx="1256">
                  <c:v>0.4211009527563</c:v>
                </c:pt>
                <c:pt idx="1257">
                  <c:v>0.42181078537694688</c:v>
                </c:pt>
                <c:pt idx="1258">
                  <c:v>0.42251302152401626</c:v>
                </c:pt>
                <c:pt idx="1259">
                  <c:v>0.42320769075765668</c:v>
                </c:pt>
                <c:pt idx="1260">
                  <c:v>0.42389655965856227</c:v>
                </c:pt>
                <c:pt idx="1261">
                  <c:v>0.42458136794930013</c:v>
                </c:pt>
                <c:pt idx="1262">
                  <c:v>0.42526383812079871</c:v>
                </c:pt>
                <c:pt idx="1263">
                  <c:v>0.42598167369441797</c:v>
                </c:pt>
                <c:pt idx="1264">
                  <c:v>0.426802369593273</c:v>
                </c:pt>
                <c:pt idx="1265">
                  <c:v>0.42769815194331812</c:v>
                </c:pt>
                <c:pt idx="1266">
                  <c:v>0.42857048468079362</c:v>
                </c:pt>
                <c:pt idx="1267">
                  <c:v>0.429416958111763</c:v>
                </c:pt>
                <c:pt idx="1268">
                  <c:v>0.43020351636888027</c:v>
                </c:pt>
                <c:pt idx="1269">
                  <c:v>0.43092567736708087</c:v>
                </c:pt>
                <c:pt idx="1270">
                  <c:v>0.43164711934536709</c:v>
                </c:pt>
                <c:pt idx="1271">
                  <c:v>0.43236601006885794</c:v>
                </c:pt>
                <c:pt idx="1272">
                  <c:v>0.43308052655622287</c:v>
                </c:pt>
                <c:pt idx="1273">
                  <c:v>0.43379066586334486</c:v>
                </c:pt>
                <c:pt idx="1274">
                  <c:v>0.43449822252215559</c:v>
                </c:pt>
                <c:pt idx="1275">
                  <c:v>0.43520318457092533</c:v>
                </c:pt>
                <c:pt idx="1276">
                  <c:v>0.43590733443805418</c:v>
                </c:pt>
                <c:pt idx="1277">
                  <c:v>0.43664823031418654</c:v>
                </c:pt>
                <c:pt idx="1278">
                  <c:v>0.43742803818270415</c:v>
                </c:pt>
                <c:pt idx="1279">
                  <c:v>0.43824713095881823</c:v>
                </c:pt>
                <c:pt idx="1280">
                  <c:v>0.43910789596517874</c:v>
                </c:pt>
                <c:pt idx="1281">
                  <c:v>0.4399065038138813</c:v>
                </c:pt>
                <c:pt idx="1282">
                  <c:v>0.44067328768316366</c:v>
                </c:pt>
                <c:pt idx="1283">
                  <c:v>0.44144493386285094</c:v>
                </c:pt>
                <c:pt idx="1284">
                  <c:v>0.44218431569083078</c:v>
                </c:pt>
                <c:pt idx="1285">
                  <c:v>0.44292651958685636</c:v>
                </c:pt>
                <c:pt idx="1286">
                  <c:v>0.44366776941989616</c:v>
                </c:pt>
                <c:pt idx="1287">
                  <c:v>0.44440805100940234</c:v>
                </c:pt>
                <c:pt idx="1288">
                  <c:v>0.44514546779938768</c:v>
                </c:pt>
                <c:pt idx="1289">
                  <c:v>0.44587813457740721</c:v>
                </c:pt>
                <c:pt idx="1290">
                  <c:v>0.44660605268462078</c:v>
                </c:pt>
                <c:pt idx="1291">
                  <c:v>0.44733108419836215</c:v>
                </c:pt>
                <c:pt idx="1292">
                  <c:v>0.44805136332252882</c:v>
                </c:pt>
                <c:pt idx="1293">
                  <c:v>0.44876504690331026</c:v>
                </c:pt>
                <c:pt idx="1294">
                  <c:v>0.44947215616600067</c:v>
                </c:pt>
                <c:pt idx="1295">
                  <c:v>0.4501727127300944</c:v>
                </c:pt>
                <c:pt idx="1296">
                  <c:v>0.45087036668604502</c:v>
                </c:pt>
                <c:pt idx="1297">
                  <c:v>0.45156874438295824</c:v>
                </c:pt>
                <c:pt idx="1298">
                  <c:v>0.45237712033318045</c:v>
                </c:pt>
                <c:pt idx="1299">
                  <c:v>0.45326325720062755</c:v>
                </c:pt>
                <c:pt idx="1300">
                  <c:v>0.45415887839464708</c:v>
                </c:pt>
                <c:pt idx="1301">
                  <c:v>0.45502601721198799</c:v>
                </c:pt>
                <c:pt idx="1302">
                  <c:v>0.45590042124189029</c:v>
                </c:pt>
                <c:pt idx="1303">
                  <c:v>0.45681851265227874</c:v>
                </c:pt>
                <c:pt idx="1304">
                  <c:v>0.45770969439109838</c:v>
                </c:pt>
                <c:pt idx="1305">
                  <c:v>0.4585324998693544</c:v>
                </c:pt>
                <c:pt idx="1306">
                  <c:v>0.45932324209523462</c:v>
                </c:pt>
                <c:pt idx="1307">
                  <c:v>0.46007962870703156</c:v>
                </c:pt>
                <c:pt idx="1308">
                  <c:v>0.46083866930694012</c:v>
                </c:pt>
                <c:pt idx="1309">
                  <c:v>0.46159840186970907</c:v>
                </c:pt>
                <c:pt idx="1310">
                  <c:v>0.46236078158426458</c:v>
                </c:pt>
                <c:pt idx="1311">
                  <c:v>0.46312383657028572</c:v>
                </c:pt>
                <c:pt idx="1312">
                  <c:v>0.46388755700728435</c:v>
                </c:pt>
                <c:pt idx="1313">
                  <c:v>0.46464995908434303</c:v>
                </c:pt>
                <c:pt idx="1314">
                  <c:v>0.46540906167517249</c:v>
                </c:pt>
                <c:pt idx="1315">
                  <c:v>0.46616682331676201</c:v>
                </c:pt>
                <c:pt idx="1316">
                  <c:v>0.46692126884732454</c:v>
                </c:pt>
                <c:pt idx="1317">
                  <c:v>0.46766653912331024</c:v>
                </c:pt>
                <c:pt idx="1318">
                  <c:v>0.46840655802282821</c:v>
                </c:pt>
                <c:pt idx="1319">
                  <c:v>0.46914133394637025</c:v>
                </c:pt>
                <c:pt idx="1320">
                  <c:v>0.47014535688480258</c:v>
                </c:pt>
                <c:pt idx="1321">
                  <c:v>0.47142990801797591</c:v>
                </c:pt>
                <c:pt idx="1322">
                  <c:v>0.4730128666147137</c:v>
                </c:pt>
                <c:pt idx="1323">
                  <c:v>0.47491352292152583</c:v>
                </c:pt>
                <c:pt idx="1324">
                  <c:v>0.47699804397802303</c:v>
                </c:pt>
                <c:pt idx="1325">
                  <c:v>0.47894048411787488</c:v>
                </c:pt>
                <c:pt idx="1326">
                  <c:v>0.48051025231598615</c:v>
                </c:pt>
                <c:pt idx="1327">
                  <c:v>0.48172044016447269</c:v>
                </c:pt>
                <c:pt idx="1328">
                  <c:v>0.48272742772697269</c:v>
                </c:pt>
                <c:pt idx="1329">
                  <c:v>0.48365242832072264</c:v>
                </c:pt>
                <c:pt idx="1330">
                  <c:v>0.4845804419457227</c:v>
                </c:pt>
                <c:pt idx="1331">
                  <c:v>0.4855114686019727</c:v>
                </c:pt>
                <c:pt idx="1332">
                  <c:v>0.48644550828947269</c:v>
                </c:pt>
                <c:pt idx="1333">
                  <c:v>0.48738022260048031</c:v>
                </c:pt>
                <c:pt idx="1334">
                  <c:v>0.48831093097922651</c:v>
                </c:pt>
                <c:pt idx="1335">
                  <c:v>0.4892376279963212</c:v>
                </c:pt>
                <c:pt idx="1336">
                  <c:v>0.49016030845356856</c:v>
                </c:pt>
                <c:pt idx="1337">
                  <c:v>0.49108360300460957</c:v>
                </c:pt>
                <c:pt idx="1338">
                  <c:v>0.49200750128570836</c:v>
                </c:pt>
                <c:pt idx="1339">
                  <c:v>0.49293432329554482</c:v>
                </c:pt>
                <c:pt idx="1340">
                  <c:v>0.4939075813797979</c:v>
                </c:pt>
                <c:pt idx="1341">
                  <c:v>0.49493000805643317</c:v>
                </c:pt>
                <c:pt idx="1342">
                  <c:v>0.4960897980884405</c:v>
                </c:pt>
                <c:pt idx="1343">
                  <c:v>0.49739659190742819</c:v>
                </c:pt>
                <c:pt idx="1344">
                  <c:v>0.49871884464609118</c:v>
                </c:pt>
                <c:pt idx="1345">
                  <c:v>0.5000117278320656</c:v>
                </c:pt>
                <c:pt idx="1346">
                  <c:v>0.50118131046690351</c:v>
                </c:pt>
                <c:pt idx="1347">
                  <c:v>0.5022207773278089</c:v>
                </c:pt>
                <c:pt idx="1348">
                  <c:v>0.50321782937956194</c:v>
                </c:pt>
                <c:pt idx="1349">
                  <c:v>0.50421297159985035</c:v>
                </c:pt>
                <c:pt idx="1350">
                  <c:v>0.50519386100666208</c:v>
                </c:pt>
                <c:pt idx="1351">
                  <c:v>0.50615093524398547</c:v>
                </c:pt>
                <c:pt idx="1352">
                  <c:v>0.50707749753528519</c:v>
                </c:pt>
                <c:pt idx="1353">
                  <c:v>0.50797422828570493</c:v>
                </c:pt>
                <c:pt idx="1354">
                  <c:v>0.50883955661487001</c:v>
                </c:pt>
                <c:pt idx="1355">
                  <c:v>0.50967425893812002</c:v>
                </c:pt>
                <c:pt idx="1356">
                  <c:v>0.51047485717618768</c:v>
                </c:pt>
                <c:pt idx="1357">
                  <c:v>0.51123824839243759</c:v>
                </c:pt>
                <c:pt idx="1358">
                  <c:v>0.51196370573367767</c:v>
                </c:pt>
                <c:pt idx="1359">
                  <c:v>0.51265069439160216</c:v>
                </c:pt>
                <c:pt idx="1360">
                  <c:v>0.51329705798428926</c:v>
                </c:pt>
                <c:pt idx="1361">
                  <c:v>0.5139062687280368</c:v>
                </c:pt>
                <c:pt idx="1362">
                  <c:v>0.51449326610835466</c:v>
                </c:pt>
                <c:pt idx="1363">
                  <c:v>0.51514516970472835</c:v>
                </c:pt>
                <c:pt idx="1364">
                  <c:v>0.51644742193365012</c:v>
                </c:pt>
                <c:pt idx="1365">
                  <c:v>0.51786696735962656</c:v>
                </c:pt>
                <c:pt idx="1366">
                  <c:v>0.51883527818551867</c:v>
                </c:pt>
                <c:pt idx="1367">
                  <c:v>0.51947492194651979</c:v>
                </c:pt>
                <c:pt idx="1368">
                  <c:v>0.52010204218139122</c:v>
                </c:pt>
                <c:pt idx="1369">
                  <c:v>0.52069768267521843</c:v>
                </c:pt>
                <c:pt idx="1370">
                  <c:v>0.52126794256034326</c:v>
                </c:pt>
                <c:pt idx="1371">
                  <c:v>0.52182988594389867</c:v>
                </c:pt>
                <c:pt idx="1372">
                  <c:v>0.52239343948041561</c:v>
                </c:pt>
                <c:pt idx="1373">
                  <c:v>0.52295860316989395</c:v>
                </c:pt>
                <c:pt idx="1374">
                  <c:v>0.52351710714943711</c:v>
                </c:pt>
                <c:pt idx="1375">
                  <c:v>0.52405926110682388</c:v>
                </c:pt>
                <c:pt idx="1376">
                  <c:v>0.52457286373079837</c:v>
                </c:pt>
                <c:pt idx="1377">
                  <c:v>0.5250354761125039</c:v>
                </c:pt>
                <c:pt idx="1378">
                  <c:v>0.52542701034999395</c:v>
                </c:pt>
                <c:pt idx="1379">
                  <c:v>0.52575500089250315</c:v>
                </c:pt>
                <c:pt idx="1380">
                  <c:v>0.52602612132444804</c:v>
                </c:pt>
                <c:pt idx="1381">
                  <c:v>0.52624617400121809</c:v>
                </c:pt>
                <c:pt idx="1382">
                  <c:v>0.52644596251691245</c:v>
                </c:pt>
                <c:pt idx="1383">
                  <c:v>0.52768010923814912</c:v>
                </c:pt>
                <c:pt idx="1384">
                  <c:v>0.52922041635217887</c:v>
                </c:pt>
                <c:pt idx="1385">
                  <c:v>0.53034470772240383</c:v>
                </c:pt>
                <c:pt idx="1386">
                  <c:v>0.53109770445076454</c:v>
                </c:pt>
                <c:pt idx="1387">
                  <c:v>0.53203867410095207</c:v>
                </c:pt>
                <c:pt idx="1388">
                  <c:v>0.53357716846903103</c:v>
                </c:pt>
                <c:pt idx="1389">
                  <c:v>0.5358411159854366</c:v>
                </c:pt>
                <c:pt idx="1390">
                  <c:v>0.53851861015236047</c:v>
                </c:pt>
                <c:pt idx="1391">
                  <c:v>0.54099155865901993</c:v>
                </c:pt>
                <c:pt idx="1392">
                  <c:v>0.54287785780897879</c:v>
                </c:pt>
                <c:pt idx="1393">
                  <c:v>0.5441415215706813</c:v>
                </c:pt>
                <c:pt idx="1394">
                  <c:v>0.54490119581091745</c:v>
                </c:pt>
                <c:pt idx="1395">
                  <c:v>0.54545223626028205</c:v>
                </c:pt>
                <c:pt idx="1396">
                  <c:v>0.54600144045594967</c:v>
                </c:pt>
                <c:pt idx="1397">
                  <c:v>0.54654223128169022</c:v>
                </c:pt>
                <c:pt idx="1398">
                  <c:v>0.54706984046846296</c:v>
                </c:pt>
                <c:pt idx="1399">
                  <c:v>0.54758131535185472</c:v>
                </c:pt>
                <c:pt idx="1400">
                  <c:v>0.54807236590995889</c:v>
                </c:pt>
                <c:pt idx="1401">
                  <c:v>0.54854055865194029</c:v>
                </c:pt>
                <c:pt idx="1402">
                  <c:v>0.54898516254224883</c:v>
                </c:pt>
                <c:pt idx="1403">
                  <c:v>0.54940007011058078</c:v>
                </c:pt>
                <c:pt idx="1404">
                  <c:v>0.5497710744400085</c:v>
                </c:pt>
                <c:pt idx="1405">
                  <c:v>0.55007905785241173</c:v>
                </c:pt>
                <c:pt idx="1406">
                  <c:v>0.55033053829567113</c:v>
                </c:pt>
                <c:pt idx="1407">
                  <c:v>0.55054705660147352</c:v>
                </c:pt>
                <c:pt idx="1408">
                  <c:v>0.55075748259269186</c:v>
                </c:pt>
                <c:pt idx="1409">
                  <c:v>0.55108094969150789</c:v>
                </c:pt>
                <c:pt idx="1410">
                  <c:v>0.55131648962895785</c:v>
                </c:pt>
                <c:pt idx="1411">
                  <c:v>0.55153333211427458</c:v>
                </c:pt>
                <c:pt idx="1412">
                  <c:v>0.55174785050047526</c:v>
                </c:pt>
                <c:pt idx="1413">
                  <c:v>0.55195909282224875</c:v>
                </c:pt>
                <c:pt idx="1414">
                  <c:v>0.55244203739187647</c:v>
                </c:pt>
                <c:pt idx="1415">
                  <c:v>0.55348606849902771</c:v>
                </c:pt>
                <c:pt idx="1416">
                  <c:v>0.55512975110811325</c:v>
                </c:pt>
                <c:pt idx="1417">
                  <c:v>0.5571483643130104</c:v>
                </c:pt>
                <c:pt idx="1418">
                  <c:v>0.55908017327063997</c:v>
                </c:pt>
                <c:pt idx="1419">
                  <c:v>0.56037271572092628</c:v>
                </c:pt>
                <c:pt idx="1420">
                  <c:v>0.56075793277427732</c:v>
                </c:pt>
                <c:pt idx="1421">
                  <c:v>0.56113358090923404</c:v>
                </c:pt>
                <c:pt idx="1422">
                  <c:v>0.56147708013111908</c:v>
                </c:pt>
                <c:pt idx="1423">
                  <c:v>0.56178539889800194</c:v>
                </c:pt>
                <c:pt idx="1424">
                  <c:v>0.56208294678846893</c:v>
                </c:pt>
                <c:pt idx="1425">
                  <c:v>0.562862862247277</c:v>
                </c:pt>
                <c:pt idx="1426">
                  <c:v>0.56441749143902031</c:v>
                </c:pt>
                <c:pt idx="1427">
                  <c:v>0.566289194081526</c:v>
                </c:pt>
                <c:pt idx="1428">
                  <c:v>0.56755649112257789</c:v>
                </c:pt>
                <c:pt idx="1429">
                  <c:v>0.56799101585770484</c:v>
                </c:pt>
                <c:pt idx="1430">
                  <c:v>0.56838863481806456</c:v>
                </c:pt>
                <c:pt idx="1431">
                  <c:v>0.56876308313930701</c:v>
                </c:pt>
                <c:pt idx="1432">
                  <c:v>0.56909399963507856</c:v>
                </c:pt>
                <c:pt idx="1433">
                  <c:v>0.56936425821658876</c:v>
                </c:pt>
                <c:pt idx="1434">
                  <c:v>0.56957986415577477</c:v>
                </c:pt>
                <c:pt idx="1435">
                  <c:v>0.56974489498917136</c:v>
                </c:pt>
                <c:pt idx="1436">
                  <c:v>0.56989691362767414</c:v>
                </c:pt>
                <c:pt idx="1437">
                  <c:v>0.57033500546204186</c:v>
                </c:pt>
                <c:pt idx="1438">
                  <c:v>0.57085196797722648</c:v>
                </c:pt>
                <c:pt idx="1439">
                  <c:v>0.57118881307427727</c:v>
                </c:pt>
                <c:pt idx="1440">
                  <c:v>0.57136972041729983</c:v>
                </c:pt>
                <c:pt idx="1441">
                  <c:v>0.57154452477116946</c:v>
                </c:pt>
                <c:pt idx="1442">
                  <c:v>0.57170324584271948</c:v>
                </c:pt>
                <c:pt idx="1443">
                  <c:v>0.57185069127312194</c:v>
                </c:pt>
                <c:pt idx="1444">
                  <c:v>0.57199582410645533</c:v>
                </c:pt>
                <c:pt idx="1445">
                  <c:v>0.57221033573094948</c:v>
                </c:pt>
                <c:pt idx="1446">
                  <c:v>0.57236062221030193</c:v>
                </c:pt>
                <c:pt idx="1447">
                  <c:v>0.57250589554838249</c:v>
                </c:pt>
                <c:pt idx="1448">
                  <c:v>0.57262615097662317</c:v>
                </c:pt>
                <c:pt idx="1449">
                  <c:v>0.57270414872257103</c:v>
                </c:pt>
                <c:pt idx="1450">
                  <c:v>0.57274003609696844</c:v>
                </c:pt>
                <c:pt idx="1451">
                  <c:v>0.57274939044726481</c:v>
                </c:pt>
                <c:pt idx="1452">
                  <c:v>0.57274939044726481</c:v>
                </c:pt>
                <c:pt idx="1453">
                  <c:v>0.57274939044726481</c:v>
                </c:pt>
                <c:pt idx="1454">
                  <c:v>0.57274939044726481</c:v>
                </c:pt>
                <c:pt idx="1455">
                  <c:v>0.57274939044726481</c:v>
                </c:pt>
                <c:pt idx="1456">
                  <c:v>0.57274939044726481</c:v>
                </c:pt>
                <c:pt idx="1457">
                  <c:v>0.57274939044726481</c:v>
                </c:pt>
                <c:pt idx="1458">
                  <c:v>0.57274939044726481</c:v>
                </c:pt>
                <c:pt idx="1459">
                  <c:v>0.57274939044726481</c:v>
                </c:pt>
                <c:pt idx="1460">
                  <c:v>0.57274939044726481</c:v>
                </c:pt>
                <c:pt idx="1461">
                  <c:v>0.57274939044726481</c:v>
                </c:pt>
                <c:pt idx="1462">
                  <c:v>0.57274939044726481</c:v>
                </c:pt>
                <c:pt idx="1463">
                  <c:v>0.57274939044726481</c:v>
                </c:pt>
                <c:pt idx="1464">
                  <c:v>0.57274939044726481</c:v>
                </c:pt>
                <c:pt idx="1465">
                  <c:v>0.57274939044726481</c:v>
                </c:pt>
                <c:pt idx="1466">
                  <c:v>0.57274939044726481</c:v>
                </c:pt>
                <c:pt idx="1467">
                  <c:v>0.57274939044726481</c:v>
                </c:pt>
                <c:pt idx="1468">
                  <c:v>0.57274939044726481</c:v>
                </c:pt>
                <c:pt idx="1469">
                  <c:v>0.57274939044726481</c:v>
                </c:pt>
                <c:pt idx="1470">
                  <c:v>0.57274939044726481</c:v>
                </c:pt>
                <c:pt idx="1471">
                  <c:v>0.57274939044726481</c:v>
                </c:pt>
                <c:pt idx="1472">
                  <c:v>0.57274939044726481</c:v>
                </c:pt>
                <c:pt idx="1473">
                  <c:v>0.57274939044726481</c:v>
                </c:pt>
                <c:pt idx="1474">
                  <c:v>0.57274939044726481</c:v>
                </c:pt>
                <c:pt idx="1475">
                  <c:v>0.57274939044726481</c:v>
                </c:pt>
                <c:pt idx="1476">
                  <c:v>0.57274939044726481</c:v>
                </c:pt>
                <c:pt idx="1477">
                  <c:v>0.57274939044726481</c:v>
                </c:pt>
                <c:pt idx="1478">
                  <c:v>0.57274939044726481</c:v>
                </c:pt>
                <c:pt idx="1479">
                  <c:v>0.57274980240396189</c:v>
                </c:pt>
                <c:pt idx="1480">
                  <c:v>0.57275097092877125</c:v>
                </c:pt>
                <c:pt idx="1481">
                  <c:v>0.57275294397565857</c:v>
                </c:pt>
                <c:pt idx="1482">
                  <c:v>0.57275563287292919</c:v>
                </c:pt>
                <c:pt idx="1483">
                  <c:v>0.57275901548034203</c:v>
                </c:pt>
                <c:pt idx="1484">
                  <c:v>0.57276323190987644</c:v>
                </c:pt>
                <c:pt idx="1485">
                  <c:v>0.57276888229415002</c:v>
                </c:pt>
                <c:pt idx="1486">
                  <c:v>0.57277741785591274</c:v>
                </c:pt>
                <c:pt idx="1487">
                  <c:v>0.57279051485828025</c:v>
                </c:pt>
                <c:pt idx="1488">
                  <c:v>0.57281042166613638</c:v>
                </c:pt>
                <c:pt idx="1489">
                  <c:v>0.5728398601109882</c:v>
                </c:pt>
                <c:pt idx="1490">
                  <c:v>0.57288130969315909</c:v>
                </c:pt>
                <c:pt idx="1491">
                  <c:v>0.5729363033980065</c:v>
                </c:pt>
                <c:pt idx="1492">
                  <c:v>0.57300389955088615</c:v>
                </c:pt>
                <c:pt idx="1493">
                  <c:v>0.57308113851779585</c:v>
                </c:pt>
                <c:pt idx="1494">
                  <c:v>0.57316637212159272</c:v>
                </c:pt>
                <c:pt idx="1495">
                  <c:v>0.57325582153492816</c:v>
                </c:pt>
                <c:pt idx="1496">
                  <c:v>0.57334718537311702</c:v>
                </c:pt>
                <c:pt idx="1497">
                  <c:v>0.57343828419964282</c:v>
                </c:pt>
                <c:pt idx="1498">
                  <c:v>0.57352492615225747</c:v>
                </c:pt>
                <c:pt idx="1499">
                  <c:v>0.57360434888643608</c:v>
                </c:pt>
                <c:pt idx="1500">
                  <c:v>0.57367387352985644</c:v>
                </c:pt>
                <c:pt idx="1501">
                  <c:v>0.57373941665238415</c:v>
                </c:pt>
                <c:pt idx="1502">
                  <c:v>0.57380460123174626</c:v>
                </c:pt>
                <c:pt idx="1503">
                  <c:v>0.57387107437239382</c:v>
                </c:pt>
                <c:pt idx="1504">
                  <c:v>0.57394133168686601</c:v>
                </c:pt>
                <c:pt idx="1505">
                  <c:v>0.57401010720538448</c:v>
                </c:pt>
                <c:pt idx="1506">
                  <c:v>0.57407953720700444</c:v>
                </c:pt>
                <c:pt idx="1507">
                  <c:v>0.57415511154042354</c:v>
                </c:pt>
                <c:pt idx="1508">
                  <c:v>0.57424029955621403</c:v>
                </c:pt>
                <c:pt idx="1509">
                  <c:v>0.57433901950995936</c:v>
                </c:pt>
                <c:pt idx="1510">
                  <c:v>0.57446243094900196</c:v>
                </c:pt>
                <c:pt idx="1511">
                  <c:v>0.57462062365704591</c:v>
                </c:pt>
                <c:pt idx="1512">
                  <c:v>0.57481833723793352</c:v>
                </c:pt>
                <c:pt idx="1513">
                  <c:v>0.57505738714086607</c:v>
                </c:pt>
                <c:pt idx="1514">
                  <c:v>0.57532697290931534</c:v>
                </c:pt>
                <c:pt idx="1515">
                  <c:v>0.57560333842519695</c:v>
                </c:pt>
                <c:pt idx="1516">
                  <c:v>0.57585644617296927</c:v>
                </c:pt>
                <c:pt idx="1517">
                  <c:v>0.57607975042052817</c:v>
                </c:pt>
                <c:pt idx="1518">
                  <c:v>0.57627860253607122</c:v>
                </c:pt>
                <c:pt idx="1519">
                  <c:v>0.57645941778940135</c:v>
                </c:pt>
                <c:pt idx="1520">
                  <c:v>0.57662560944686891</c:v>
                </c:pt>
                <c:pt idx="1521">
                  <c:v>0.57677487575317754</c:v>
                </c:pt>
                <c:pt idx="1522">
                  <c:v>0.57689999623469956</c:v>
                </c:pt>
                <c:pt idx="1523">
                  <c:v>0.57701590480831633</c:v>
                </c:pt>
                <c:pt idx="1524">
                  <c:v>0.57713310057463008</c:v>
                </c:pt>
                <c:pt idx="1525">
                  <c:v>0.57724937877721916</c:v>
                </c:pt>
                <c:pt idx="1526">
                  <c:v>0.57736284467383647</c:v>
                </c:pt>
                <c:pt idx="1527">
                  <c:v>0.57747197722653998</c:v>
                </c:pt>
                <c:pt idx="1528">
                  <c:v>0.57757622971880374</c:v>
                </c:pt>
                <c:pt idx="1529">
                  <c:v>0.57767622873846525</c:v>
                </c:pt>
                <c:pt idx="1530">
                  <c:v>0.57777311207986093</c:v>
                </c:pt>
                <c:pt idx="1531">
                  <c:v>0.57786823376488161</c:v>
                </c:pt>
                <c:pt idx="1532">
                  <c:v>0.57796318922346246</c:v>
                </c:pt>
                <c:pt idx="1533">
                  <c:v>0.57807083827696049</c:v>
                </c:pt>
                <c:pt idx="1534">
                  <c:v>0.57825246056202761</c:v>
                </c:pt>
                <c:pt idx="1535">
                  <c:v>0.578527075463523</c:v>
                </c:pt>
                <c:pt idx="1536">
                  <c:v>0.57890655197840557</c:v>
                </c:pt>
                <c:pt idx="1537">
                  <c:v>0.57937813398290483</c:v>
                </c:pt>
                <c:pt idx="1538">
                  <c:v>0.57993981517349746</c:v>
                </c:pt>
                <c:pt idx="1539">
                  <c:v>0.58058124022558166</c:v>
                </c:pt>
                <c:pt idx="1540">
                  <c:v>0.58129394085188424</c:v>
                </c:pt>
                <c:pt idx="1541">
                  <c:v>0.58206819929734555</c:v>
                </c:pt>
                <c:pt idx="1542">
                  <c:v>0.58286059045499927</c:v>
                </c:pt>
                <c:pt idx="1543">
                  <c:v>0.58361759086959264</c:v>
                </c:pt>
                <c:pt idx="1544">
                  <c:v>0.5842653941231194</c:v>
                </c:pt>
                <c:pt idx="1545">
                  <c:v>0.58478419841592921</c:v>
                </c:pt>
                <c:pt idx="1546">
                  <c:v>0.58521329003629963</c:v>
                </c:pt>
                <c:pt idx="1547">
                  <c:v>0.58558824892223582</c:v>
                </c:pt>
                <c:pt idx="1548">
                  <c:v>0.58596052628790518</c:v>
                </c:pt>
                <c:pt idx="1549">
                  <c:v>0.58635316133072923</c:v>
                </c:pt>
                <c:pt idx="1550">
                  <c:v>0.58677824390228839</c:v>
                </c:pt>
                <c:pt idx="1551">
                  <c:v>0.58723852545214883</c:v>
                </c:pt>
                <c:pt idx="1552">
                  <c:v>0.58772320798034661</c:v>
                </c:pt>
                <c:pt idx="1553">
                  <c:v>0.58822167637665534</c:v>
                </c:pt>
                <c:pt idx="1554">
                  <c:v>0.58873326214011579</c:v>
                </c:pt>
                <c:pt idx="1555">
                  <c:v>0.58928476081943915</c:v>
                </c:pt>
                <c:pt idx="1556">
                  <c:v>0.58989167026737233</c:v>
                </c:pt>
                <c:pt idx="1557">
                  <c:v>0.59055831192980823</c:v>
                </c:pt>
                <c:pt idx="1558">
                  <c:v>0.59130200348676076</c:v>
                </c:pt>
                <c:pt idx="1559">
                  <c:v>0.59212990061190574</c:v>
                </c:pt>
                <c:pt idx="1560">
                  <c:v>0.59300371752445724</c:v>
                </c:pt>
                <c:pt idx="1561">
                  <c:v>0.59391023827572198</c:v>
                </c:pt>
                <c:pt idx="1562">
                  <c:v>0.59485038320803574</c:v>
                </c:pt>
                <c:pt idx="1563">
                  <c:v>0.59584084161302342</c:v>
                </c:pt>
                <c:pt idx="1564">
                  <c:v>0.59688497337154856</c:v>
                </c:pt>
                <c:pt idx="1565">
                  <c:v>0.59796811261030758</c:v>
                </c:pt>
                <c:pt idx="1566">
                  <c:v>0.59910844305512712</c:v>
                </c:pt>
                <c:pt idx="1567">
                  <c:v>0.6002746425881248</c:v>
                </c:pt>
                <c:pt idx="1568">
                  <c:v>0.6014275716468771</c:v>
                </c:pt>
                <c:pt idx="1569">
                  <c:v>0.60258233529195082</c:v>
                </c:pt>
                <c:pt idx="1570">
                  <c:v>0.60373643541684896</c:v>
                </c:pt>
                <c:pt idx="1571">
                  <c:v>0.6048873214251187</c:v>
                </c:pt>
                <c:pt idx="1572">
                  <c:v>0.60603239515329588</c:v>
                </c:pt>
                <c:pt idx="1573">
                  <c:v>0.60712891756741927</c:v>
                </c:pt>
                <c:pt idx="1574">
                  <c:v>0.60814892729669767</c:v>
                </c:pt>
                <c:pt idx="1575">
                  <c:v>0.60910685157884492</c:v>
                </c:pt>
                <c:pt idx="1576">
                  <c:v>0.60997628900647449</c:v>
                </c:pt>
                <c:pt idx="1577">
                  <c:v>0.61075005369405877</c:v>
                </c:pt>
                <c:pt idx="1578">
                  <c:v>0.61153002876519458</c:v>
                </c:pt>
                <c:pt idx="1579">
                  <c:v>0.61231311236538211</c:v>
                </c:pt>
                <c:pt idx="1580">
                  <c:v>0.61309923391669385</c:v>
                </c:pt>
                <c:pt idx="1581">
                  <c:v>0.61388522491627939</c:v>
                </c:pt>
                <c:pt idx="1582">
                  <c:v>0.6146725438734727</c:v>
                </c:pt>
                <c:pt idx="1583">
                  <c:v>0.61545799517816024</c:v>
                </c:pt>
                <c:pt idx="1584">
                  <c:v>0.61623992932060923</c:v>
                </c:pt>
                <c:pt idx="1585">
                  <c:v>0.61701670265394259</c:v>
                </c:pt>
                <c:pt idx="1586">
                  <c:v>0.61778668537052095</c:v>
                </c:pt>
                <c:pt idx="1587">
                  <c:v>0.61854826953436592</c:v>
                </c:pt>
                <c:pt idx="1588">
                  <c:v>0.6193014021575235</c:v>
                </c:pt>
                <c:pt idx="1589">
                  <c:v>0.62004755278205215</c:v>
                </c:pt>
                <c:pt idx="1590">
                  <c:v>0.62078969026001307</c:v>
                </c:pt>
                <c:pt idx="1591">
                  <c:v>0.62152925357241817</c:v>
                </c:pt>
                <c:pt idx="1592">
                  <c:v>0.62226920233935945</c:v>
                </c:pt>
                <c:pt idx="1593">
                  <c:v>0.62300946742563212</c:v>
                </c:pt>
                <c:pt idx="1594">
                  <c:v>0.62375304267624188</c:v>
                </c:pt>
                <c:pt idx="1595">
                  <c:v>0.6244998849446084</c:v>
                </c:pt>
                <c:pt idx="1596">
                  <c:v>0.62524685562885352</c:v>
                </c:pt>
                <c:pt idx="1597">
                  <c:v>0.6259938883745102</c:v>
                </c:pt>
                <c:pt idx="1598">
                  <c:v>0.62673627095626638</c:v>
                </c:pt>
                <c:pt idx="1599">
                  <c:v>0.62747240003816374</c:v>
                </c:pt>
                <c:pt idx="1600">
                  <c:v>0.62820069359551445</c:v>
                </c:pt>
                <c:pt idx="1601">
                  <c:v>0.62891959901777528</c:v>
                </c:pt>
                <c:pt idx="1602">
                  <c:v>0.62962910759897772</c:v>
                </c:pt>
                <c:pt idx="1603">
                  <c:v>0.63033221084660962</c:v>
                </c:pt>
                <c:pt idx="1604">
                  <c:v>0.63103186135680756</c:v>
                </c:pt>
                <c:pt idx="1605">
                  <c:v>0.63172949985207594</c:v>
                </c:pt>
                <c:pt idx="1606">
                  <c:v>0.63242957348385642</c:v>
                </c:pt>
                <c:pt idx="1607">
                  <c:v>0.63313204513468979</c:v>
                </c:pt>
                <c:pt idx="1608">
                  <c:v>0.63383992041360637</c:v>
                </c:pt>
                <c:pt idx="1609">
                  <c:v>0.63460127339468042</c:v>
                </c:pt>
                <c:pt idx="1610">
                  <c:v>0.63539584897465673</c:v>
                </c:pt>
                <c:pt idx="1611">
                  <c:v>0.63622250267543468</c:v>
                </c:pt>
                <c:pt idx="1612">
                  <c:v>0.63713451425432355</c:v>
                </c:pt>
                <c:pt idx="1613">
                  <c:v>0.63813533840307157</c:v>
                </c:pt>
                <c:pt idx="1614">
                  <c:v>0.63923066073005019</c:v>
                </c:pt>
                <c:pt idx="1615">
                  <c:v>0.64042474009670181</c:v>
                </c:pt>
                <c:pt idx="1616">
                  <c:v>0.64175039671973466</c:v>
                </c:pt>
                <c:pt idx="1617">
                  <c:v>0.64318944818753443</c:v>
                </c:pt>
                <c:pt idx="1618">
                  <c:v>0.64472071058032565</c:v>
                </c:pt>
                <c:pt idx="1619">
                  <c:v>0.64626686296112701</c:v>
                </c:pt>
                <c:pt idx="1620">
                  <c:v>0.64776695221836023</c:v>
                </c:pt>
                <c:pt idx="1621">
                  <c:v>0.64921653062505358</c:v>
                </c:pt>
                <c:pt idx="1622">
                  <c:v>0.65058006518044287</c:v>
                </c:pt>
                <c:pt idx="1623">
                  <c:v>0.65179200084623423</c:v>
                </c:pt>
                <c:pt idx="1624">
                  <c:v>0.65281074723744914</c:v>
                </c:pt>
                <c:pt idx="1625">
                  <c:v>0.65380478731657898</c:v>
                </c:pt>
                <c:pt idx="1626">
                  <c:v>0.65479743412956792</c:v>
                </c:pt>
                <c:pt idx="1627">
                  <c:v>0.65577654452956791</c:v>
                </c:pt>
                <c:pt idx="1628">
                  <c:v>0.65673422397623882</c:v>
                </c:pt>
                <c:pt idx="1629">
                  <c:v>0.65766292715685148</c:v>
                </c:pt>
                <c:pt idx="1630">
                  <c:v>0.6585612622881466</c:v>
                </c:pt>
                <c:pt idx="1631">
                  <c:v>0.65943166792604091</c:v>
                </c:pt>
                <c:pt idx="1632">
                  <c:v>0.66028374481440111</c:v>
                </c:pt>
                <c:pt idx="1633">
                  <c:v>0.66112489777679118</c:v>
                </c:pt>
                <c:pt idx="1634">
                  <c:v>0.66196598620746316</c:v>
                </c:pt>
                <c:pt idx="1635">
                  <c:v>0.66281060728062102</c:v>
                </c:pt>
                <c:pt idx="1636">
                  <c:v>0.66366057405677359</c:v>
                </c:pt>
                <c:pt idx="1637">
                  <c:v>0.66451404177430451</c:v>
                </c:pt>
                <c:pt idx="1638">
                  <c:v>0.66536729253346072</c:v>
                </c:pt>
                <c:pt idx="1639">
                  <c:v>0.66621843705694916</c:v>
                </c:pt>
                <c:pt idx="1640">
                  <c:v>0.66706558793761572</c:v>
                </c:pt>
                <c:pt idx="1641">
                  <c:v>0.66791054623299762</c:v>
                </c:pt>
                <c:pt idx="1642">
                  <c:v>0.6687569571987847</c:v>
                </c:pt>
                <c:pt idx="1643">
                  <c:v>0.66978779978177605</c:v>
                </c:pt>
                <c:pt idx="1644">
                  <c:v>0.67101448038185008</c:v>
                </c:pt>
                <c:pt idx="1645">
                  <c:v>0.67241566998516655</c:v>
                </c:pt>
                <c:pt idx="1646">
                  <c:v>0.67397257900717966</c:v>
                </c:pt>
                <c:pt idx="1647">
                  <c:v>0.6756610851876278</c:v>
                </c:pt>
                <c:pt idx="1648">
                  <c:v>0.67749065126004604</c:v>
                </c:pt>
                <c:pt idx="1649">
                  <c:v>0.67940383913671343</c:v>
                </c:pt>
                <c:pt idx="1650">
                  <c:v>0.68136995995540262</c:v>
                </c:pt>
                <c:pt idx="1651">
                  <c:v>0.68332290871059131</c:v>
                </c:pt>
                <c:pt idx="1652">
                  <c:v>0.68522118359213524</c:v>
                </c:pt>
                <c:pt idx="1653">
                  <c:v>0.68709411558001821</c:v>
                </c:pt>
                <c:pt idx="1654">
                  <c:v>0.68890220837562854</c:v>
                </c:pt>
                <c:pt idx="1655">
                  <c:v>0.69067299015102124</c:v>
                </c:pt>
                <c:pt idx="1656">
                  <c:v>0.69247736691243689</c:v>
                </c:pt>
                <c:pt idx="1657">
                  <c:v>0.69431583865037927</c:v>
                </c:pt>
                <c:pt idx="1658">
                  <c:v>0.69618891089789281</c:v>
                </c:pt>
                <c:pt idx="1659">
                  <c:v>0.69809709476620563</c:v>
                </c:pt>
                <c:pt idx="1660">
                  <c:v>0.70004090698037291</c:v>
                </c:pt>
                <c:pt idx="1661">
                  <c:v>0.70198250503151882</c:v>
                </c:pt>
                <c:pt idx="1662">
                  <c:v>0.70395709778360049</c:v>
                </c:pt>
                <c:pt idx="1663">
                  <c:v>0.70596838887166313</c:v>
                </c:pt>
                <c:pt idx="1664">
                  <c:v>0.70793420617910474</c:v>
                </c:pt>
                <c:pt idx="1665">
                  <c:v>0.70989011519664846</c:v>
                </c:pt>
                <c:pt idx="1666">
                  <c:v>0.7117951478451825</c:v>
                </c:pt>
                <c:pt idx="1667">
                  <c:v>0.71364160274908162</c:v>
                </c:pt>
                <c:pt idx="1668">
                  <c:v>0.71546949982197794</c:v>
                </c:pt>
                <c:pt idx="1669">
                  <c:v>0.71727514168080642</c:v>
                </c:pt>
                <c:pt idx="1670">
                  <c:v>0.71905803637269861</c:v>
                </c:pt>
                <c:pt idx="1671">
                  <c:v>0.72077238299319857</c:v>
                </c:pt>
                <c:pt idx="1672">
                  <c:v>0.72245637917348771</c:v>
                </c:pt>
                <c:pt idx="1673">
                  <c:v>0.72415217463982884</c:v>
                </c:pt>
                <c:pt idx="1674">
                  <c:v>0.72581694027860078</c:v>
                </c:pt>
                <c:pt idx="1675">
                  <c:v>0.72744707317103829</c:v>
                </c:pt>
                <c:pt idx="1676">
                  <c:v>0.72908543905788203</c:v>
                </c:pt>
                <c:pt idx="1677">
                  <c:v>0.7307288741450334</c:v>
                </c:pt>
                <c:pt idx="1678">
                  <c:v>0.73237418048513514</c:v>
                </c:pt>
                <c:pt idx="1679">
                  <c:v>0.73401813955942763</c:v>
                </c:pt>
                <c:pt idx="1680">
                  <c:v>0.73566069714276094</c:v>
                </c:pt>
                <c:pt idx="1681">
                  <c:v>0.73730179950761743</c:v>
                </c:pt>
                <c:pt idx="1682">
                  <c:v>0.73894775765536314</c:v>
                </c:pt>
                <c:pt idx="1683">
                  <c:v>0.74069047463404813</c:v>
                </c:pt>
                <c:pt idx="1684">
                  <c:v>0.74262684274026314</c:v>
                </c:pt>
                <c:pt idx="1685">
                  <c:v>0.74467644624067286</c:v>
                </c:pt>
                <c:pt idx="1686">
                  <c:v>0.74675019214274174</c:v>
                </c:pt>
                <c:pt idx="1687">
                  <c:v>0.74884829121124308</c:v>
                </c:pt>
                <c:pt idx="1688">
                  <c:v>0.75087876963252209</c:v>
                </c:pt>
                <c:pt idx="1689">
                  <c:v>0.75283330745705246</c:v>
                </c:pt>
                <c:pt idx="1690">
                  <c:v>0.7547575001455803</c:v>
                </c:pt>
                <c:pt idx="1691">
                  <c:v>0.75664733761964631</c:v>
                </c:pt>
                <c:pt idx="1692">
                  <c:v>0.75854953335810082</c:v>
                </c:pt>
                <c:pt idx="1693">
                  <c:v>0.7604641249844063</c:v>
                </c:pt>
                <c:pt idx="1694">
                  <c:v>0.76239115019263348</c:v>
                </c:pt>
                <c:pt idx="1695">
                  <c:v>0.76433064674753026</c:v>
                </c:pt>
                <c:pt idx="1696">
                  <c:v>0.76628265248459204</c:v>
                </c:pt>
                <c:pt idx="1697">
                  <c:v>0.7682472053101308</c:v>
                </c:pt>
                <c:pt idx="1698">
                  <c:v>0.77017561103399235</c:v>
                </c:pt>
                <c:pt idx="1699">
                  <c:v>0.77206378990071189</c:v>
                </c:pt>
                <c:pt idx="1700">
                  <c:v>0.77395686219270177</c:v>
                </c:pt>
                <c:pt idx="1701">
                  <c:v>0.77585118245942664</c:v>
                </c:pt>
                <c:pt idx="1702">
                  <c:v>0.77774670614423569</c:v>
                </c:pt>
                <c:pt idx="1703">
                  <c:v>0.77964338892696383</c:v>
                </c:pt>
                <c:pt idx="1704">
                  <c:v>0.78153755559891536</c:v>
                </c:pt>
                <c:pt idx="1705">
                  <c:v>0.78343278756218149</c:v>
                </c:pt>
                <c:pt idx="1706">
                  <c:v>0.78532904127556424</c:v>
                </c:pt>
                <c:pt idx="1707">
                  <c:v>0.7872262734319142</c:v>
                </c:pt>
                <c:pt idx="1708">
                  <c:v>0.78912809513975801</c:v>
                </c:pt>
                <c:pt idx="1709">
                  <c:v>0.79103447984085362</c:v>
                </c:pt>
                <c:pt idx="1710">
                  <c:v>0.79294540103916089</c:v>
                </c:pt>
                <c:pt idx="1711">
                  <c:v>0.7949699731775477</c:v>
                </c:pt>
                <c:pt idx="1712">
                  <c:v>0.79705812964079414</c:v>
                </c:pt>
                <c:pt idx="1713">
                  <c:v>0.79926576243867065</c:v>
                </c:pt>
                <c:pt idx="1714">
                  <c:v>0.80154644199242953</c:v>
                </c:pt>
                <c:pt idx="1715">
                  <c:v>0.80390099814032856</c:v>
                </c:pt>
                <c:pt idx="1716">
                  <c:v>0.80633443671449689</c:v>
                </c:pt>
                <c:pt idx="1717">
                  <c:v>0.80884774986050156</c:v>
                </c:pt>
                <c:pt idx="1718">
                  <c:v>0.81144627344319187</c:v>
                </c:pt>
                <c:pt idx="1719">
                  <c:v>0.8141311784787465</c:v>
                </c:pt>
                <c:pt idx="1720">
                  <c:v>0.81685395285202078</c:v>
                </c:pt>
                <c:pt idx="1721">
                  <c:v>0.81950120680432581</c:v>
                </c:pt>
                <c:pt idx="1722">
                  <c:v>0.82201209527319008</c:v>
                </c:pt>
                <c:pt idx="1723">
                  <c:v>0.82437596604463592</c:v>
                </c:pt>
                <c:pt idx="1724">
                  <c:v>0.82658689783756678</c:v>
                </c:pt>
                <c:pt idx="1725">
                  <c:v>0.82880261258497234</c:v>
                </c:pt>
                <c:pt idx="1726">
                  <c:v>0.83100642189647389</c:v>
                </c:pt>
                <c:pt idx="1727">
                  <c:v>0.83318177751338629</c:v>
                </c:pt>
                <c:pt idx="1728">
                  <c:v>0.83530848519928746</c:v>
                </c:pt>
                <c:pt idx="1729">
                  <c:v>0.83736728761704726</c:v>
                </c:pt>
                <c:pt idx="1730">
                  <c:v>0.839340269664413</c:v>
                </c:pt>
                <c:pt idx="1731">
                  <c:v>0.84122611585587892</c:v>
                </c:pt>
                <c:pt idx="1732">
                  <c:v>0.84302384334151848</c:v>
                </c:pt>
                <c:pt idx="1733">
                  <c:v>0.84473977285363555</c:v>
                </c:pt>
                <c:pt idx="1734">
                  <c:v>0.84637984291546386</c:v>
                </c:pt>
                <c:pt idx="1735">
                  <c:v>0.84794963447896943</c:v>
                </c:pt>
                <c:pt idx="1736">
                  <c:v>0.84945121919159472</c:v>
                </c:pt>
                <c:pt idx="1737">
                  <c:v>0.85088357456680308</c:v>
                </c:pt>
                <c:pt idx="1738">
                  <c:v>0.85225189194570017</c:v>
                </c:pt>
                <c:pt idx="1739">
                  <c:v>0.85355816634072268</c:v>
                </c:pt>
                <c:pt idx="1740">
                  <c:v>0.8548099263379233</c:v>
                </c:pt>
                <c:pt idx="1741">
                  <c:v>0.85601687259521009</c:v>
                </c:pt>
                <c:pt idx="1742">
                  <c:v>0.8571907075852101</c:v>
                </c:pt>
                <c:pt idx="1743">
                  <c:v>0.85833463870164017</c:v>
                </c:pt>
                <c:pt idx="1744">
                  <c:v>0.8594542983692699</c:v>
                </c:pt>
                <c:pt idx="1745">
                  <c:v>0.86055254418788385</c:v>
                </c:pt>
                <c:pt idx="1746">
                  <c:v>0.86162962419865297</c:v>
                </c:pt>
                <c:pt idx="1747">
                  <c:v>0.86268578664115292</c:v>
                </c:pt>
                <c:pt idx="1748">
                  <c:v>0.86372616165485616</c:v>
                </c:pt>
                <c:pt idx="1749">
                  <c:v>0.86475087955993346</c:v>
                </c:pt>
                <c:pt idx="1750">
                  <c:v>0.86576486908517891</c:v>
                </c:pt>
                <c:pt idx="1751">
                  <c:v>0.86677056638286643</c:v>
                </c:pt>
                <c:pt idx="1752">
                  <c:v>0.86776799042473585</c:v>
                </c:pt>
                <c:pt idx="1753">
                  <c:v>0.86875716074511122</c:v>
                </c:pt>
                <c:pt idx="1754">
                  <c:v>0.86973809743219777</c:v>
                </c:pt>
                <c:pt idx="1755">
                  <c:v>0.87071082111938014</c:v>
                </c:pt>
                <c:pt idx="1756">
                  <c:v>0.8716753529765211</c:v>
                </c:pt>
                <c:pt idx="1757">
                  <c:v>0.87263171470125878</c:v>
                </c:pt>
                <c:pt idx="1758">
                  <c:v>0.87357762839006092</c:v>
                </c:pt>
                <c:pt idx="1759">
                  <c:v>0.8745154296370603</c:v>
                </c:pt>
                <c:pt idx="1760">
                  <c:v>0.87544287125692222</c:v>
                </c:pt>
                <c:pt idx="1761">
                  <c:v>0.87636000671461167</c:v>
                </c:pt>
                <c:pt idx="1762">
                  <c:v>0.87726688999011238</c:v>
                </c:pt>
                <c:pt idx="1763">
                  <c:v>0.87816357556338931</c:v>
                </c:pt>
                <c:pt idx="1764">
                  <c:v>0.87905011839935177</c:v>
                </c:pt>
                <c:pt idx="1765">
                  <c:v>0.87992439219190721</c:v>
                </c:pt>
                <c:pt idx="1766">
                  <c:v>0.88078218121958629</c:v>
                </c:pt>
                <c:pt idx="1767">
                  <c:v>0.88161522394186242</c:v>
                </c:pt>
                <c:pt idx="1768">
                  <c:v>0.88241579212611232</c:v>
                </c:pt>
                <c:pt idx="1769">
                  <c:v>0.88317292922544188</c:v>
                </c:pt>
                <c:pt idx="1770">
                  <c:v>0.88387897322033349</c:v>
                </c:pt>
                <c:pt idx="1771">
                  <c:v>0.88452940694133297</c:v>
                </c:pt>
                <c:pt idx="1772">
                  <c:v>0.88512746855373603</c:v>
                </c:pt>
                <c:pt idx="1773">
                  <c:v>0.88567626436027613</c:v>
                </c:pt>
                <c:pt idx="1774">
                  <c:v>0.88618168172659906</c:v>
                </c:pt>
                <c:pt idx="1775">
                  <c:v>0.88665034110700036</c:v>
                </c:pt>
                <c:pt idx="1776">
                  <c:v>0.88708809050017012</c:v>
                </c:pt>
                <c:pt idx="1777">
                  <c:v>0.88749635467517007</c:v>
                </c:pt>
                <c:pt idx="1778">
                  <c:v>0.8878753072934531</c:v>
                </c:pt>
                <c:pt idx="1779">
                  <c:v>0.8882218605481198</c:v>
                </c:pt>
                <c:pt idx="1780">
                  <c:v>0.88853365115735017</c:v>
                </c:pt>
                <c:pt idx="1781">
                  <c:v>0.88881001864938103</c:v>
                </c:pt>
                <c:pt idx="1782">
                  <c:v>0.88905437288254519</c:v>
                </c:pt>
                <c:pt idx="1783">
                  <c:v>0.88927141294899781</c:v>
                </c:pt>
                <c:pt idx="1784">
                  <c:v>0.88946678245543687</c:v>
                </c:pt>
                <c:pt idx="1785">
                  <c:v>0.88964537956218104</c:v>
                </c:pt>
                <c:pt idx="1786">
                  <c:v>0.88980931969471377</c:v>
                </c:pt>
                <c:pt idx="1787">
                  <c:v>0.88995979492592536</c:v>
                </c:pt>
                <c:pt idx="1788">
                  <c:v>0.89009719172931079</c:v>
                </c:pt>
                <c:pt idx="1789">
                  <c:v>0.89022118247652438</c:v>
                </c:pt>
                <c:pt idx="1790">
                  <c:v>0.8903301440920901</c:v>
                </c:pt>
                <c:pt idx="1791">
                  <c:v>0.89042195299458571</c:v>
                </c:pt>
                <c:pt idx="1792">
                  <c:v>0.89049404003522803</c:v>
                </c:pt>
                <c:pt idx="1793">
                  <c:v>0.89054458742534071</c:v>
                </c:pt>
                <c:pt idx="1794">
                  <c:v>0.89057466264916063</c:v>
                </c:pt>
                <c:pt idx="1795">
                  <c:v>0.89057466264916063</c:v>
                </c:pt>
                <c:pt idx="1796">
                  <c:v>0.89057466264916063</c:v>
                </c:pt>
                <c:pt idx="1797">
                  <c:v>0.89057466264916063</c:v>
                </c:pt>
                <c:pt idx="1798">
                  <c:v>0.89057466264916063</c:v>
                </c:pt>
                <c:pt idx="1799">
                  <c:v>0.89057466264916063</c:v>
                </c:pt>
                <c:pt idx="1800">
                  <c:v>0.89057466264916063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ED-49EB-AA2E-9C5ED6206B94}"/>
            </c:ext>
          </c:extLst>
        </c:ser>
        <c:ser>
          <c:idx val="0"/>
          <c:order val="1"/>
          <c:tx>
            <c:strRef>
              <c:f>WLTC_class_3!$U$9</c:f>
              <c:strCache>
                <c:ptCount val="1"/>
                <c:pt idx="0">
                  <c:v>Accumalutive Tractive Energy Required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WLTC_class_3!$V$11:$V$1811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4.3600278463648838E-8</c:v>
                </c:pt>
                <c:pt idx="13">
                  <c:v>4.4526887424268395E-7</c:v>
                </c:pt>
                <c:pt idx="14">
                  <c:v>1.8250633742426843E-6</c:v>
                </c:pt>
                <c:pt idx="15">
                  <c:v>4.5650310304926848E-6</c:v>
                </c:pt>
                <c:pt idx="16">
                  <c:v>8.4770996342878369E-6</c:v>
                </c:pt>
                <c:pt idx="17">
                  <c:v>1.3934399054998285E-5</c:v>
                </c:pt>
                <c:pt idx="18">
                  <c:v>2.1563816940543554E-5</c:v>
                </c:pt>
                <c:pt idx="19">
                  <c:v>3.1506809281650089E-5</c:v>
                </c:pt>
                <c:pt idx="20">
                  <c:v>4.2704970468492795E-5</c:v>
                </c:pt>
                <c:pt idx="21">
                  <c:v>5.4776681093535661E-5</c:v>
                </c:pt>
                <c:pt idx="22">
                  <c:v>6.7533617289551904E-5</c:v>
                </c:pt>
                <c:pt idx="23">
                  <c:v>8.1160902622885237E-5</c:v>
                </c:pt>
                <c:pt idx="24">
                  <c:v>9.5563989835848194E-5</c:v>
                </c:pt>
                <c:pt idx="25">
                  <c:v>1.1167112058573388E-4</c:v>
                </c:pt>
                <c:pt idx="26">
                  <c:v>1.2918673013080135E-4</c:v>
                </c:pt>
                <c:pt idx="27">
                  <c:v>1.4901822753165013E-4</c:v>
                </c:pt>
                <c:pt idx="28">
                  <c:v>1.7161740285263777E-4</c:v>
                </c:pt>
                <c:pt idx="29">
                  <c:v>1.972449367343393E-4</c:v>
                </c:pt>
                <c:pt idx="30">
                  <c:v>2.2588355264268977E-4</c:v>
                </c:pt>
                <c:pt idx="31">
                  <c:v>2.5672094344808815E-4</c:v>
                </c:pt>
                <c:pt idx="32">
                  <c:v>2.89428157170539E-4</c:v>
                </c:pt>
                <c:pt idx="33">
                  <c:v>3.2384471072536582E-4</c:v>
                </c:pt>
                <c:pt idx="34">
                  <c:v>3.5990138247845221E-4</c:v>
                </c:pt>
                <c:pt idx="35">
                  <c:v>3.9180108402630615E-4</c:v>
                </c:pt>
                <c:pt idx="36">
                  <c:v>4.029883013802155E-4</c:v>
                </c:pt>
                <c:pt idx="37">
                  <c:v>4.8241891460305228E-4</c:v>
                </c:pt>
                <c:pt idx="38">
                  <c:v>5.9606124970413264E-4</c:v>
                </c:pt>
                <c:pt idx="39">
                  <c:v>6.9525341692806949E-4</c:v>
                </c:pt>
                <c:pt idx="40">
                  <c:v>7.7684108153255058E-4</c:v>
                </c:pt>
                <c:pt idx="41">
                  <c:v>8.759371904568619E-4</c:v>
                </c:pt>
                <c:pt idx="42">
                  <c:v>1.001209301482239E-3</c:v>
                </c:pt>
                <c:pt idx="43">
                  <c:v>1.1054739621935588E-3</c:v>
                </c:pt>
                <c:pt idx="44">
                  <c:v>1.1566780443046697E-3</c:v>
                </c:pt>
                <c:pt idx="45">
                  <c:v>1.1674284222708477E-3</c:v>
                </c:pt>
                <c:pt idx="46">
                  <c:v>1.1717747911432757E-3</c:v>
                </c:pt>
                <c:pt idx="47">
                  <c:v>1.1855442037750914E-3</c:v>
                </c:pt>
                <c:pt idx="48">
                  <c:v>1.1943769145350365E-3</c:v>
                </c:pt>
                <c:pt idx="49">
                  <c:v>1.2020502221531206E-3</c:v>
                </c:pt>
                <c:pt idx="50">
                  <c:v>1.2129322540861338E-3</c:v>
                </c:pt>
                <c:pt idx="51">
                  <c:v>1.2279855389102079E-3</c:v>
                </c:pt>
                <c:pt idx="52">
                  <c:v>1.2727646604678781E-3</c:v>
                </c:pt>
                <c:pt idx="53">
                  <c:v>1.3026639579091649E-3</c:v>
                </c:pt>
                <c:pt idx="54">
                  <c:v>1.3028404421043809E-3</c:v>
                </c:pt>
                <c:pt idx="55">
                  <c:v>1.3139744338739284E-3</c:v>
                </c:pt>
                <c:pt idx="56">
                  <c:v>1.326463125231953E-3</c:v>
                </c:pt>
                <c:pt idx="57">
                  <c:v>1.3391748289356567E-3</c:v>
                </c:pt>
                <c:pt idx="58">
                  <c:v>1.3524479983237738E-3</c:v>
                </c:pt>
                <c:pt idx="59">
                  <c:v>1.3662954409071071E-3</c:v>
                </c:pt>
                <c:pt idx="60">
                  <c:v>1.3828712822728478E-3</c:v>
                </c:pt>
                <c:pt idx="61">
                  <c:v>1.4004599580957643E-3</c:v>
                </c:pt>
                <c:pt idx="62">
                  <c:v>1.4190915616150545E-3</c:v>
                </c:pt>
                <c:pt idx="63">
                  <c:v>1.4384093933650546E-3</c:v>
                </c:pt>
                <c:pt idx="64">
                  <c:v>1.4592192446983877E-3</c:v>
                </c:pt>
                <c:pt idx="65">
                  <c:v>1.4813014143320185E-3</c:v>
                </c:pt>
                <c:pt idx="66">
                  <c:v>1.504138526236425E-3</c:v>
                </c:pt>
                <c:pt idx="67">
                  <c:v>1.5277450622547151E-3</c:v>
                </c:pt>
                <c:pt idx="68">
                  <c:v>1.5544723682776346E-3</c:v>
                </c:pt>
                <c:pt idx="69">
                  <c:v>1.5860528218523946E-3</c:v>
                </c:pt>
                <c:pt idx="70">
                  <c:v>1.6235306060780749E-3</c:v>
                </c:pt>
                <c:pt idx="71">
                  <c:v>1.6674177387411978E-3</c:v>
                </c:pt>
                <c:pt idx="72">
                  <c:v>1.7172942724119795E-3</c:v>
                </c:pt>
                <c:pt idx="73">
                  <c:v>1.7715341715102877E-3</c:v>
                </c:pt>
                <c:pt idx="74">
                  <c:v>1.8288611624260685E-3</c:v>
                </c:pt>
                <c:pt idx="75">
                  <c:v>1.8889482689418435E-3</c:v>
                </c:pt>
                <c:pt idx="76">
                  <c:v>1.9521177610182039E-3</c:v>
                </c:pt>
                <c:pt idx="77">
                  <c:v>2.0187187350604852E-3</c:v>
                </c:pt>
                <c:pt idx="78">
                  <c:v>2.0881399650350221E-3</c:v>
                </c:pt>
                <c:pt idx="79">
                  <c:v>2.1428997260286064E-3</c:v>
                </c:pt>
                <c:pt idx="80">
                  <c:v>2.159846937962763E-3</c:v>
                </c:pt>
                <c:pt idx="81">
                  <c:v>2.1806889508389203E-3</c:v>
                </c:pt>
                <c:pt idx="82">
                  <c:v>2.1914485994560043E-3</c:v>
                </c:pt>
                <c:pt idx="83">
                  <c:v>2.2278387471040386E-3</c:v>
                </c:pt>
                <c:pt idx="84">
                  <c:v>2.2377409677355538E-3</c:v>
                </c:pt>
                <c:pt idx="85">
                  <c:v>2.2441503896299159E-3</c:v>
                </c:pt>
                <c:pt idx="86">
                  <c:v>2.2456976017746059E-3</c:v>
                </c:pt>
                <c:pt idx="87">
                  <c:v>2.2540592460746746E-3</c:v>
                </c:pt>
                <c:pt idx="88">
                  <c:v>2.3285074147413416E-3</c:v>
                </c:pt>
                <c:pt idx="89">
                  <c:v>2.6044518848851888E-3</c:v>
                </c:pt>
                <c:pt idx="90">
                  <c:v>2.9715880892949107E-3</c:v>
                </c:pt>
                <c:pt idx="91">
                  <c:v>3.285984590552341E-3</c:v>
                </c:pt>
                <c:pt idx="92">
                  <c:v>3.4654377905409097E-3</c:v>
                </c:pt>
                <c:pt idx="93">
                  <c:v>3.5538946498265751E-3</c:v>
                </c:pt>
                <c:pt idx="94">
                  <c:v>3.63157346464139E-3</c:v>
                </c:pt>
                <c:pt idx="95">
                  <c:v>3.7075657318919758E-3</c:v>
                </c:pt>
                <c:pt idx="96">
                  <c:v>3.749906488358368E-3</c:v>
                </c:pt>
                <c:pt idx="97">
                  <c:v>3.7651051165805902E-3</c:v>
                </c:pt>
                <c:pt idx="98">
                  <c:v>3.7744939983691134E-3</c:v>
                </c:pt>
                <c:pt idx="99">
                  <c:v>3.7744939983691134E-3</c:v>
                </c:pt>
                <c:pt idx="100">
                  <c:v>3.7744939983691134E-3</c:v>
                </c:pt>
                <c:pt idx="101">
                  <c:v>3.7744939983691134E-3</c:v>
                </c:pt>
                <c:pt idx="102">
                  <c:v>3.7744939983691134E-3</c:v>
                </c:pt>
                <c:pt idx="103">
                  <c:v>3.7744939983691134E-3</c:v>
                </c:pt>
                <c:pt idx="104">
                  <c:v>3.7744939983691134E-3</c:v>
                </c:pt>
                <c:pt idx="105">
                  <c:v>3.7744939983691134E-3</c:v>
                </c:pt>
                <c:pt idx="106">
                  <c:v>3.7744939983691134E-3</c:v>
                </c:pt>
                <c:pt idx="107">
                  <c:v>3.7744939983691134E-3</c:v>
                </c:pt>
                <c:pt idx="108">
                  <c:v>3.7744939983691134E-3</c:v>
                </c:pt>
                <c:pt idx="109">
                  <c:v>3.7744939983691134E-3</c:v>
                </c:pt>
                <c:pt idx="110">
                  <c:v>3.7744939983691134E-3</c:v>
                </c:pt>
                <c:pt idx="111">
                  <c:v>3.7744939983691134E-3</c:v>
                </c:pt>
                <c:pt idx="112">
                  <c:v>3.7744939983691134E-3</c:v>
                </c:pt>
                <c:pt idx="113">
                  <c:v>3.7744939983691134E-3</c:v>
                </c:pt>
                <c:pt idx="114">
                  <c:v>3.7744939983691134E-3</c:v>
                </c:pt>
                <c:pt idx="115">
                  <c:v>3.7744939983691134E-3</c:v>
                </c:pt>
                <c:pt idx="116">
                  <c:v>3.7744939983691134E-3</c:v>
                </c:pt>
                <c:pt idx="117">
                  <c:v>3.7744939983691134E-3</c:v>
                </c:pt>
                <c:pt idx="118">
                  <c:v>3.7744939983691134E-3</c:v>
                </c:pt>
                <c:pt idx="119">
                  <c:v>3.7744939983691134E-3</c:v>
                </c:pt>
                <c:pt idx="120">
                  <c:v>3.7744939983691134E-3</c:v>
                </c:pt>
                <c:pt idx="121">
                  <c:v>3.7744939983691134E-3</c:v>
                </c:pt>
                <c:pt idx="122">
                  <c:v>3.7744939983691134E-3</c:v>
                </c:pt>
                <c:pt idx="123">
                  <c:v>3.7744939983691134E-3</c:v>
                </c:pt>
                <c:pt idx="124">
                  <c:v>3.7744939983691134E-3</c:v>
                </c:pt>
                <c:pt idx="125">
                  <c:v>3.7744939983691134E-3</c:v>
                </c:pt>
                <c:pt idx="126">
                  <c:v>3.7744939983691134E-3</c:v>
                </c:pt>
                <c:pt idx="127">
                  <c:v>3.7744939983691134E-3</c:v>
                </c:pt>
                <c:pt idx="128">
                  <c:v>3.7744939983691134E-3</c:v>
                </c:pt>
                <c:pt idx="129">
                  <c:v>3.7744939983691134E-3</c:v>
                </c:pt>
                <c:pt idx="130">
                  <c:v>3.7744939983691134E-3</c:v>
                </c:pt>
                <c:pt idx="131">
                  <c:v>3.7744939983691134E-3</c:v>
                </c:pt>
                <c:pt idx="132">
                  <c:v>3.7744939983691134E-3</c:v>
                </c:pt>
                <c:pt idx="133">
                  <c:v>3.7744939983691134E-3</c:v>
                </c:pt>
                <c:pt idx="134">
                  <c:v>3.7744939983691134E-3</c:v>
                </c:pt>
                <c:pt idx="135">
                  <c:v>3.7744939983691134E-3</c:v>
                </c:pt>
                <c:pt idx="136">
                  <c:v>3.7744939983691134E-3</c:v>
                </c:pt>
                <c:pt idx="137">
                  <c:v>3.7744939983691134E-3</c:v>
                </c:pt>
                <c:pt idx="138">
                  <c:v>3.7749954015714451E-3</c:v>
                </c:pt>
                <c:pt idx="139">
                  <c:v>3.7797959837331248E-3</c:v>
                </c:pt>
                <c:pt idx="140">
                  <c:v>3.7954024924211106E-3</c:v>
                </c:pt>
                <c:pt idx="141">
                  <c:v>3.8260270917023606E-3</c:v>
                </c:pt>
                <c:pt idx="142">
                  <c:v>3.8701504670530691E-3</c:v>
                </c:pt>
                <c:pt idx="143">
                  <c:v>3.9220499083968191E-3</c:v>
                </c:pt>
                <c:pt idx="144">
                  <c:v>3.9773999989256258E-3</c:v>
                </c:pt>
                <c:pt idx="145">
                  <c:v>4.0359755732100339E-3</c:v>
                </c:pt>
                <c:pt idx="146">
                  <c:v>4.1014682063458359E-3</c:v>
                </c:pt>
                <c:pt idx="147">
                  <c:v>4.1762863088496086E-3</c:v>
                </c:pt>
                <c:pt idx="148">
                  <c:v>4.2598866491081241E-3</c:v>
                </c:pt>
                <c:pt idx="149">
                  <c:v>4.3496866737071189E-3</c:v>
                </c:pt>
                <c:pt idx="150">
                  <c:v>4.4424059680658289E-3</c:v>
                </c:pt>
                <c:pt idx="151">
                  <c:v>4.5485419664289982E-3</c:v>
                </c:pt>
                <c:pt idx="152">
                  <c:v>4.946624267853781E-3</c:v>
                </c:pt>
                <c:pt idx="153">
                  <c:v>5.4656569119412293E-3</c:v>
                </c:pt>
                <c:pt idx="154">
                  <c:v>5.8397910893524373E-3</c:v>
                </c:pt>
                <c:pt idx="155">
                  <c:v>5.9886275755892202E-3</c:v>
                </c:pt>
                <c:pt idx="156">
                  <c:v>6.0009483657126762E-3</c:v>
                </c:pt>
                <c:pt idx="157">
                  <c:v>6.037796645129343E-3</c:v>
                </c:pt>
                <c:pt idx="158">
                  <c:v>6.0795530746440033E-3</c:v>
                </c:pt>
                <c:pt idx="159">
                  <c:v>6.1315820944327559E-3</c:v>
                </c:pt>
                <c:pt idx="160">
                  <c:v>6.1937749147413981E-3</c:v>
                </c:pt>
                <c:pt idx="161">
                  <c:v>6.2681997273247312E-3</c:v>
                </c:pt>
                <c:pt idx="162">
                  <c:v>6.3510379382622313E-3</c:v>
                </c:pt>
                <c:pt idx="163">
                  <c:v>6.442706727472108E-3</c:v>
                </c:pt>
                <c:pt idx="164">
                  <c:v>6.5428096338006969E-3</c:v>
                </c:pt>
                <c:pt idx="165">
                  <c:v>6.6504285650041866E-3</c:v>
                </c:pt>
                <c:pt idx="166">
                  <c:v>6.7631579692534151E-3</c:v>
                </c:pt>
                <c:pt idx="167">
                  <c:v>6.881607940160594E-3</c:v>
                </c:pt>
                <c:pt idx="168">
                  <c:v>7.0102920402867943E-3</c:v>
                </c:pt>
                <c:pt idx="169">
                  <c:v>7.1497377918176589E-3</c:v>
                </c:pt>
                <c:pt idx="170">
                  <c:v>7.2941525391884863E-3</c:v>
                </c:pt>
                <c:pt idx="171">
                  <c:v>7.470036614115441E-3</c:v>
                </c:pt>
                <c:pt idx="172">
                  <c:v>8.0013045180089594E-3</c:v>
                </c:pt>
                <c:pt idx="173">
                  <c:v>8.6245924178574955E-3</c:v>
                </c:pt>
                <c:pt idx="174">
                  <c:v>8.9897514987339541E-3</c:v>
                </c:pt>
                <c:pt idx="175">
                  <c:v>9.0529328125996227E-3</c:v>
                </c:pt>
                <c:pt idx="176">
                  <c:v>9.1412588078175032E-3</c:v>
                </c:pt>
                <c:pt idx="177">
                  <c:v>9.2334603601187289E-3</c:v>
                </c:pt>
                <c:pt idx="178">
                  <c:v>9.3344493612328126E-3</c:v>
                </c:pt>
                <c:pt idx="179">
                  <c:v>9.4423299276973766E-3</c:v>
                </c:pt>
                <c:pt idx="180">
                  <c:v>9.5526627461335906E-3</c:v>
                </c:pt>
                <c:pt idx="181">
                  <c:v>9.6265200881921319E-3</c:v>
                </c:pt>
                <c:pt idx="182">
                  <c:v>9.6268589146045677E-3</c:v>
                </c:pt>
                <c:pt idx="183">
                  <c:v>9.7960288649037355E-3</c:v>
                </c:pt>
                <c:pt idx="184">
                  <c:v>1.0086320602845094E-2</c:v>
                </c:pt>
                <c:pt idx="185">
                  <c:v>1.0381751842127215E-2</c:v>
                </c:pt>
                <c:pt idx="186">
                  <c:v>1.0620580267281536E-2</c:v>
                </c:pt>
                <c:pt idx="187">
                  <c:v>1.0789058989285009E-2</c:v>
                </c:pt>
                <c:pt idx="188">
                  <c:v>1.0904325112721736E-2</c:v>
                </c:pt>
                <c:pt idx="189">
                  <c:v>1.0980584626474436E-2</c:v>
                </c:pt>
                <c:pt idx="190">
                  <c:v>1.1023334021389703E-2</c:v>
                </c:pt>
                <c:pt idx="191">
                  <c:v>1.1046161458388604E-2</c:v>
                </c:pt>
                <c:pt idx="192">
                  <c:v>1.1050933671647863E-2</c:v>
                </c:pt>
                <c:pt idx="193">
                  <c:v>1.10668975503112E-2</c:v>
                </c:pt>
                <c:pt idx="194">
                  <c:v>1.1090624751424827E-2</c:v>
                </c:pt>
                <c:pt idx="195">
                  <c:v>1.1126087467474208E-2</c:v>
                </c:pt>
                <c:pt idx="196">
                  <c:v>1.1169797887227296E-2</c:v>
                </c:pt>
                <c:pt idx="197">
                  <c:v>1.121373131932606E-2</c:v>
                </c:pt>
                <c:pt idx="198">
                  <c:v>1.1257887763770505E-2</c:v>
                </c:pt>
                <c:pt idx="199">
                  <c:v>1.1304204753234169E-2</c:v>
                </c:pt>
                <c:pt idx="200">
                  <c:v>1.135271263789352E-2</c:v>
                </c:pt>
                <c:pt idx="201">
                  <c:v>1.1405433481171982E-2</c:v>
                </c:pt>
                <c:pt idx="202">
                  <c:v>1.1462456008178157E-2</c:v>
                </c:pt>
                <c:pt idx="203">
                  <c:v>1.1525950376764189E-2</c:v>
                </c:pt>
                <c:pt idx="204">
                  <c:v>1.1600423088869815E-2</c:v>
                </c:pt>
                <c:pt idx="205">
                  <c:v>1.1685041189331634E-2</c:v>
                </c:pt>
                <c:pt idx="206">
                  <c:v>1.178216427582706E-2</c:v>
                </c:pt>
                <c:pt idx="207">
                  <c:v>1.189500930220579E-2</c:v>
                </c:pt>
                <c:pt idx="208">
                  <c:v>1.2022505003509858E-2</c:v>
                </c:pt>
                <c:pt idx="209">
                  <c:v>1.2163868895599478E-2</c:v>
                </c:pt>
                <c:pt idx="210">
                  <c:v>1.2324724020757228E-2</c:v>
                </c:pt>
                <c:pt idx="211">
                  <c:v>1.2500743312086317E-2</c:v>
                </c:pt>
                <c:pt idx="212">
                  <c:v>1.2688757315298022E-2</c:v>
                </c:pt>
                <c:pt idx="213">
                  <c:v>1.2886515334829273E-2</c:v>
                </c:pt>
                <c:pt idx="214">
                  <c:v>1.309293028086311E-2</c:v>
                </c:pt>
                <c:pt idx="215">
                  <c:v>1.3311202385146874E-2</c:v>
                </c:pt>
                <c:pt idx="216">
                  <c:v>1.3544876135146874E-2</c:v>
                </c:pt>
                <c:pt idx="217">
                  <c:v>1.3796320956961303E-2</c:v>
                </c:pt>
                <c:pt idx="218">
                  <c:v>1.406477199259802E-2</c:v>
                </c:pt>
                <c:pt idx="219">
                  <c:v>1.4348382786309613E-2</c:v>
                </c:pt>
                <c:pt idx="220">
                  <c:v>1.4644107182073216E-2</c:v>
                </c:pt>
                <c:pt idx="221">
                  <c:v>1.494951450857826E-2</c:v>
                </c:pt>
                <c:pt idx="222">
                  <c:v>1.5260079412890759E-2</c:v>
                </c:pt>
                <c:pt idx="223">
                  <c:v>1.5575868883539406E-2</c:v>
                </c:pt>
                <c:pt idx="224">
                  <c:v>1.5895978422045123E-2</c:v>
                </c:pt>
                <c:pt idx="225">
                  <c:v>1.6221435781432984E-2</c:v>
                </c:pt>
                <c:pt idx="226">
                  <c:v>1.6554307917815245E-2</c:v>
                </c:pt>
                <c:pt idx="227">
                  <c:v>1.6893708030843037E-2</c:v>
                </c:pt>
                <c:pt idx="228">
                  <c:v>1.7239735517843038E-2</c:v>
                </c:pt>
                <c:pt idx="229">
                  <c:v>1.759144445903725E-2</c:v>
                </c:pt>
                <c:pt idx="230">
                  <c:v>1.794784933352642E-2</c:v>
                </c:pt>
                <c:pt idx="231">
                  <c:v>1.8238666448747397E-2</c:v>
                </c:pt>
                <c:pt idx="232">
                  <c:v>1.8240056414026779E-2</c:v>
                </c:pt>
                <c:pt idx="233">
                  <c:v>1.8619650983389045E-2</c:v>
                </c:pt>
                <c:pt idx="234">
                  <c:v>1.9122079999265847E-2</c:v>
                </c:pt>
                <c:pt idx="235">
                  <c:v>1.9450992932007614E-2</c:v>
                </c:pt>
                <c:pt idx="236">
                  <c:v>1.9515677646834775E-2</c:v>
                </c:pt>
                <c:pt idx="237">
                  <c:v>1.9529467709328605E-2</c:v>
                </c:pt>
                <c:pt idx="238">
                  <c:v>1.9696218979603865E-2</c:v>
                </c:pt>
                <c:pt idx="239">
                  <c:v>2.0209088987646374E-2</c:v>
                </c:pt>
                <c:pt idx="240">
                  <c:v>2.0939862536614139E-2</c:v>
                </c:pt>
                <c:pt idx="241">
                  <c:v>2.1531373182059884E-2</c:v>
                </c:pt>
                <c:pt idx="242">
                  <c:v>2.2052033441215549E-2</c:v>
                </c:pt>
                <c:pt idx="243">
                  <c:v>2.2608410278021105E-2</c:v>
                </c:pt>
                <c:pt idx="244">
                  <c:v>2.3106095032108438E-2</c:v>
                </c:pt>
                <c:pt idx="245">
                  <c:v>2.3698254707387862E-2</c:v>
                </c:pt>
                <c:pt idx="246">
                  <c:v>2.4431991357679355E-2</c:v>
                </c:pt>
                <c:pt idx="247">
                  <c:v>2.5030906966881587E-2</c:v>
                </c:pt>
                <c:pt idx="248">
                  <c:v>2.5319511793326033E-2</c:v>
                </c:pt>
                <c:pt idx="249">
                  <c:v>2.5378997218072217E-2</c:v>
                </c:pt>
                <c:pt idx="250">
                  <c:v>2.5402618788031066E-2</c:v>
                </c:pt>
                <c:pt idx="251">
                  <c:v>2.5476153310809487E-2</c:v>
                </c:pt>
                <c:pt idx="252">
                  <c:v>2.5522525042299196E-2</c:v>
                </c:pt>
                <c:pt idx="253">
                  <c:v>2.5562144365306856E-2</c:v>
                </c:pt>
                <c:pt idx="254">
                  <c:v>2.5617425087526562E-2</c:v>
                </c:pt>
                <c:pt idx="255">
                  <c:v>2.5692691511646933E-2</c:v>
                </c:pt>
                <c:pt idx="256">
                  <c:v>2.5816659718399564E-2</c:v>
                </c:pt>
                <c:pt idx="257">
                  <c:v>2.5867461222727338E-2</c:v>
                </c:pt>
                <c:pt idx="258">
                  <c:v>2.5942374271394692E-2</c:v>
                </c:pt>
                <c:pt idx="259">
                  <c:v>2.6030905552719037E-2</c:v>
                </c:pt>
                <c:pt idx="260">
                  <c:v>2.6134799055583691E-2</c:v>
                </c:pt>
                <c:pt idx="261">
                  <c:v>2.6254255553888217E-2</c:v>
                </c:pt>
                <c:pt idx="262">
                  <c:v>2.6389479231610238E-2</c:v>
                </c:pt>
                <c:pt idx="263">
                  <c:v>2.6544637324415265E-2</c:v>
                </c:pt>
                <c:pt idx="264">
                  <c:v>2.6726794945514373E-2</c:v>
                </c:pt>
                <c:pt idx="265">
                  <c:v>2.6936749387563914E-2</c:v>
                </c:pt>
                <c:pt idx="266">
                  <c:v>2.7170979525681198E-2</c:v>
                </c:pt>
                <c:pt idx="267">
                  <c:v>2.7421480323310828E-2</c:v>
                </c:pt>
                <c:pt idx="268">
                  <c:v>2.7691722881654966E-2</c:v>
                </c:pt>
                <c:pt idx="269">
                  <c:v>2.797699478464262E-2</c:v>
                </c:pt>
                <c:pt idx="270">
                  <c:v>2.827786971495512E-2</c:v>
                </c:pt>
                <c:pt idx="271">
                  <c:v>2.8516723718498789E-2</c:v>
                </c:pt>
                <c:pt idx="272">
                  <c:v>2.8667986272046114E-2</c:v>
                </c:pt>
                <c:pt idx="273">
                  <c:v>2.8772607611294184E-2</c:v>
                </c:pt>
                <c:pt idx="274">
                  <c:v>2.9412660624674871E-2</c:v>
                </c:pt>
                <c:pt idx="275">
                  <c:v>3.0251259123440302E-2</c:v>
                </c:pt>
                <c:pt idx="276">
                  <c:v>3.1167744035648804E-2</c:v>
                </c:pt>
                <c:pt idx="277">
                  <c:v>3.2121985865428415E-2</c:v>
                </c:pt>
                <c:pt idx="278">
                  <c:v>3.3253058026005318E-2</c:v>
                </c:pt>
                <c:pt idx="279">
                  <c:v>3.4269304255316664E-2</c:v>
                </c:pt>
                <c:pt idx="280">
                  <c:v>3.4697030356354616E-2</c:v>
                </c:pt>
                <c:pt idx="281">
                  <c:v>3.4806866263572607E-2</c:v>
                </c:pt>
                <c:pt idx="282">
                  <c:v>3.4934006160078863E-2</c:v>
                </c:pt>
                <c:pt idx="283">
                  <c:v>3.5086211198329095E-2</c:v>
                </c:pt>
                <c:pt idx="284">
                  <c:v>3.5264713166853562E-2</c:v>
                </c:pt>
                <c:pt idx="285">
                  <c:v>3.547404563941807E-2</c:v>
                </c:pt>
                <c:pt idx="286">
                  <c:v>3.5711762412231743E-2</c:v>
                </c:pt>
                <c:pt idx="287">
                  <c:v>3.5980091210367361E-2</c:v>
                </c:pt>
                <c:pt idx="288">
                  <c:v>3.6281461152754199E-2</c:v>
                </c:pt>
                <c:pt idx="289">
                  <c:v>3.6618505253965032E-2</c:v>
                </c:pt>
                <c:pt idx="290">
                  <c:v>3.6977889458162563E-2</c:v>
                </c:pt>
                <c:pt idx="291">
                  <c:v>3.734540769350516E-2</c:v>
                </c:pt>
                <c:pt idx="292">
                  <c:v>3.7402318640105979E-2</c:v>
                </c:pt>
                <c:pt idx="293">
                  <c:v>3.7510854040442645E-2</c:v>
                </c:pt>
                <c:pt idx="294">
                  <c:v>3.7543748901802294E-2</c:v>
                </c:pt>
                <c:pt idx="295">
                  <c:v>3.7740232428098597E-2</c:v>
                </c:pt>
                <c:pt idx="296">
                  <c:v>3.8078799830486905E-2</c:v>
                </c:pt>
                <c:pt idx="297">
                  <c:v>3.8419615448486912E-2</c:v>
                </c:pt>
                <c:pt idx="298">
                  <c:v>3.876491755402009E-2</c:v>
                </c:pt>
                <c:pt idx="299">
                  <c:v>3.9113624080878352E-2</c:v>
                </c:pt>
                <c:pt idx="300">
                  <c:v>3.9414834298861036E-2</c:v>
                </c:pt>
                <c:pt idx="301">
                  <c:v>3.9593448505437299E-2</c:v>
                </c:pt>
                <c:pt idx="302">
                  <c:v>3.9624055197769494E-2</c:v>
                </c:pt>
                <c:pt idx="303">
                  <c:v>3.9715826223466685E-2</c:v>
                </c:pt>
                <c:pt idx="304">
                  <c:v>3.9972936667420959E-2</c:v>
                </c:pt>
                <c:pt idx="305">
                  <c:v>4.0340542744447781E-2</c:v>
                </c:pt>
                <c:pt idx="306">
                  <c:v>4.0591653263832558E-2</c:v>
                </c:pt>
                <c:pt idx="307">
                  <c:v>4.0625784750647369E-2</c:v>
                </c:pt>
                <c:pt idx="308">
                  <c:v>4.076076787492932E-2</c:v>
                </c:pt>
                <c:pt idx="309">
                  <c:v>4.0916185644327002E-2</c:v>
                </c:pt>
                <c:pt idx="310">
                  <c:v>4.1006103956753984E-2</c:v>
                </c:pt>
                <c:pt idx="311">
                  <c:v>4.1031069215406016E-2</c:v>
                </c:pt>
                <c:pt idx="312">
                  <c:v>4.1131946269118293E-2</c:v>
                </c:pt>
                <c:pt idx="313">
                  <c:v>4.1373596687977812E-2</c:v>
                </c:pt>
                <c:pt idx="314">
                  <c:v>4.1707227502792626E-2</c:v>
                </c:pt>
                <c:pt idx="315">
                  <c:v>4.2030586030529248E-2</c:v>
                </c:pt>
                <c:pt idx="316">
                  <c:v>4.2290981612319374E-2</c:v>
                </c:pt>
                <c:pt idx="317">
                  <c:v>4.2596054311393967E-2</c:v>
                </c:pt>
                <c:pt idx="318">
                  <c:v>4.3003086132381622E-2</c:v>
                </c:pt>
                <c:pt idx="319">
                  <c:v>4.3417813554420946E-2</c:v>
                </c:pt>
                <c:pt idx="320">
                  <c:v>4.3593286034791311E-2</c:v>
                </c:pt>
                <c:pt idx="321">
                  <c:v>4.3597464573545769E-2</c:v>
                </c:pt>
                <c:pt idx="322">
                  <c:v>4.3661305209647366E-2</c:v>
                </c:pt>
                <c:pt idx="323">
                  <c:v>4.3739134746454078E-2</c:v>
                </c:pt>
                <c:pt idx="324">
                  <c:v>4.3760649861829079E-2</c:v>
                </c:pt>
                <c:pt idx="325">
                  <c:v>4.3861354286212156E-2</c:v>
                </c:pt>
                <c:pt idx="326">
                  <c:v>4.3975728309731558E-2</c:v>
                </c:pt>
                <c:pt idx="327">
                  <c:v>4.4048996595693148E-2</c:v>
                </c:pt>
                <c:pt idx="328">
                  <c:v>4.4304356686610959E-2</c:v>
                </c:pt>
                <c:pt idx="329">
                  <c:v>4.4844359347428073E-2</c:v>
                </c:pt>
                <c:pt idx="330">
                  <c:v>4.5090798234441537E-2</c:v>
                </c:pt>
                <c:pt idx="331">
                  <c:v>4.5120321182308722E-2</c:v>
                </c:pt>
                <c:pt idx="332">
                  <c:v>4.5130461092441718E-2</c:v>
                </c:pt>
                <c:pt idx="333">
                  <c:v>4.5130665093183614E-2</c:v>
                </c:pt>
                <c:pt idx="334">
                  <c:v>4.5148591335010778E-2</c:v>
                </c:pt>
                <c:pt idx="335">
                  <c:v>4.5148803079480944E-2</c:v>
                </c:pt>
                <c:pt idx="336">
                  <c:v>4.5181804972570787E-2</c:v>
                </c:pt>
                <c:pt idx="337">
                  <c:v>4.5272210436772278E-2</c:v>
                </c:pt>
                <c:pt idx="338">
                  <c:v>4.5364234215518134E-2</c:v>
                </c:pt>
                <c:pt idx="339">
                  <c:v>4.5462666477139188E-2</c:v>
                </c:pt>
                <c:pt idx="340">
                  <c:v>4.5578173210607413E-2</c:v>
                </c:pt>
                <c:pt idx="341">
                  <c:v>4.5718175976142576E-2</c:v>
                </c:pt>
                <c:pt idx="342">
                  <c:v>4.5881795191393862E-2</c:v>
                </c:pt>
                <c:pt idx="343">
                  <c:v>4.6053120098872719E-2</c:v>
                </c:pt>
                <c:pt idx="344">
                  <c:v>4.62273873364508E-2</c:v>
                </c:pt>
                <c:pt idx="345">
                  <c:v>4.6403802044928805E-2</c:v>
                </c:pt>
                <c:pt idx="346">
                  <c:v>4.6588210168978184E-2</c:v>
                </c:pt>
                <c:pt idx="347">
                  <c:v>4.6774836134606562E-2</c:v>
                </c:pt>
                <c:pt idx="348">
                  <c:v>4.6966252540754878E-2</c:v>
                </c:pt>
                <c:pt idx="349">
                  <c:v>4.716339118095908E-2</c:v>
                </c:pt>
                <c:pt idx="350">
                  <c:v>4.736458635804313E-2</c:v>
                </c:pt>
                <c:pt idx="351">
                  <c:v>4.7567236066126464E-2</c:v>
                </c:pt>
                <c:pt idx="352">
                  <c:v>4.7735660490979229E-2</c:v>
                </c:pt>
                <c:pt idx="353">
                  <c:v>4.7903801476804557E-2</c:v>
                </c:pt>
                <c:pt idx="354">
                  <c:v>4.8088591617056878E-2</c:v>
                </c:pt>
                <c:pt idx="355">
                  <c:v>4.8290886788046467E-2</c:v>
                </c:pt>
                <c:pt idx="356">
                  <c:v>4.8495531025309097E-2</c:v>
                </c:pt>
                <c:pt idx="357">
                  <c:v>4.8684382485287496E-2</c:v>
                </c:pt>
                <c:pt idx="358">
                  <c:v>4.8702927114459872E-2</c:v>
                </c:pt>
                <c:pt idx="359">
                  <c:v>4.9003984443017935E-2</c:v>
                </c:pt>
                <c:pt idx="360">
                  <c:v>4.9395155867915048E-2</c:v>
                </c:pt>
                <c:pt idx="361">
                  <c:v>4.9675114409756846E-2</c:v>
                </c:pt>
                <c:pt idx="362">
                  <c:v>4.9805529706955148E-2</c:v>
                </c:pt>
                <c:pt idx="363">
                  <c:v>4.9814093270365942E-2</c:v>
                </c:pt>
                <c:pt idx="364">
                  <c:v>4.9908661499311932E-2</c:v>
                </c:pt>
                <c:pt idx="365">
                  <c:v>5.0055310518739016E-2</c:v>
                </c:pt>
                <c:pt idx="366">
                  <c:v>5.0203163347622412E-2</c:v>
                </c:pt>
                <c:pt idx="367">
                  <c:v>5.0354650386010162E-2</c:v>
                </c:pt>
                <c:pt idx="368">
                  <c:v>5.0513918094699926E-2</c:v>
                </c:pt>
                <c:pt idx="369">
                  <c:v>5.0685341143777214E-2</c:v>
                </c:pt>
                <c:pt idx="370">
                  <c:v>5.0864077540964718E-2</c:v>
                </c:pt>
                <c:pt idx="371">
                  <c:v>5.0967101582804639E-2</c:v>
                </c:pt>
                <c:pt idx="372">
                  <c:v>5.1277508500243596E-2</c:v>
                </c:pt>
                <c:pt idx="373">
                  <c:v>5.1953720133136212E-2</c:v>
                </c:pt>
                <c:pt idx="374">
                  <c:v>5.2610651488522793E-2</c:v>
                </c:pt>
                <c:pt idx="375">
                  <c:v>5.3046340525559829E-2</c:v>
                </c:pt>
                <c:pt idx="376">
                  <c:v>5.3285448127432369E-2</c:v>
                </c:pt>
                <c:pt idx="377">
                  <c:v>5.3412238185447797E-2</c:v>
                </c:pt>
                <c:pt idx="378">
                  <c:v>5.3477256329159992E-2</c:v>
                </c:pt>
                <c:pt idx="379">
                  <c:v>5.3509993472278417E-2</c:v>
                </c:pt>
                <c:pt idx="380">
                  <c:v>5.3549013861414217E-2</c:v>
                </c:pt>
                <c:pt idx="381">
                  <c:v>5.3598198755774595E-2</c:v>
                </c:pt>
                <c:pt idx="382">
                  <c:v>5.3641092834333208E-2</c:v>
                </c:pt>
                <c:pt idx="383">
                  <c:v>5.3678469189647325E-2</c:v>
                </c:pt>
                <c:pt idx="384">
                  <c:v>5.3704814129559533E-2</c:v>
                </c:pt>
                <c:pt idx="385">
                  <c:v>5.3712183688901738E-2</c:v>
                </c:pt>
                <c:pt idx="386">
                  <c:v>5.3712183688901738E-2</c:v>
                </c:pt>
                <c:pt idx="387">
                  <c:v>5.3712183688901738E-2</c:v>
                </c:pt>
                <c:pt idx="388">
                  <c:v>5.3712183688901738E-2</c:v>
                </c:pt>
                <c:pt idx="389">
                  <c:v>5.3712183688901738E-2</c:v>
                </c:pt>
                <c:pt idx="390">
                  <c:v>5.3712183688901738E-2</c:v>
                </c:pt>
                <c:pt idx="391">
                  <c:v>5.3712183688901738E-2</c:v>
                </c:pt>
                <c:pt idx="392">
                  <c:v>5.371574449770089E-2</c:v>
                </c:pt>
                <c:pt idx="393">
                  <c:v>5.3730748004875657E-2</c:v>
                </c:pt>
                <c:pt idx="394">
                  <c:v>5.3765231196184302E-2</c:v>
                </c:pt>
                <c:pt idx="395">
                  <c:v>5.3825445744603871E-2</c:v>
                </c:pt>
                <c:pt idx="396">
                  <c:v>5.3916069452839978E-2</c:v>
                </c:pt>
                <c:pt idx="397">
                  <c:v>5.4041059010512239E-2</c:v>
                </c:pt>
                <c:pt idx="398">
                  <c:v>5.4202712457734836E-2</c:v>
                </c:pt>
                <c:pt idx="399">
                  <c:v>5.4394528892796216E-2</c:v>
                </c:pt>
                <c:pt idx="400">
                  <c:v>5.4600021579398868E-2</c:v>
                </c:pt>
                <c:pt idx="401">
                  <c:v>5.4682812634206372E-2</c:v>
                </c:pt>
                <c:pt idx="402">
                  <c:v>5.4877728254452515E-2</c:v>
                </c:pt>
                <c:pt idx="403">
                  <c:v>5.5223679913216903E-2</c:v>
                </c:pt>
                <c:pt idx="404">
                  <c:v>5.5517192437068756E-2</c:v>
                </c:pt>
                <c:pt idx="405">
                  <c:v>5.5765693571189122E-2</c:v>
                </c:pt>
                <c:pt idx="406">
                  <c:v>5.60366492053333E-2</c:v>
                </c:pt>
                <c:pt idx="407">
                  <c:v>5.6308524955261854E-2</c:v>
                </c:pt>
                <c:pt idx="408">
                  <c:v>5.6490586368215551E-2</c:v>
                </c:pt>
                <c:pt idx="409">
                  <c:v>5.6521100146428062E-2</c:v>
                </c:pt>
                <c:pt idx="410">
                  <c:v>5.6608282015046169E-2</c:v>
                </c:pt>
                <c:pt idx="411">
                  <c:v>5.671608433637676E-2</c:v>
                </c:pt>
                <c:pt idx="412">
                  <c:v>5.6825788441680375E-2</c:v>
                </c:pt>
                <c:pt idx="413">
                  <c:v>5.6938231697958593E-2</c:v>
                </c:pt>
                <c:pt idx="414">
                  <c:v>5.7054267029512343E-2</c:v>
                </c:pt>
                <c:pt idx="415">
                  <c:v>5.7178978569197916E-2</c:v>
                </c:pt>
                <c:pt idx="416">
                  <c:v>5.7316832966333719E-2</c:v>
                </c:pt>
                <c:pt idx="417">
                  <c:v>5.7466404482445305E-2</c:v>
                </c:pt>
                <c:pt idx="418">
                  <c:v>5.7619891900064106E-2</c:v>
                </c:pt>
                <c:pt idx="419">
                  <c:v>5.7671316527214536E-2</c:v>
                </c:pt>
                <c:pt idx="420">
                  <c:v>5.7809234482550612E-2</c:v>
                </c:pt>
                <c:pt idx="421">
                  <c:v>5.7844453627317306E-2</c:v>
                </c:pt>
                <c:pt idx="422">
                  <c:v>5.795040799237286E-2</c:v>
                </c:pt>
                <c:pt idx="423">
                  <c:v>5.8081845934438707E-2</c:v>
                </c:pt>
                <c:pt idx="424">
                  <c:v>5.8220589987208714E-2</c:v>
                </c:pt>
                <c:pt idx="425">
                  <c:v>5.8376647768280457E-2</c:v>
                </c:pt>
                <c:pt idx="426">
                  <c:v>5.8565812868185123E-2</c:v>
                </c:pt>
                <c:pt idx="427">
                  <c:v>5.880383790990814E-2</c:v>
                </c:pt>
                <c:pt idx="428">
                  <c:v>5.9088712837824006E-2</c:v>
                </c:pt>
                <c:pt idx="429">
                  <c:v>5.9395381133375107E-2</c:v>
                </c:pt>
                <c:pt idx="430">
                  <c:v>5.9555764529061972E-2</c:v>
                </c:pt>
                <c:pt idx="431">
                  <c:v>5.9642670878742816E-2</c:v>
                </c:pt>
                <c:pt idx="432">
                  <c:v>5.9706086733823063E-2</c:v>
                </c:pt>
                <c:pt idx="433">
                  <c:v>5.9804900874661018E-2</c:v>
                </c:pt>
                <c:pt idx="434">
                  <c:v>5.9925965445619546E-2</c:v>
                </c:pt>
                <c:pt idx="435">
                  <c:v>6.0081652814276958E-2</c:v>
                </c:pt>
                <c:pt idx="436">
                  <c:v>6.0670248527641385E-2</c:v>
                </c:pt>
                <c:pt idx="437">
                  <c:v>6.167456877706564E-2</c:v>
                </c:pt>
                <c:pt idx="438">
                  <c:v>6.2944361037267971E-2</c:v>
                </c:pt>
                <c:pt idx="439">
                  <c:v>6.4175229352036248E-2</c:v>
                </c:pt>
                <c:pt idx="440">
                  <c:v>6.5091289130878846E-2</c:v>
                </c:pt>
                <c:pt idx="441">
                  <c:v>6.5558866895982892E-2</c:v>
                </c:pt>
                <c:pt idx="442">
                  <c:v>6.5712602055809824E-2</c:v>
                </c:pt>
                <c:pt idx="443">
                  <c:v>6.5737686432061349E-2</c:v>
                </c:pt>
                <c:pt idx="444">
                  <c:v>6.5738052645626516E-2</c:v>
                </c:pt>
                <c:pt idx="445">
                  <c:v>6.5738052645626516E-2</c:v>
                </c:pt>
                <c:pt idx="446">
                  <c:v>6.5738052645626516E-2</c:v>
                </c:pt>
                <c:pt idx="447">
                  <c:v>6.5738052645626516E-2</c:v>
                </c:pt>
                <c:pt idx="448">
                  <c:v>6.5738052645626516E-2</c:v>
                </c:pt>
                <c:pt idx="449">
                  <c:v>6.5738052645626516E-2</c:v>
                </c:pt>
                <c:pt idx="450">
                  <c:v>6.5738052645626516E-2</c:v>
                </c:pt>
                <c:pt idx="451">
                  <c:v>6.5738052645626516E-2</c:v>
                </c:pt>
                <c:pt idx="452">
                  <c:v>6.5738052645626516E-2</c:v>
                </c:pt>
                <c:pt idx="453">
                  <c:v>6.5738052645626516E-2</c:v>
                </c:pt>
                <c:pt idx="454">
                  <c:v>6.5738052645626516E-2</c:v>
                </c:pt>
                <c:pt idx="455">
                  <c:v>6.5738052645626516E-2</c:v>
                </c:pt>
                <c:pt idx="456">
                  <c:v>6.5738052645626516E-2</c:v>
                </c:pt>
                <c:pt idx="457">
                  <c:v>6.5738052645626516E-2</c:v>
                </c:pt>
                <c:pt idx="458">
                  <c:v>6.5738052645626516E-2</c:v>
                </c:pt>
                <c:pt idx="459">
                  <c:v>6.5738052645626516E-2</c:v>
                </c:pt>
                <c:pt idx="460">
                  <c:v>6.5738052645626516E-2</c:v>
                </c:pt>
                <c:pt idx="461">
                  <c:v>6.5738052645626516E-2</c:v>
                </c:pt>
                <c:pt idx="462">
                  <c:v>6.5738052645626516E-2</c:v>
                </c:pt>
                <c:pt idx="463">
                  <c:v>6.5738052645626516E-2</c:v>
                </c:pt>
                <c:pt idx="464">
                  <c:v>6.5738052645626516E-2</c:v>
                </c:pt>
                <c:pt idx="465">
                  <c:v>6.5738052645626516E-2</c:v>
                </c:pt>
                <c:pt idx="466">
                  <c:v>6.5738052645626516E-2</c:v>
                </c:pt>
                <c:pt idx="467">
                  <c:v>6.5738052645626516E-2</c:v>
                </c:pt>
                <c:pt idx="468">
                  <c:v>6.5738052645626516E-2</c:v>
                </c:pt>
                <c:pt idx="469">
                  <c:v>6.5738052645626516E-2</c:v>
                </c:pt>
                <c:pt idx="470">
                  <c:v>6.5738052645626516E-2</c:v>
                </c:pt>
                <c:pt idx="471">
                  <c:v>6.5738052645626516E-2</c:v>
                </c:pt>
                <c:pt idx="472">
                  <c:v>6.5738052645626516E-2</c:v>
                </c:pt>
                <c:pt idx="473">
                  <c:v>6.5738052645626516E-2</c:v>
                </c:pt>
                <c:pt idx="474">
                  <c:v>6.5738052645626516E-2</c:v>
                </c:pt>
                <c:pt idx="475">
                  <c:v>6.5738052645626516E-2</c:v>
                </c:pt>
                <c:pt idx="476">
                  <c:v>6.5738052645626516E-2</c:v>
                </c:pt>
                <c:pt idx="477">
                  <c:v>6.5738052645626516E-2</c:v>
                </c:pt>
                <c:pt idx="478">
                  <c:v>6.5738052645626516E-2</c:v>
                </c:pt>
                <c:pt idx="479">
                  <c:v>6.5738052645626516E-2</c:v>
                </c:pt>
                <c:pt idx="480">
                  <c:v>6.5738052645626516E-2</c:v>
                </c:pt>
                <c:pt idx="481">
                  <c:v>6.5738052645626516E-2</c:v>
                </c:pt>
                <c:pt idx="482">
                  <c:v>6.5738052645626516E-2</c:v>
                </c:pt>
                <c:pt idx="483">
                  <c:v>6.5738052645626516E-2</c:v>
                </c:pt>
                <c:pt idx="484">
                  <c:v>6.5738052645626516E-2</c:v>
                </c:pt>
                <c:pt idx="485">
                  <c:v>6.5738052645626516E-2</c:v>
                </c:pt>
                <c:pt idx="486">
                  <c:v>6.5738052645626516E-2</c:v>
                </c:pt>
                <c:pt idx="487">
                  <c:v>6.5738052645626516E-2</c:v>
                </c:pt>
                <c:pt idx="488">
                  <c:v>6.5738052645626516E-2</c:v>
                </c:pt>
                <c:pt idx="489">
                  <c:v>6.5738052645626516E-2</c:v>
                </c:pt>
                <c:pt idx="490">
                  <c:v>6.5738052645626516E-2</c:v>
                </c:pt>
                <c:pt idx="491">
                  <c:v>6.5738052645626516E-2</c:v>
                </c:pt>
                <c:pt idx="492">
                  <c:v>6.5738052645626516E-2</c:v>
                </c:pt>
                <c:pt idx="493">
                  <c:v>6.5738052645626516E-2</c:v>
                </c:pt>
                <c:pt idx="494">
                  <c:v>6.5738052645626516E-2</c:v>
                </c:pt>
                <c:pt idx="495">
                  <c:v>6.5738052645626516E-2</c:v>
                </c:pt>
                <c:pt idx="496">
                  <c:v>6.5738052645626516E-2</c:v>
                </c:pt>
                <c:pt idx="497">
                  <c:v>6.5738052645626516E-2</c:v>
                </c:pt>
                <c:pt idx="498">
                  <c:v>6.5738052645626516E-2</c:v>
                </c:pt>
                <c:pt idx="499">
                  <c:v>6.5738052645626516E-2</c:v>
                </c:pt>
                <c:pt idx="500">
                  <c:v>6.5738052645626516E-2</c:v>
                </c:pt>
                <c:pt idx="501">
                  <c:v>6.5738052645626516E-2</c:v>
                </c:pt>
                <c:pt idx="502">
                  <c:v>6.5738052645626516E-2</c:v>
                </c:pt>
                <c:pt idx="503">
                  <c:v>6.5738052645626516E-2</c:v>
                </c:pt>
                <c:pt idx="504">
                  <c:v>6.5738052645626516E-2</c:v>
                </c:pt>
                <c:pt idx="505">
                  <c:v>6.5738052645626516E-2</c:v>
                </c:pt>
                <c:pt idx="506">
                  <c:v>6.5738052645626516E-2</c:v>
                </c:pt>
                <c:pt idx="507">
                  <c:v>6.5738052645626516E-2</c:v>
                </c:pt>
                <c:pt idx="508">
                  <c:v>6.5738052645626516E-2</c:v>
                </c:pt>
                <c:pt idx="509">
                  <c:v>6.5738052645626516E-2</c:v>
                </c:pt>
                <c:pt idx="510">
                  <c:v>6.5738052645626516E-2</c:v>
                </c:pt>
                <c:pt idx="511">
                  <c:v>6.5738052645626516E-2</c:v>
                </c:pt>
                <c:pt idx="512">
                  <c:v>6.5742703497935609E-2</c:v>
                </c:pt>
                <c:pt idx="513">
                  <c:v>6.5766025498562544E-2</c:v>
                </c:pt>
                <c:pt idx="514">
                  <c:v>6.5828082738074889E-2</c:v>
                </c:pt>
                <c:pt idx="515">
                  <c:v>6.594093600071263E-2</c:v>
                </c:pt>
                <c:pt idx="516">
                  <c:v>6.6105516201008921E-2</c:v>
                </c:pt>
                <c:pt idx="517">
                  <c:v>6.6310975227641802E-2</c:v>
                </c:pt>
                <c:pt idx="518">
                  <c:v>6.653284343104382E-2</c:v>
                </c:pt>
                <c:pt idx="519">
                  <c:v>6.6638204766255621E-2</c:v>
                </c:pt>
                <c:pt idx="520">
                  <c:v>6.6726283043071474E-2</c:v>
                </c:pt>
                <c:pt idx="521">
                  <c:v>6.6902338560838367E-2</c:v>
                </c:pt>
                <c:pt idx="522">
                  <c:v>6.713917763402355E-2</c:v>
                </c:pt>
                <c:pt idx="523">
                  <c:v>6.7552118040909589E-2</c:v>
                </c:pt>
                <c:pt idx="524">
                  <c:v>6.8220578376079061E-2</c:v>
                </c:pt>
                <c:pt idx="525">
                  <c:v>6.8950799321146145E-2</c:v>
                </c:pt>
                <c:pt idx="526">
                  <c:v>6.9419019518949535E-2</c:v>
                </c:pt>
                <c:pt idx="527">
                  <c:v>6.9583040618172221E-2</c:v>
                </c:pt>
                <c:pt idx="528">
                  <c:v>6.9618165353425993E-2</c:v>
                </c:pt>
                <c:pt idx="529">
                  <c:v>6.9626694941746184E-2</c:v>
                </c:pt>
                <c:pt idx="530">
                  <c:v>6.9626694941746184E-2</c:v>
                </c:pt>
                <c:pt idx="531">
                  <c:v>6.9626694941746184E-2</c:v>
                </c:pt>
                <c:pt idx="532">
                  <c:v>6.9626694941746184E-2</c:v>
                </c:pt>
                <c:pt idx="533">
                  <c:v>6.9628631520781276E-2</c:v>
                </c:pt>
                <c:pt idx="534">
                  <c:v>6.9640275397373858E-2</c:v>
                </c:pt>
                <c:pt idx="535">
                  <c:v>6.9671427581882314E-2</c:v>
                </c:pt>
                <c:pt idx="536">
                  <c:v>6.9722280326259087E-2</c:v>
                </c:pt>
                <c:pt idx="537">
                  <c:v>6.9803134267952163E-2</c:v>
                </c:pt>
                <c:pt idx="538">
                  <c:v>6.9933620477685809E-2</c:v>
                </c:pt>
                <c:pt idx="539">
                  <c:v>7.0128095605706847E-2</c:v>
                </c:pt>
                <c:pt idx="540">
                  <c:v>7.0374014147165181E-2</c:v>
                </c:pt>
                <c:pt idx="541">
                  <c:v>7.0637881944917172E-2</c:v>
                </c:pt>
                <c:pt idx="542">
                  <c:v>7.0856699074736129E-2</c:v>
                </c:pt>
                <c:pt idx="543">
                  <c:v>7.0915381814392373E-2</c:v>
                </c:pt>
                <c:pt idx="544">
                  <c:v>7.1101684110388724E-2</c:v>
                </c:pt>
                <c:pt idx="545">
                  <c:v>7.1592741173988325E-2</c:v>
                </c:pt>
                <c:pt idx="546">
                  <c:v>7.2095588421598661E-2</c:v>
                </c:pt>
                <c:pt idx="547">
                  <c:v>7.2404903416402835E-2</c:v>
                </c:pt>
                <c:pt idx="548">
                  <c:v>7.2581144315252408E-2</c:v>
                </c:pt>
                <c:pt idx="549">
                  <c:v>7.2687874151041887E-2</c:v>
                </c:pt>
                <c:pt idx="550">
                  <c:v>7.2760548905334288E-2</c:v>
                </c:pt>
                <c:pt idx="551">
                  <c:v>7.2761099548133798E-2</c:v>
                </c:pt>
                <c:pt idx="552">
                  <c:v>7.2773832294664317E-2</c:v>
                </c:pt>
                <c:pt idx="553">
                  <c:v>7.2785683706844628E-2</c:v>
                </c:pt>
                <c:pt idx="554">
                  <c:v>7.2847515424172782E-2</c:v>
                </c:pt>
                <c:pt idx="555">
                  <c:v>7.2958282176294909E-2</c:v>
                </c:pt>
                <c:pt idx="556">
                  <c:v>7.3094226560276795E-2</c:v>
                </c:pt>
                <c:pt idx="557">
                  <c:v>7.3232608126975282E-2</c:v>
                </c:pt>
                <c:pt idx="558">
                  <c:v>7.3376752445364166E-2</c:v>
                </c:pt>
                <c:pt idx="559">
                  <c:v>7.3528945617905378E-2</c:v>
                </c:pt>
                <c:pt idx="560">
                  <c:v>7.3704102496763402E-2</c:v>
                </c:pt>
                <c:pt idx="561">
                  <c:v>7.3885352783843297E-2</c:v>
                </c:pt>
                <c:pt idx="562">
                  <c:v>7.4066926155213902E-2</c:v>
                </c:pt>
                <c:pt idx="563">
                  <c:v>7.4147608574724078E-2</c:v>
                </c:pt>
                <c:pt idx="564">
                  <c:v>7.5011462449960015E-2</c:v>
                </c:pt>
                <c:pt idx="565">
                  <c:v>7.5943295475834574E-2</c:v>
                </c:pt>
                <c:pt idx="566">
                  <c:v>7.6364260766237868E-2</c:v>
                </c:pt>
                <c:pt idx="567">
                  <c:v>7.6364260766237868E-2</c:v>
                </c:pt>
                <c:pt idx="568">
                  <c:v>7.6364260766237868E-2</c:v>
                </c:pt>
                <c:pt idx="569">
                  <c:v>7.6364260766237868E-2</c:v>
                </c:pt>
                <c:pt idx="570">
                  <c:v>7.6364260766237868E-2</c:v>
                </c:pt>
                <c:pt idx="571">
                  <c:v>7.6364260766237868E-2</c:v>
                </c:pt>
                <c:pt idx="572">
                  <c:v>7.6364260766237868E-2</c:v>
                </c:pt>
                <c:pt idx="573">
                  <c:v>7.6364260766237868E-2</c:v>
                </c:pt>
                <c:pt idx="574">
                  <c:v>7.6364260766237868E-2</c:v>
                </c:pt>
                <c:pt idx="575">
                  <c:v>7.6364260766237868E-2</c:v>
                </c:pt>
                <c:pt idx="576">
                  <c:v>7.6364260766237868E-2</c:v>
                </c:pt>
                <c:pt idx="577">
                  <c:v>7.6364260766237868E-2</c:v>
                </c:pt>
                <c:pt idx="578">
                  <c:v>7.6364260766237868E-2</c:v>
                </c:pt>
                <c:pt idx="579">
                  <c:v>7.6364260766237868E-2</c:v>
                </c:pt>
                <c:pt idx="580">
                  <c:v>7.6364260766237868E-2</c:v>
                </c:pt>
                <c:pt idx="581">
                  <c:v>7.6364260766237868E-2</c:v>
                </c:pt>
                <c:pt idx="582">
                  <c:v>7.6364260766237868E-2</c:v>
                </c:pt>
                <c:pt idx="583">
                  <c:v>7.6364260766237868E-2</c:v>
                </c:pt>
                <c:pt idx="584">
                  <c:v>7.6364260766237868E-2</c:v>
                </c:pt>
                <c:pt idx="585">
                  <c:v>7.6364260766237868E-2</c:v>
                </c:pt>
                <c:pt idx="586">
                  <c:v>7.6364260766237868E-2</c:v>
                </c:pt>
                <c:pt idx="587">
                  <c:v>7.6364260766237868E-2</c:v>
                </c:pt>
                <c:pt idx="588">
                  <c:v>7.6364260766237868E-2</c:v>
                </c:pt>
                <c:pt idx="589">
                  <c:v>7.6364260766237868E-2</c:v>
                </c:pt>
                <c:pt idx="590">
                  <c:v>7.6364260766237868E-2</c:v>
                </c:pt>
                <c:pt idx="591">
                  <c:v>7.6364260766237868E-2</c:v>
                </c:pt>
                <c:pt idx="592">
                  <c:v>7.6364260766237868E-2</c:v>
                </c:pt>
                <c:pt idx="593">
                  <c:v>7.6364260766237868E-2</c:v>
                </c:pt>
                <c:pt idx="594">
                  <c:v>7.6364260766237868E-2</c:v>
                </c:pt>
                <c:pt idx="595">
                  <c:v>7.6364260766237868E-2</c:v>
                </c:pt>
                <c:pt idx="596">
                  <c:v>7.6364260766237868E-2</c:v>
                </c:pt>
                <c:pt idx="597">
                  <c:v>7.6364260766237868E-2</c:v>
                </c:pt>
                <c:pt idx="598">
                  <c:v>7.6364260766237868E-2</c:v>
                </c:pt>
                <c:pt idx="599">
                  <c:v>7.6364260766237868E-2</c:v>
                </c:pt>
                <c:pt idx="600">
                  <c:v>7.6364260766237868E-2</c:v>
                </c:pt>
                <c:pt idx="601">
                  <c:v>7.6364478801045826E-2</c:v>
                </c:pt>
                <c:pt idx="602">
                  <c:v>7.6364975100265339E-2</c:v>
                </c:pt>
                <c:pt idx="603">
                  <c:v>7.6366200391327063E-2</c:v>
                </c:pt>
                <c:pt idx="604">
                  <c:v>7.6368712929159921E-2</c:v>
                </c:pt>
                <c:pt idx="605">
                  <c:v>7.6372973282763948E-2</c:v>
                </c:pt>
                <c:pt idx="606">
                  <c:v>7.6379470956180612E-2</c:v>
                </c:pt>
                <c:pt idx="607">
                  <c:v>7.6388675201840325E-2</c:v>
                </c:pt>
                <c:pt idx="608">
                  <c:v>7.6400766474225806E-2</c:v>
                </c:pt>
                <c:pt idx="609">
                  <c:v>7.6415855396201104E-2</c:v>
                </c:pt>
                <c:pt idx="610">
                  <c:v>7.6434215643753911E-2</c:v>
                </c:pt>
                <c:pt idx="611">
                  <c:v>7.6456399734364258E-2</c:v>
                </c:pt>
                <c:pt idx="612">
                  <c:v>7.6482451877230281E-2</c:v>
                </c:pt>
                <c:pt idx="613">
                  <c:v>7.6511354899850642E-2</c:v>
                </c:pt>
                <c:pt idx="614">
                  <c:v>7.6541848575443994E-2</c:v>
                </c:pt>
                <c:pt idx="615">
                  <c:v>7.6566874026229179E-2</c:v>
                </c:pt>
                <c:pt idx="616">
                  <c:v>7.6592771680130414E-2</c:v>
                </c:pt>
                <c:pt idx="617">
                  <c:v>7.6612499508269871E-2</c:v>
                </c:pt>
                <c:pt idx="618">
                  <c:v>7.6618346618872651E-2</c:v>
                </c:pt>
                <c:pt idx="619">
                  <c:v>7.6629633166797884E-2</c:v>
                </c:pt>
                <c:pt idx="620">
                  <c:v>7.6646324378502759E-2</c:v>
                </c:pt>
                <c:pt idx="621">
                  <c:v>7.6648775174686101E-2</c:v>
                </c:pt>
                <c:pt idx="622">
                  <c:v>7.6668697282019443E-2</c:v>
                </c:pt>
                <c:pt idx="623">
                  <c:v>7.6704633992211974E-2</c:v>
                </c:pt>
                <c:pt idx="624">
                  <c:v>7.6741874914610306E-2</c:v>
                </c:pt>
                <c:pt idx="625">
                  <c:v>7.6780949518186953E-2</c:v>
                </c:pt>
                <c:pt idx="626">
                  <c:v>7.6821911016669797E-2</c:v>
                </c:pt>
                <c:pt idx="627">
                  <c:v>7.6864395229518448E-2</c:v>
                </c:pt>
                <c:pt idx="628">
                  <c:v>7.690799744796839E-2</c:v>
                </c:pt>
                <c:pt idx="629">
                  <c:v>7.6952717672019597E-2</c:v>
                </c:pt>
                <c:pt idx="630">
                  <c:v>7.6998706044219864E-2</c:v>
                </c:pt>
                <c:pt idx="631">
                  <c:v>7.7046746013477663E-2</c:v>
                </c:pt>
                <c:pt idx="632">
                  <c:v>7.7097544614863081E-2</c:v>
                </c:pt>
                <c:pt idx="633">
                  <c:v>7.7151555715559067E-2</c:v>
                </c:pt>
                <c:pt idx="634">
                  <c:v>7.7209287652789657E-2</c:v>
                </c:pt>
                <c:pt idx="635">
                  <c:v>7.7270739814913114E-2</c:v>
                </c:pt>
                <c:pt idx="636">
                  <c:v>7.7335491937024117E-2</c:v>
                </c:pt>
                <c:pt idx="637">
                  <c:v>7.7402436353347856E-2</c:v>
                </c:pt>
                <c:pt idx="638">
                  <c:v>7.7466322427179005E-2</c:v>
                </c:pt>
                <c:pt idx="639">
                  <c:v>7.7522237404793179E-2</c:v>
                </c:pt>
                <c:pt idx="640">
                  <c:v>7.7578890401318074E-2</c:v>
                </c:pt>
                <c:pt idx="641">
                  <c:v>7.7650531047057894E-2</c:v>
                </c:pt>
                <c:pt idx="642">
                  <c:v>7.7724674920609985E-2</c:v>
                </c:pt>
                <c:pt idx="643">
                  <c:v>7.7803021083589163E-2</c:v>
                </c:pt>
                <c:pt idx="644">
                  <c:v>7.7885008575934833E-2</c:v>
                </c:pt>
                <c:pt idx="645">
                  <c:v>7.7969239832493473E-2</c:v>
                </c:pt>
                <c:pt idx="646">
                  <c:v>7.8056004971892606E-2</c:v>
                </c:pt>
                <c:pt idx="647">
                  <c:v>7.8145349154173954E-2</c:v>
                </c:pt>
                <c:pt idx="648">
                  <c:v>7.8237318072080203E-2</c:v>
                </c:pt>
                <c:pt idx="649">
                  <c:v>7.8331400682014191E-2</c:v>
                </c:pt>
                <c:pt idx="650">
                  <c:v>7.8373299825593518E-2</c:v>
                </c:pt>
                <c:pt idx="651">
                  <c:v>7.8433429563133525E-2</c:v>
                </c:pt>
                <c:pt idx="652">
                  <c:v>7.8570644095097522E-2</c:v>
                </c:pt>
                <c:pt idx="653">
                  <c:v>7.8718229733796191E-2</c:v>
                </c:pt>
                <c:pt idx="654">
                  <c:v>7.8908968945620397E-2</c:v>
                </c:pt>
                <c:pt idx="655">
                  <c:v>7.9200812960676645E-2</c:v>
                </c:pt>
                <c:pt idx="656">
                  <c:v>7.9529600045713675E-2</c:v>
                </c:pt>
                <c:pt idx="657">
                  <c:v>7.9775526863484145E-2</c:v>
                </c:pt>
                <c:pt idx="658">
                  <c:v>7.9931643967452559E-2</c:v>
                </c:pt>
                <c:pt idx="659">
                  <c:v>8.0106263901559366E-2</c:v>
                </c:pt>
                <c:pt idx="660">
                  <c:v>8.0373386154374282E-2</c:v>
                </c:pt>
                <c:pt idx="661">
                  <c:v>8.0666324730505973E-2</c:v>
                </c:pt>
                <c:pt idx="662">
                  <c:v>8.0911646161188455E-2</c:v>
                </c:pt>
                <c:pt idx="663">
                  <c:v>8.103866701739261E-2</c:v>
                </c:pt>
                <c:pt idx="664">
                  <c:v>8.1077608002396689E-2</c:v>
                </c:pt>
                <c:pt idx="665">
                  <c:v>8.1085174224618917E-2</c:v>
                </c:pt>
                <c:pt idx="666">
                  <c:v>8.1103095873808373E-2</c:v>
                </c:pt>
                <c:pt idx="667">
                  <c:v>8.1123554708513457E-2</c:v>
                </c:pt>
                <c:pt idx="668">
                  <c:v>8.1152394631338665E-2</c:v>
                </c:pt>
                <c:pt idx="669">
                  <c:v>8.1189009649976066E-2</c:v>
                </c:pt>
                <c:pt idx="670">
                  <c:v>8.1235369353679768E-2</c:v>
                </c:pt>
                <c:pt idx="671">
                  <c:v>8.1290832698901541E-2</c:v>
                </c:pt>
                <c:pt idx="672">
                  <c:v>8.1351561667923039E-2</c:v>
                </c:pt>
                <c:pt idx="673">
                  <c:v>8.1417865667923042E-2</c:v>
                </c:pt>
                <c:pt idx="674">
                  <c:v>8.1490073041608449E-2</c:v>
                </c:pt>
                <c:pt idx="675">
                  <c:v>8.1568531624141599E-2</c:v>
                </c:pt>
                <c:pt idx="676">
                  <c:v>8.1648742793112322E-2</c:v>
                </c:pt>
                <c:pt idx="677">
                  <c:v>8.1651001192417874E-2</c:v>
                </c:pt>
                <c:pt idx="678">
                  <c:v>8.1858309970581453E-2</c:v>
                </c:pt>
                <c:pt idx="679">
                  <c:v>8.2184729106796736E-2</c:v>
                </c:pt>
                <c:pt idx="680">
                  <c:v>8.255039645776073E-2</c:v>
                </c:pt>
                <c:pt idx="681">
                  <c:v>8.2884545206922886E-2</c:v>
                </c:pt>
                <c:pt idx="682">
                  <c:v>8.3060975444922872E-2</c:v>
                </c:pt>
                <c:pt idx="683">
                  <c:v>8.3155017080871918E-2</c:v>
                </c:pt>
                <c:pt idx="684">
                  <c:v>8.3188269912509633E-2</c:v>
                </c:pt>
                <c:pt idx="685">
                  <c:v>8.3223111495509636E-2</c:v>
                </c:pt>
                <c:pt idx="686">
                  <c:v>8.3263364636829471E-2</c:v>
                </c:pt>
                <c:pt idx="687">
                  <c:v>8.3309795365907338E-2</c:v>
                </c:pt>
                <c:pt idx="688">
                  <c:v>8.3361365725669032E-2</c:v>
                </c:pt>
                <c:pt idx="689">
                  <c:v>8.3419603405870221E-2</c:v>
                </c:pt>
                <c:pt idx="690">
                  <c:v>8.3483348648078159E-2</c:v>
                </c:pt>
                <c:pt idx="691">
                  <c:v>8.3549335516774917E-2</c:v>
                </c:pt>
                <c:pt idx="692">
                  <c:v>8.3616515819283768E-2</c:v>
                </c:pt>
                <c:pt idx="693">
                  <c:v>8.3686297518123273E-2</c:v>
                </c:pt>
                <c:pt idx="694">
                  <c:v>8.3759322283221652E-2</c:v>
                </c:pt>
                <c:pt idx="695">
                  <c:v>8.3816403216432439E-2</c:v>
                </c:pt>
                <c:pt idx="696">
                  <c:v>8.4034144388210205E-2</c:v>
                </c:pt>
                <c:pt idx="697">
                  <c:v>8.431740831759138E-2</c:v>
                </c:pt>
                <c:pt idx="698">
                  <c:v>8.4511635085320808E-2</c:v>
                </c:pt>
                <c:pt idx="699">
                  <c:v>8.4635820403007267E-2</c:v>
                </c:pt>
                <c:pt idx="700">
                  <c:v>8.4667359344015855E-2</c:v>
                </c:pt>
                <c:pt idx="701">
                  <c:v>8.4681019076134734E-2</c:v>
                </c:pt>
                <c:pt idx="702">
                  <c:v>8.4719026239586381E-2</c:v>
                </c:pt>
                <c:pt idx="703">
                  <c:v>8.4761474687888846E-2</c:v>
                </c:pt>
                <c:pt idx="704">
                  <c:v>8.4762850093717396E-2</c:v>
                </c:pt>
                <c:pt idx="705">
                  <c:v>8.4837007376758478E-2</c:v>
                </c:pt>
                <c:pt idx="706">
                  <c:v>8.4969384851704327E-2</c:v>
                </c:pt>
                <c:pt idx="707">
                  <c:v>8.5091652881467514E-2</c:v>
                </c:pt>
                <c:pt idx="708">
                  <c:v>8.514422322863166E-2</c:v>
                </c:pt>
                <c:pt idx="709">
                  <c:v>8.517098471011314E-2</c:v>
                </c:pt>
                <c:pt idx="710">
                  <c:v>8.5200807753397098E-2</c:v>
                </c:pt>
                <c:pt idx="711">
                  <c:v>8.5240476532501261E-2</c:v>
                </c:pt>
                <c:pt idx="712">
                  <c:v>8.5290976063764679E-2</c:v>
                </c:pt>
                <c:pt idx="713">
                  <c:v>8.5343810588271771E-2</c:v>
                </c:pt>
                <c:pt idx="714">
                  <c:v>8.5442162745221928E-2</c:v>
                </c:pt>
                <c:pt idx="715">
                  <c:v>8.5689276831866723E-2</c:v>
                </c:pt>
                <c:pt idx="716">
                  <c:v>8.585296770411982E-2</c:v>
                </c:pt>
                <c:pt idx="717">
                  <c:v>8.5874463276136279E-2</c:v>
                </c:pt>
                <c:pt idx="718">
                  <c:v>8.5903231868728877E-2</c:v>
                </c:pt>
                <c:pt idx="719">
                  <c:v>8.5934761993757464E-2</c:v>
                </c:pt>
                <c:pt idx="720">
                  <c:v>8.597439575324535E-2</c:v>
                </c:pt>
                <c:pt idx="721">
                  <c:v>8.6021183053421102E-2</c:v>
                </c:pt>
                <c:pt idx="722">
                  <c:v>8.6074328576040332E-2</c:v>
                </c:pt>
                <c:pt idx="723">
                  <c:v>8.61335284848945E-2</c:v>
                </c:pt>
                <c:pt idx="724">
                  <c:v>8.6197801818227837E-2</c:v>
                </c:pt>
                <c:pt idx="725">
                  <c:v>8.6270946288906386E-2</c:v>
                </c:pt>
                <c:pt idx="726">
                  <c:v>8.6355985019771847E-2</c:v>
                </c:pt>
                <c:pt idx="727">
                  <c:v>8.6460098581401482E-2</c:v>
                </c:pt>
                <c:pt idx="728">
                  <c:v>8.6577326351151479E-2</c:v>
                </c:pt>
                <c:pt idx="729">
                  <c:v>8.6705950093311987E-2</c:v>
                </c:pt>
                <c:pt idx="730">
                  <c:v>8.6841952464296893E-2</c:v>
                </c:pt>
                <c:pt idx="731">
                  <c:v>8.6980339455402483E-2</c:v>
                </c:pt>
                <c:pt idx="732">
                  <c:v>8.7120179773303719E-2</c:v>
                </c:pt>
                <c:pt idx="733">
                  <c:v>8.7261965392941579E-2</c:v>
                </c:pt>
                <c:pt idx="734">
                  <c:v>8.7405714010188942E-2</c:v>
                </c:pt>
                <c:pt idx="735">
                  <c:v>8.7551939767881476E-2</c:v>
                </c:pt>
                <c:pt idx="736">
                  <c:v>8.7701176974066181E-2</c:v>
                </c:pt>
                <c:pt idx="737">
                  <c:v>8.785449811832105E-2</c:v>
                </c:pt>
                <c:pt idx="738">
                  <c:v>8.8010415206569784E-2</c:v>
                </c:pt>
                <c:pt idx="739">
                  <c:v>8.8167904498757291E-2</c:v>
                </c:pt>
                <c:pt idx="740">
                  <c:v>8.8332886297909682E-2</c:v>
                </c:pt>
                <c:pt idx="741">
                  <c:v>8.8505056981198205E-2</c:v>
                </c:pt>
                <c:pt idx="742">
                  <c:v>8.8682916899157055E-2</c:v>
                </c:pt>
                <c:pt idx="743">
                  <c:v>8.8862518254127526E-2</c:v>
                </c:pt>
                <c:pt idx="744">
                  <c:v>8.9043869840963935E-2</c:v>
                </c:pt>
                <c:pt idx="745">
                  <c:v>8.9226391438038011E-2</c:v>
                </c:pt>
                <c:pt idx="746">
                  <c:v>8.9410675865166003E-2</c:v>
                </c:pt>
                <c:pt idx="747">
                  <c:v>8.9598533550592468E-2</c:v>
                </c:pt>
                <c:pt idx="748">
                  <c:v>8.9791856999842462E-2</c:v>
                </c:pt>
                <c:pt idx="749">
                  <c:v>8.9991396077464786E-2</c:v>
                </c:pt>
                <c:pt idx="750">
                  <c:v>9.0194730908702433E-2</c:v>
                </c:pt>
                <c:pt idx="751">
                  <c:v>9.0385495355869108E-2</c:v>
                </c:pt>
                <c:pt idx="752">
                  <c:v>9.0521255024817684E-2</c:v>
                </c:pt>
                <c:pt idx="753">
                  <c:v>9.0558774940484754E-2</c:v>
                </c:pt>
                <c:pt idx="754">
                  <c:v>9.0592063489197669E-2</c:v>
                </c:pt>
                <c:pt idx="755">
                  <c:v>9.0694658141797571E-2</c:v>
                </c:pt>
                <c:pt idx="756">
                  <c:v>9.102317681555519E-2</c:v>
                </c:pt>
                <c:pt idx="757">
                  <c:v>9.1730330013390246E-2</c:v>
                </c:pt>
                <c:pt idx="758">
                  <c:v>9.2673201299062702E-2</c:v>
                </c:pt>
                <c:pt idx="759">
                  <c:v>9.3572154902533344E-2</c:v>
                </c:pt>
                <c:pt idx="760">
                  <c:v>9.4354290119997325E-2</c:v>
                </c:pt>
                <c:pt idx="761">
                  <c:v>9.501450341490833E-2</c:v>
                </c:pt>
                <c:pt idx="762">
                  <c:v>9.5466616440254476E-2</c:v>
                </c:pt>
                <c:pt idx="763">
                  <c:v>9.5692991745997866E-2</c:v>
                </c:pt>
                <c:pt idx="764">
                  <c:v>9.5707976931183061E-2</c:v>
                </c:pt>
                <c:pt idx="765">
                  <c:v>9.57499734289462E-2</c:v>
                </c:pt>
                <c:pt idx="766">
                  <c:v>9.5803524386422201E-2</c:v>
                </c:pt>
                <c:pt idx="767">
                  <c:v>9.5868885057082839E-2</c:v>
                </c:pt>
                <c:pt idx="768">
                  <c:v>9.5947561842626497E-2</c:v>
                </c:pt>
                <c:pt idx="769">
                  <c:v>9.6040033551597681E-2</c:v>
                </c:pt>
                <c:pt idx="770">
                  <c:v>9.6153325136832071E-2</c:v>
                </c:pt>
                <c:pt idx="771">
                  <c:v>9.6293260337761449E-2</c:v>
                </c:pt>
                <c:pt idx="772">
                  <c:v>9.6459626295135298E-2</c:v>
                </c:pt>
                <c:pt idx="773">
                  <c:v>9.66554071443151E-2</c:v>
                </c:pt>
                <c:pt idx="774">
                  <c:v>9.6872557583924518E-2</c:v>
                </c:pt>
                <c:pt idx="775">
                  <c:v>9.7115696826679754E-2</c:v>
                </c:pt>
                <c:pt idx="776">
                  <c:v>9.7385371185115699E-2</c:v>
                </c:pt>
                <c:pt idx="777">
                  <c:v>9.7674969569062145E-2</c:v>
                </c:pt>
                <c:pt idx="778">
                  <c:v>9.798197547892365E-2</c:v>
                </c:pt>
                <c:pt idx="779">
                  <c:v>9.8306241887066076E-2</c:v>
                </c:pt>
                <c:pt idx="780">
                  <c:v>9.8644621697649398E-2</c:v>
                </c:pt>
                <c:pt idx="781">
                  <c:v>9.8994601151649403E-2</c:v>
                </c:pt>
                <c:pt idx="782">
                  <c:v>9.9353442773914613E-2</c:v>
                </c:pt>
                <c:pt idx="783">
                  <c:v>9.9719261388205513E-2</c:v>
                </c:pt>
                <c:pt idx="784">
                  <c:v>0.1000900778707981</c:v>
                </c:pt>
                <c:pt idx="785">
                  <c:v>0.10046699725259965</c:v>
                </c:pt>
                <c:pt idx="786">
                  <c:v>0.10085331404955601</c:v>
                </c:pt>
                <c:pt idx="787">
                  <c:v>0.10124702459031321</c:v>
                </c:pt>
                <c:pt idx="788">
                  <c:v>0.10164382236527275</c:v>
                </c:pt>
                <c:pt idx="789">
                  <c:v>0.10204261409890045</c:v>
                </c:pt>
                <c:pt idx="790">
                  <c:v>0.10244451191583563</c:v>
                </c:pt>
                <c:pt idx="791">
                  <c:v>0.10285177600648147</c:v>
                </c:pt>
                <c:pt idx="792">
                  <c:v>0.10324148734495885</c:v>
                </c:pt>
                <c:pt idx="793">
                  <c:v>0.10340498918809739</c:v>
                </c:pt>
                <c:pt idx="794">
                  <c:v>0.10433317749688047</c:v>
                </c:pt>
                <c:pt idx="795">
                  <c:v>0.10585940157201601</c:v>
                </c:pt>
                <c:pt idx="796">
                  <c:v>0.10757182578130305</c:v>
                </c:pt>
                <c:pt idx="797">
                  <c:v>0.10901879373061192</c:v>
                </c:pt>
                <c:pt idx="798">
                  <c:v>0.10991978934777979</c:v>
                </c:pt>
                <c:pt idx="799">
                  <c:v>0.11024541279869415</c:v>
                </c:pt>
                <c:pt idx="800">
                  <c:v>0.1102977510406602</c:v>
                </c:pt>
                <c:pt idx="801">
                  <c:v>0.1105001305930792</c:v>
                </c:pt>
                <c:pt idx="802">
                  <c:v>0.11070913890412143</c:v>
                </c:pt>
                <c:pt idx="803">
                  <c:v>0.11093835893145862</c:v>
                </c:pt>
                <c:pt idx="804">
                  <c:v>0.11119810979688614</c:v>
                </c:pt>
                <c:pt idx="805">
                  <c:v>0.11148488592476269</c:v>
                </c:pt>
                <c:pt idx="806">
                  <c:v>0.11178476551685135</c:v>
                </c:pt>
                <c:pt idx="807">
                  <c:v>0.11204918197006923</c:v>
                </c:pt>
                <c:pt idx="808">
                  <c:v>0.11208353535958504</c:v>
                </c:pt>
                <c:pt idx="809">
                  <c:v>0.1123342048845619</c:v>
                </c:pt>
                <c:pt idx="810">
                  <c:v>0.11279047725738427</c:v>
                </c:pt>
                <c:pt idx="811">
                  <c:v>0.11361332757721761</c:v>
                </c:pt>
                <c:pt idx="812">
                  <c:v>0.11466895719796724</c:v>
                </c:pt>
                <c:pt idx="813">
                  <c:v>0.11571710879429417</c:v>
                </c:pt>
                <c:pt idx="814">
                  <c:v>0.11672065869261915</c:v>
                </c:pt>
                <c:pt idx="815">
                  <c:v>0.11768201742902436</c:v>
                </c:pt>
                <c:pt idx="816">
                  <c:v>0.11850336776729015</c:v>
                </c:pt>
                <c:pt idx="817">
                  <c:v>0.11911633494922379</c:v>
                </c:pt>
                <c:pt idx="818">
                  <c:v>0.11938390519305095</c:v>
                </c:pt>
                <c:pt idx="819">
                  <c:v>0.11945821457991081</c:v>
                </c:pt>
                <c:pt idx="820">
                  <c:v>0.1195376593299108</c:v>
                </c:pt>
                <c:pt idx="821">
                  <c:v>0.11963444837549013</c:v>
                </c:pt>
                <c:pt idx="822">
                  <c:v>0.11974973144514901</c:v>
                </c:pt>
                <c:pt idx="823">
                  <c:v>0.11988307530433652</c:v>
                </c:pt>
                <c:pt idx="824">
                  <c:v>0.12003448233338544</c:v>
                </c:pt>
                <c:pt idx="825">
                  <c:v>0.12020056523924964</c:v>
                </c:pt>
                <c:pt idx="826">
                  <c:v>0.12038141637684339</c:v>
                </c:pt>
                <c:pt idx="827">
                  <c:v>0.1205770774005553</c:v>
                </c:pt>
                <c:pt idx="828">
                  <c:v>0.12078678259234017</c:v>
                </c:pt>
                <c:pt idx="829">
                  <c:v>0.12101668461234018</c:v>
                </c:pt>
                <c:pt idx="830">
                  <c:v>0.12126887265440693</c:v>
                </c:pt>
                <c:pt idx="831">
                  <c:v>0.12154209446069582</c:v>
                </c:pt>
                <c:pt idx="832">
                  <c:v>0.12182916562666457</c:v>
                </c:pt>
                <c:pt idx="833">
                  <c:v>0.12212207544236782</c:v>
                </c:pt>
                <c:pt idx="834">
                  <c:v>0.12242091346318264</c:v>
                </c:pt>
                <c:pt idx="835">
                  <c:v>0.12272673654655979</c:v>
                </c:pt>
                <c:pt idx="836">
                  <c:v>0.12303868501435918</c:v>
                </c:pt>
                <c:pt idx="837">
                  <c:v>0.12335585666954253</c:v>
                </c:pt>
                <c:pt idx="838">
                  <c:v>0.12368134952677937</c:v>
                </c:pt>
                <c:pt idx="839">
                  <c:v>0.12401739997651075</c:v>
                </c:pt>
                <c:pt idx="840">
                  <c:v>0.12436214471199493</c:v>
                </c:pt>
                <c:pt idx="841">
                  <c:v>0.12471683473543989</c:v>
                </c:pt>
                <c:pt idx="842">
                  <c:v>0.12508612331965022</c:v>
                </c:pt>
                <c:pt idx="843">
                  <c:v>0.12547046167129153</c:v>
                </c:pt>
                <c:pt idx="844">
                  <c:v>0.12586560620605128</c:v>
                </c:pt>
                <c:pt idx="845">
                  <c:v>0.12626584029657162</c:v>
                </c:pt>
                <c:pt idx="846">
                  <c:v>0.12667001969510558</c:v>
                </c:pt>
                <c:pt idx="847">
                  <c:v>0.1270781731755061</c:v>
                </c:pt>
                <c:pt idx="848">
                  <c:v>0.12749398061423267</c:v>
                </c:pt>
                <c:pt idx="849">
                  <c:v>0.12792378069754229</c:v>
                </c:pt>
                <c:pt idx="850">
                  <c:v>0.12837309162769753</c:v>
                </c:pt>
                <c:pt idx="851">
                  <c:v>0.12883725660347151</c:v>
                </c:pt>
                <c:pt idx="852">
                  <c:v>0.12931123675304221</c:v>
                </c:pt>
                <c:pt idx="853">
                  <c:v>0.12979519530047398</c:v>
                </c:pt>
                <c:pt idx="854">
                  <c:v>0.13028929762576627</c:v>
                </c:pt>
                <c:pt idx="855">
                  <c:v>0.13079088397319605</c:v>
                </c:pt>
                <c:pt idx="856">
                  <c:v>0.13129577347836446</c:v>
                </c:pt>
                <c:pt idx="857">
                  <c:v>0.13180397971635457</c:v>
                </c:pt>
                <c:pt idx="858">
                  <c:v>0.13232855733503707</c:v>
                </c:pt>
                <c:pt idx="859">
                  <c:v>0.13287442644821607</c:v>
                </c:pt>
                <c:pt idx="860">
                  <c:v>0.13343760674974237</c:v>
                </c:pt>
                <c:pt idx="861">
                  <c:v>0.13401222421330525</c:v>
                </c:pt>
                <c:pt idx="862">
                  <c:v>0.13461132231235601</c:v>
                </c:pt>
                <c:pt idx="863">
                  <c:v>0.13525089915462685</c:v>
                </c:pt>
                <c:pt idx="864">
                  <c:v>0.1359135684331087</c:v>
                </c:pt>
                <c:pt idx="865">
                  <c:v>0.13658747524893311</c:v>
                </c:pt>
                <c:pt idx="866">
                  <c:v>0.13727457140542065</c:v>
                </c:pt>
                <c:pt idx="867">
                  <c:v>0.13798610553966598</c:v>
                </c:pt>
                <c:pt idx="868">
                  <c:v>0.13872656822279353</c:v>
                </c:pt>
                <c:pt idx="869">
                  <c:v>0.13948124786534952</c:v>
                </c:pt>
                <c:pt idx="870">
                  <c:v>0.14008924113931753</c:v>
                </c:pt>
                <c:pt idx="871">
                  <c:v>0.14058361291591628</c:v>
                </c:pt>
                <c:pt idx="872">
                  <c:v>0.14103656804239217</c:v>
                </c:pt>
                <c:pt idx="873">
                  <c:v>0.14141153353129432</c:v>
                </c:pt>
                <c:pt idx="874">
                  <c:v>0.14159648482444931</c:v>
                </c:pt>
                <c:pt idx="875">
                  <c:v>0.14163876479628998</c:v>
                </c:pt>
                <c:pt idx="876">
                  <c:v>0.1418700335761745</c:v>
                </c:pt>
                <c:pt idx="877">
                  <c:v>0.14200401740542964</c:v>
                </c:pt>
                <c:pt idx="878">
                  <c:v>0.14221260064547719</c:v>
                </c:pt>
                <c:pt idx="879">
                  <c:v>0.14273068110386769</c:v>
                </c:pt>
                <c:pt idx="880">
                  <c:v>0.14304098014536287</c:v>
                </c:pt>
                <c:pt idx="881">
                  <c:v>0.14308765962735875</c:v>
                </c:pt>
                <c:pt idx="882">
                  <c:v>0.14337521387335783</c:v>
                </c:pt>
                <c:pt idx="883">
                  <c:v>0.14400654788707526</c:v>
                </c:pt>
                <c:pt idx="884">
                  <c:v>0.14464002929539718</c:v>
                </c:pt>
                <c:pt idx="885">
                  <c:v>0.14527738862877063</c:v>
                </c:pt>
                <c:pt idx="886">
                  <c:v>0.14592213147477065</c:v>
                </c:pt>
                <c:pt idx="887">
                  <c:v>0.14657256148888337</c:v>
                </c:pt>
                <c:pt idx="888">
                  <c:v>0.14719172185657872</c:v>
                </c:pt>
                <c:pt idx="889">
                  <c:v>0.14763332567334397</c:v>
                </c:pt>
                <c:pt idx="890">
                  <c:v>0.14785967960673477</c:v>
                </c:pt>
                <c:pt idx="891">
                  <c:v>0.14788557852393008</c:v>
                </c:pt>
                <c:pt idx="892">
                  <c:v>0.14812604689293798</c:v>
                </c:pt>
                <c:pt idx="893">
                  <c:v>0.14840646405916022</c:v>
                </c:pt>
                <c:pt idx="894">
                  <c:v>0.14855821801911906</c:v>
                </c:pt>
                <c:pt idx="895">
                  <c:v>0.14863126798073842</c:v>
                </c:pt>
                <c:pt idx="896">
                  <c:v>0.14896204184150347</c:v>
                </c:pt>
                <c:pt idx="897">
                  <c:v>0.14945490625540545</c:v>
                </c:pt>
                <c:pt idx="898">
                  <c:v>0.14998216768914305</c:v>
                </c:pt>
                <c:pt idx="899">
                  <c:v>0.15041104412363893</c:v>
                </c:pt>
                <c:pt idx="900">
                  <c:v>0.15067318429286156</c:v>
                </c:pt>
                <c:pt idx="901">
                  <c:v>0.15071003677940786</c:v>
                </c:pt>
                <c:pt idx="902">
                  <c:v>0.15219595172668371</c:v>
                </c:pt>
                <c:pt idx="903">
                  <c:v>0.15479354207313845</c:v>
                </c:pt>
                <c:pt idx="904">
                  <c:v>0.15698486372713988</c:v>
                </c:pt>
                <c:pt idx="905">
                  <c:v>0.15834713461242719</c:v>
                </c:pt>
                <c:pt idx="906">
                  <c:v>0.15883867096452173</c:v>
                </c:pt>
                <c:pt idx="907">
                  <c:v>0.15891755040028099</c:v>
                </c:pt>
                <c:pt idx="908">
                  <c:v>0.1592220743494398</c:v>
                </c:pt>
                <c:pt idx="909">
                  <c:v>0.15953607744584125</c:v>
                </c:pt>
                <c:pt idx="910">
                  <c:v>0.15987990748684702</c:v>
                </c:pt>
                <c:pt idx="911">
                  <c:v>0.16026892971320825</c:v>
                </c:pt>
                <c:pt idx="912">
                  <c:v>0.16069776623776438</c:v>
                </c:pt>
                <c:pt idx="913">
                  <c:v>0.16114551272549121</c:v>
                </c:pt>
                <c:pt idx="914">
                  <c:v>0.16161278147549121</c:v>
                </c:pt>
                <c:pt idx="915">
                  <c:v>0.16212547596546034</c:v>
                </c:pt>
                <c:pt idx="916">
                  <c:v>0.16265664492061754</c:v>
                </c:pt>
                <c:pt idx="917">
                  <c:v>0.16320679302937657</c:v>
                </c:pt>
                <c:pt idx="918">
                  <c:v>0.16372213949155362</c:v>
                </c:pt>
                <c:pt idx="919">
                  <c:v>0.16427403794883372</c:v>
                </c:pt>
                <c:pt idx="920">
                  <c:v>0.16483406560826838</c:v>
                </c:pt>
                <c:pt idx="921">
                  <c:v>0.16541221738553891</c:v>
                </c:pt>
                <c:pt idx="922">
                  <c:v>0.16602266509877669</c:v>
                </c:pt>
                <c:pt idx="923">
                  <c:v>0.16666317109900586</c:v>
                </c:pt>
                <c:pt idx="924">
                  <c:v>0.16732745158649237</c:v>
                </c:pt>
                <c:pt idx="925">
                  <c:v>0.16756581517377564</c:v>
                </c:pt>
                <c:pt idx="926">
                  <c:v>0.16770185404051213</c:v>
                </c:pt>
                <c:pt idx="927">
                  <c:v>0.16781315823644263</c:v>
                </c:pt>
                <c:pt idx="928">
                  <c:v>0.16802522538386991</c:v>
                </c:pt>
                <c:pt idx="929">
                  <c:v>0.16834010677515335</c:v>
                </c:pt>
                <c:pt idx="930">
                  <c:v>0.16868630874211543</c:v>
                </c:pt>
                <c:pt idx="931">
                  <c:v>0.1690296417642492</c:v>
                </c:pt>
                <c:pt idx="932">
                  <c:v>0.16933366445255177</c:v>
                </c:pt>
                <c:pt idx="933">
                  <c:v>0.16949355979010733</c:v>
                </c:pt>
                <c:pt idx="934">
                  <c:v>0.16958355470946088</c:v>
                </c:pt>
                <c:pt idx="935">
                  <c:v>0.16971359975116684</c:v>
                </c:pt>
                <c:pt idx="936">
                  <c:v>0.16974775307785489</c:v>
                </c:pt>
                <c:pt idx="937">
                  <c:v>0.16991148524795091</c:v>
                </c:pt>
                <c:pt idx="938">
                  <c:v>0.17010430198626431</c:v>
                </c:pt>
                <c:pt idx="939">
                  <c:v>0.17025983656202451</c:v>
                </c:pt>
                <c:pt idx="940">
                  <c:v>0.17047595985051833</c:v>
                </c:pt>
                <c:pt idx="941">
                  <c:v>0.17085297037529795</c:v>
                </c:pt>
                <c:pt idx="942">
                  <c:v>0.17129512575492759</c:v>
                </c:pt>
                <c:pt idx="943">
                  <c:v>0.17176983246418367</c:v>
                </c:pt>
                <c:pt idx="944">
                  <c:v>0.17227868965215856</c:v>
                </c:pt>
                <c:pt idx="945">
                  <c:v>0.17279052865215858</c:v>
                </c:pt>
                <c:pt idx="946">
                  <c:v>0.17330692099572065</c:v>
                </c:pt>
                <c:pt idx="947">
                  <c:v>0.17383739267767651</c:v>
                </c:pt>
                <c:pt idx="948">
                  <c:v>0.17438223420325985</c:v>
                </c:pt>
                <c:pt idx="949">
                  <c:v>0.17493513908898001</c:v>
                </c:pt>
                <c:pt idx="950">
                  <c:v>0.17510594951783123</c:v>
                </c:pt>
                <c:pt idx="951">
                  <c:v>0.17573078280698895</c:v>
                </c:pt>
                <c:pt idx="952">
                  <c:v>0.17742687187578057</c:v>
                </c:pt>
                <c:pt idx="953">
                  <c:v>0.17988712408079932</c:v>
                </c:pt>
                <c:pt idx="954">
                  <c:v>0.18237586095119618</c:v>
                </c:pt>
                <c:pt idx="955">
                  <c:v>0.18458174482525175</c:v>
                </c:pt>
                <c:pt idx="956">
                  <c:v>0.18649641079346413</c:v>
                </c:pt>
                <c:pt idx="957">
                  <c:v>0.18756316842078191</c:v>
                </c:pt>
                <c:pt idx="958">
                  <c:v>0.18756855901624578</c:v>
                </c:pt>
                <c:pt idx="959">
                  <c:v>0.18776218570920417</c:v>
                </c:pt>
                <c:pt idx="960">
                  <c:v>0.18798673194025328</c:v>
                </c:pt>
                <c:pt idx="961">
                  <c:v>0.18826525472527525</c:v>
                </c:pt>
                <c:pt idx="962">
                  <c:v>0.18861035466740508</c:v>
                </c:pt>
                <c:pt idx="963">
                  <c:v>0.18901898508384879</c:v>
                </c:pt>
                <c:pt idx="964">
                  <c:v>0.1894807701222147</c:v>
                </c:pt>
                <c:pt idx="965">
                  <c:v>0.18997534561144319</c:v>
                </c:pt>
                <c:pt idx="966">
                  <c:v>0.19048682049483501</c:v>
                </c:pt>
                <c:pt idx="967">
                  <c:v>0.19100123335533498</c:v>
                </c:pt>
                <c:pt idx="968">
                  <c:v>0.19134613236721565</c:v>
                </c:pt>
                <c:pt idx="969">
                  <c:v>0.19145111446419238</c:v>
                </c:pt>
                <c:pt idx="970">
                  <c:v>0.19178438547702464</c:v>
                </c:pt>
                <c:pt idx="971">
                  <c:v>0.19292230660461313</c:v>
                </c:pt>
                <c:pt idx="972">
                  <c:v>0.19508785253679947</c:v>
                </c:pt>
                <c:pt idx="973">
                  <c:v>0.19756373007288724</c:v>
                </c:pt>
                <c:pt idx="974">
                  <c:v>0.19973786590800049</c:v>
                </c:pt>
                <c:pt idx="975">
                  <c:v>0.201601997708412</c:v>
                </c:pt>
                <c:pt idx="976">
                  <c:v>0.20316520453748005</c:v>
                </c:pt>
                <c:pt idx="977">
                  <c:v>0.20413817100232989</c:v>
                </c:pt>
                <c:pt idx="978">
                  <c:v>0.20467148128673776</c:v>
                </c:pt>
                <c:pt idx="979">
                  <c:v>0.20504319693439207</c:v>
                </c:pt>
                <c:pt idx="980">
                  <c:v>0.205281446318405</c:v>
                </c:pt>
                <c:pt idx="981">
                  <c:v>0.20542502703020385</c:v>
                </c:pt>
                <c:pt idx="982">
                  <c:v>0.20553330825331495</c:v>
                </c:pt>
                <c:pt idx="983">
                  <c:v>0.20564237920099943</c:v>
                </c:pt>
                <c:pt idx="984">
                  <c:v>0.20571474250166699</c:v>
                </c:pt>
                <c:pt idx="985">
                  <c:v>0.20573072880736504</c:v>
                </c:pt>
                <c:pt idx="986">
                  <c:v>0.20573072880736504</c:v>
                </c:pt>
                <c:pt idx="987">
                  <c:v>0.20573072880736504</c:v>
                </c:pt>
                <c:pt idx="988">
                  <c:v>0.20573072880736504</c:v>
                </c:pt>
                <c:pt idx="989">
                  <c:v>0.20573072880736504</c:v>
                </c:pt>
                <c:pt idx="990">
                  <c:v>0.20573072880736504</c:v>
                </c:pt>
                <c:pt idx="991">
                  <c:v>0.20573072880736504</c:v>
                </c:pt>
                <c:pt idx="992">
                  <c:v>0.20573072880736504</c:v>
                </c:pt>
                <c:pt idx="993">
                  <c:v>0.20573072880736504</c:v>
                </c:pt>
                <c:pt idx="994">
                  <c:v>0.20573072880736504</c:v>
                </c:pt>
                <c:pt idx="995">
                  <c:v>0.20573072880736504</c:v>
                </c:pt>
                <c:pt idx="996">
                  <c:v>0.20573072880736504</c:v>
                </c:pt>
                <c:pt idx="997">
                  <c:v>0.20573072880736504</c:v>
                </c:pt>
                <c:pt idx="998">
                  <c:v>0.20573072880736504</c:v>
                </c:pt>
                <c:pt idx="999">
                  <c:v>0.20573072880736504</c:v>
                </c:pt>
                <c:pt idx="1000">
                  <c:v>0.20573072880736504</c:v>
                </c:pt>
                <c:pt idx="1001">
                  <c:v>0.20573072880736504</c:v>
                </c:pt>
                <c:pt idx="1002">
                  <c:v>0.20573072880736504</c:v>
                </c:pt>
                <c:pt idx="1003">
                  <c:v>0.20573072880736504</c:v>
                </c:pt>
                <c:pt idx="1004">
                  <c:v>0.20573072880736504</c:v>
                </c:pt>
                <c:pt idx="1005">
                  <c:v>0.20573072880736504</c:v>
                </c:pt>
                <c:pt idx="1006">
                  <c:v>0.20573072880736504</c:v>
                </c:pt>
                <c:pt idx="1007">
                  <c:v>0.20573072880736504</c:v>
                </c:pt>
                <c:pt idx="1008">
                  <c:v>0.20573072880736504</c:v>
                </c:pt>
                <c:pt idx="1009">
                  <c:v>0.20573072880736504</c:v>
                </c:pt>
                <c:pt idx="1010">
                  <c:v>0.20573072880736504</c:v>
                </c:pt>
                <c:pt idx="1011">
                  <c:v>0.20573072880736504</c:v>
                </c:pt>
                <c:pt idx="1012">
                  <c:v>0.20573072880736504</c:v>
                </c:pt>
                <c:pt idx="1013">
                  <c:v>0.20573072880736504</c:v>
                </c:pt>
                <c:pt idx="1014">
                  <c:v>0.20573072880736504</c:v>
                </c:pt>
                <c:pt idx="1015">
                  <c:v>0.20573072880736504</c:v>
                </c:pt>
                <c:pt idx="1016">
                  <c:v>0.20573072880736504</c:v>
                </c:pt>
                <c:pt idx="1017">
                  <c:v>0.20573072880736504</c:v>
                </c:pt>
                <c:pt idx="1018">
                  <c:v>0.20573072880736504</c:v>
                </c:pt>
                <c:pt idx="1019">
                  <c:v>0.20573072880736504</c:v>
                </c:pt>
                <c:pt idx="1020">
                  <c:v>0.20573072880736504</c:v>
                </c:pt>
                <c:pt idx="1021">
                  <c:v>0.20573072880736504</c:v>
                </c:pt>
                <c:pt idx="1022">
                  <c:v>0.20573072880736504</c:v>
                </c:pt>
                <c:pt idx="1023">
                  <c:v>0.20573072880736504</c:v>
                </c:pt>
                <c:pt idx="1024">
                  <c:v>0.20573072880736504</c:v>
                </c:pt>
                <c:pt idx="1025">
                  <c:v>0.20573072880736504</c:v>
                </c:pt>
                <c:pt idx="1026">
                  <c:v>0.20573072880736504</c:v>
                </c:pt>
                <c:pt idx="1027">
                  <c:v>0.20573080148145739</c:v>
                </c:pt>
                <c:pt idx="1028">
                  <c:v>0.20573119469345741</c:v>
                </c:pt>
                <c:pt idx="1029">
                  <c:v>0.20573230124167952</c:v>
                </c:pt>
                <c:pt idx="1030">
                  <c:v>0.20573449532640836</c:v>
                </c:pt>
                <c:pt idx="1031">
                  <c:v>0.20573797417414499</c:v>
                </c:pt>
                <c:pt idx="1032">
                  <c:v>0.20574282821386153</c:v>
                </c:pt>
                <c:pt idx="1033">
                  <c:v>0.20574917905941398</c:v>
                </c:pt>
                <c:pt idx="1034">
                  <c:v>0.20575719846730819</c:v>
                </c:pt>
                <c:pt idx="1035">
                  <c:v>0.20576708105768599</c:v>
                </c:pt>
                <c:pt idx="1036">
                  <c:v>0.20577880267389814</c:v>
                </c:pt>
                <c:pt idx="1037">
                  <c:v>0.20579234337479815</c:v>
                </c:pt>
                <c:pt idx="1038">
                  <c:v>0.20580772316426429</c:v>
                </c:pt>
                <c:pt idx="1039">
                  <c:v>0.20582527530727207</c:v>
                </c:pt>
                <c:pt idx="1040">
                  <c:v>0.20584539940809513</c:v>
                </c:pt>
                <c:pt idx="1041">
                  <c:v>0.20586835413573754</c:v>
                </c:pt>
                <c:pt idx="1042">
                  <c:v>0.20589417385906716</c:v>
                </c:pt>
                <c:pt idx="1043">
                  <c:v>0.20592248937556831</c:v>
                </c:pt>
                <c:pt idx="1044">
                  <c:v>0.20595279887953519</c:v>
                </c:pt>
                <c:pt idx="1045">
                  <c:v>0.20598468082758456</c:v>
                </c:pt>
                <c:pt idx="1046">
                  <c:v>0.20601805088103689</c:v>
                </c:pt>
                <c:pt idx="1047">
                  <c:v>0.2060530244062973</c:v>
                </c:pt>
                <c:pt idx="1048">
                  <c:v>0.20608961940871623</c:v>
                </c:pt>
                <c:pt idx="1049">
                  <c:v>0.20610280748266416</c:v>
                </c:pt>
                <c:pt idx="1050">
                  <c:v>0.2061248488146025</c:v>
                </c:pt>
                <c:pt idx="1051">
                  <c:v>0.20617541379236112</c:v>
                </c:pt>
                <c:pt idx="1052">
                  <c:v>0.20624413693793039</c:v>
                </c:pt>
                <c:pt idx="1053">
                  <c:v>0.20633249405056864</c:v>
                </c:pt>
                <c:pt idx="1054">
                  <c:v>0.20644823621507893</c:v>
                </c:pt>
                <c:pt idx="1055">
                  <c:v>0.20659567857286826</c:v>
                </c:pt>
                <c:pt idx="1056">
                  <c:v>0.20677032272101642</c:v>
                </c:pt>
                <c:pt idx="1057">
                  <c:v>0.20694316175951785</c:v>
                </c:pt>
                <c:pt idx="1058">
                  <c:v>0.20707692537865779</c:v>
                </c:pt>
                <c:pt idx="1059">
                  <c:v>0.20717772644000038</c:v>
                </c:pt>
                <c:pt idx="1060">
                  <c:v>0.20724838272030471</c:v>
                </c:pt>
                <c:pt idx="1061">
                  <c:v>0.20728073288287088</c:v>
                </c:pt>
                <c:pt idx="1062">
                  <c:v>0.20728251197752109</c:v>
                </c:pt>
                <c:pt idx="1063">
                  <c:v>0.20729173514761431</c:v>
                </c:pt>
                <c:pt idx="1064">
                  <c:v>0.20730175703912596</c:v>
                </c:pt>
                <c:pt idx="1065">
                  <c:v>0.20731441676043461</c:v>
                </c:pt>
                <c:pt idx="1066">
                  <c:v>0.20733132928809619</c:v>
                </c:pt>
                <c:pt idx="1067">
                  <c:v>0.20735213125434618</c:v>
                </c:pt>
                <c:pt idx="1068">
                  <c:v>0.20737467502563628</c:v>
                </c:pt>
                <c:pt idx="1069">
                  <c:v>0.20739837333430297</c:v>
                </c:pt>
                <c:pt idx="1070">
                  <c:v>0.20742395596422888</c:v>
                </c:pt>
                <c:pt idx="1071">
                  <c:v>0.20745298800689557</c:v>
                </c:pt>
                <c:pt idx="1072">
                  <c:v>0.2074865369005684</c:v>
                </c:pt>
                <c:pt idx="1073">
                  <c:v>0.20752574951181785</c:v>
                </c:pt>
                <c:pt idx="1074">
                  <c:v>0.20757235975508059</c:v>
                </c:pt>
                <c:pt idx="1075">
                  <c:v>0.20762875315185519</c:v>
                </c:pt>
                <c:pt idx="1076">
                  <c:v>0.20769588504820627</c:v>
                </c:pt>
                <c:pt idx="1077">
                  <c:v>0.20777329755332324</c:v>
                </c:pt>
                <c:pt idx="1078">
                  <c:v>0.20785981737218742</c:v>
                </c:pt>
                <c:pt idx="1079">
                  <c:v>0.2079545928626938</c:v>
                </c:pt>
                <c:pt idx="1080">
                  <c:v>0.20805764103736046</c:v>
                </c:pt>
                <c:pt idx="1081">
                  <c:v>0.20816672068984893</c:v>
                </c:pt>
                <c:pt idx="1082">
                  <c:v>0.20827242733336743</c:v>
                </c:pt>
                <c:pt idx="1083">
                  <c:v>0.2082972499448304</c:v>
                </c:pt>
                <c:pt idx="1084">
                  <c:v>0.2083952131130575</c:v>
                </c:pt>
                <c:pt idx="1085">
                  <c:v>0.20843657239001262</c:v>
                </c:pt>
                <c:pt idx="1086">
                  <c:v>0.20849704640461528</c:v>
                </c:pt>
                <c:pt idx="1087">
                  <c:v>0.20860418377562751</c:v>
                </c:pt>
                <c:pt idx="1088">
                  <c:v>0.20871328687369842</c:v>
                </c:pt>
                <c:pt idx="1089">
                  <c:v>0.20882436600330337</c:v>
                </c:pt>
                <c:pt idx="1090">
                  <c:v>0.20893710303036511</c:v>
                </c:pt>
                <c:pt idx="1091">
                  <c:v>0.20905149795488362</c:v>
                </c:pt>
                <c:pt idx="1092">
                  <c:v>0.20916856732460967</c:v>
                </c:pt>
                <c:pt idx="1093">
                  <c:v>0.20929079366959444</c:v>
                </c:pt>
                <c:pt idx="1094">
                  <c:v>0.20942055249381153</c:v>
                </c:pt>
                <c:pt idx="1095">
                  <c:v>0.20955704804589487</c:v>
                </c:pt>
                <c:pt idx="1096">
                  <c:v>0.20969816346414141</c:v>
                </c:pt>
                <c:pt idx="1097">
                  <c:v>0.20982555447661247</c:v>
                </c:pt>
                <c:pt idx="1098">
                  <c:v>0.20983727211480835</c:v>
                </c:pt>
                <c:pt idx="1099">
                  <c:v>0.20995933290198573</c:v>
                </c:pt>
                <c:pt idx="1100">
                  <c:v>0.21009848440837695</c:v>
                </c:pt>
                <c:pt idx="1101">
                  <c:v>0.21011872166805126</c:v>
                </c:pt>
                <c:pt idx="1102">
                  <c:v>0.21024180492057981</c:v>
                </c:pt>
                <c:pt idx="1103">
                  <c:v>0.21037609461457982</c:v>
                </c:pt>
                <c:pt idx="1104">
                  <c:v>0.2105176645710094</c:v>
                </c:pt>
                <c:pt idx="1105">
                  <c:v>0.21066981820523983</c:v>
                </c:pt>
                <c:pt idx="1106">
                  <c:v>0.21083090354661485</c:v>
                </c:pt>
                <c:pt idx="1107">
                  <c:v>0.21099666227370784</c:v>
                </c:pt>
                <c:pt idx="1108">
                  <c:v>0.21106893830507317</c:v>
                </c:pt>
                <c:pt idx="1109">
                  <c:v>0.21113130658593202</c:v>
                </c:pt>
                <c:pt idx="1110">
                  <c:v>0.2111865255095717</c:v>
                </c:pt>
                <c:pt idx="1111">
                  <c:v>0.21127927461369517</c:v>
                </c:pt>
                <c:pt idx="1112">
                  <c:v>0.21143963426826179</c:v>
                </c:pt>
                <c:pt idx="1113">
                  <c:v>0.21160787576616769</c:v>
                </c:pt>
                <c:pt idx="1114">
                  <c:v>0.21179131996363643</c:v>
                </c:pt>
                <c:pt idx="1115">
                  <c:v>0.21199102766185315</c:v>
                </c:pt>
                <c:pt idx="1116">
                  <c:v>0.21220067857793523</c:v>
                </c:pt>
                <c:pt idx="1117">
                  <c:v>0.21240292349534215</c:v>
                </c:pt>
                <c:pt idx="1118">
                  <c:v>0.21243394037582364</c:v>
                </c:pt>
                <c:pt idx="1119">
                  <c:v>0.21249691550585717</c:v>
                </c:pt>
                <c:pt idx="1120">
                  <c:v>0.21250629068917842</c:v>
                </c:pt>
                <c:pt idx="1121">
                  <c:v>0.2125738113223091</c:v>
                </c:pt>
                <c:pt idx="1122">
                  <c:v>0.21262897659148347</c:v>
                </c:pt>
                <c:pt idx="1123">
                  <c:v>0.2127107991319892</c:v>
                </c:pt>
                <c:pt idx="1124">
                  <c:v>0.21302746280654614</c:v>
                </c:pt>
                <c:pt idx="1125">
                  <c:v>0.21363720180905041</c:v>
                </c:pt>
                <c:pt idx="1126">
                  <c:v>0.21445452520354422</c:v>
                </c:pt>
                <c:pt idx="1127">
                  <c:v>0.21528273194412959</c:v>
                </c:pt>
                <c:pt idx="1128">
                  <c:v>0.21602169614765404</c:v>
                </c:pt>
                <c:pt idx="1129">
                  <c:v>0.21658588040162466</c:v>
                </c:pt>
                <c:pt idx="1130">
                  <c:v>0.21698266171245181</c:v>
                </c:pt>
                <c:pt idx="1131">
                  <c:v>0.21729979127827681</c:v>
                </c:pt>
                <c:pt idx="1132">
                  <c:v>0.21758590206735204</c:v>
                </c:pt>
                <c:pt idx="1133">
                  <c:v>0.21787047076114252</c:v>
                </c:pt>
                <c:pt idx="1134">
                  <c:v>0.21813774537408262</c:v>
                </c:pt>
                <c:pt idx="1135">
                  <c:v>0.21834737459054956</c:v>
                </c:pt>
                <c:pt idx="1136">
                  <c:v>0.21846512348986549</c:v>
                </c:pt>
                <c:pt idx="1137">
                  <c:v>0.21849404134081829</c:v>
                </c:pt>
                <c:pt idx="1138">
                  <c:v>0.21851645565341865</c:v>
                </c:pt>
                <c:pt idx="1139">
                  <c:v>0.21854784271369038</c:v>
                </c:pt>
                <c:pt idx="1140">
                  <c:v>0.21858020546344095</c:v>
                </c:pt>
                <c:pt idx="1141">
                  <c:v>0.21861403758080647</c:v>
                </c:pt>
                <c:pt idx="1142">
                  <c:v>0.21865132494025777</c:v>
                </c:pt>
                <c:pt idx="1143">
                  <c:v>0.21869575550851583</c:v>
                </c:pt>
                <c:pt idx="1144">
                  <c:v>0.218749653932995</c:v>
                </c:pt>
                <c:pt idx="1145">
                  <c:v>0.21880935862150805</c:v>
                </c:pt>
                <c:pt idx="1146">
                  <c:v>0.21883764686182264</c:v>
                </c:pt>
                <c:pt idx="1147">
                  <c:v>0.21914189722074573</c:v>
                </c:pt>
                <c:pt idx="1148">
                  <c:v>0.21943471731876427</c:v>
                </c:pt>
                <c:pt idx="1149">
                  <c:v>0.21956418805633524</c:v>
                </c:pt>
                <c:pt idx="1150">
                  <c:v>0.21958304988349572</c:v>
                </c:pt>
                <c:pt idx="1151">
                  <c:v>0.21961181847608832</c:v>
                </c:pt>
                <c:pt idx="1152">
                  <c:v>0.21964081008102662</c:v>
                </c:pt>
                <c:pt idx="1153">
                  <c:v>0.21967491026427519</c:v>
                </c:pt>
                <c:pt idx="1154">
                  <c:v>0.21972253682623952</c:v>
                </c:pt>
                <c:pt idx="1155">
                  <c:v>0.21978928317489849</c:v>
                </c:pt>
                <c:pt idx="1156">
                  <c:v>0.21987211241119226</c:v>
                </c:pt>
                <c:pt idx="1157">
                  <c:v>0.21997012793321385</c:v>
                </c:pt>
                <c:pt idx="1158">
                  <c:v>0.22008649745275752</c:v>
                </c:pt>
                <c:pt idx="1159">
                  <c:v>0.22022699813067739</c:v>
                </c:pt>
                <c:pt idx="1160">
                  <c:v>0.22039639658286025</c:v>
                </c:pt>
                <c:pt idx="1161">
                  <c:v>0.22059503598398658</c:v>
                </c:pt>
                <c:pt idx="1162">
                  <c:v>0.22082045739859332</c:v>
                </c:pt>
                <c:pt idx="1163">
                  <c:v>0.2210731249583445</c:v>
                </c:pt>
                <c:pt idx="1164">
                  <c:v>0.22135391972186186</c:v>
                </c:pt>
                <c:pt idx="1165">
                  <c:v>0.22166435146252855</c:v>
                </c:pt>
                <c:pt idx="1166">
                  <c:v>0.22200497707135158</c:v>
                </c:pt>
                <c:pt idx="1167">
                  <c:v>0.2223608902851576</c:v>
                </c:pt>
                <c:pt idx="1168">
                  <c:v>0.22273166535333697</c:v>
                </c:pt>
                <c:pt idx="1169">
                  <c:v>0.22312381732093883</c:v>
                </c:pt>
                <c:pt idx="1170">
                  <c:v>0.22353620618741282</c:v>
                </c:pt>
                <c:pt idx="1171">
                  <c:v>0.22396856198655443</c:v>
                </c:pt>
                <c:pt idx="1172">
                  <c:v>0.22442051667405444</c:v>
                </c:pt>
                <c:pt idx="1173">
                  <c:v>0.2248904388483893</c:v>
                </c:pt>
                <c:pt idx="1174">
                  <c:v>0.22537769506385283</c:v>
                </c:pt>
                <c:pt idx="1175">
                  <c:v>0.22588156064360282</c:v>
                </c:pt>
                <c:pt idx="1176">
                  <c:v>0.22639996173995697</c:v>
                </c:pt>
                <c:pt idx="1177">
                  <c:v>0.22693194388154442</c:v>
                </c:pt>
                <c:pt idx="1178">
                  <c:v>0.22747778882830863</c:v>
                </c:pt>
                <c:pt idx="1179">
                  <c:v>0.22804046904678302</c:v>
                </c:pt>
                <c:pt idx="1180">
                  <c:v>0.22862039668559553</c:v>
                </c:pt>
                <c:pt idx="1181">
                  <c:v>0.22921799126047801</c:v>
                </c:pt>
                <c:pt idx="1182">
                  <c:v>0.22983223481100384</c:v>
                </c:pt>
                <c:pt idx="1183">
                  <c:v>0.23046054869271507</c:v>
                </c:pt>
                <c:pt idx="1184">
                  <c:v>0.2311016901038285</c:v>
                </c:pt>
                <c:pt idx="1185">
                  <c:v>0.23175434453414584</c:v>
                </c:pt>
                <c:pt idx="1186">
                  <c:v>0.23241559576632423</c:v>
                </c:pt>
                <c:pt idx="1187">
                  <c:v>0.23308087901821103</c:v>
                </c:pt>
                <c:pt idx="1188">
                  <c:v>0.23375019428980623</c:v>
                </c:pt>
                <c:pt idx="1189">
                  <c:v>0.23442354158110981</c:v>
                </c:pt>
                <c:pt idx="1190">
                  <c:v>0.23510092089212181</c:v>
                </c:pt>
                <c:pt idx="1191">
                  <c:v>0.23578233222284223</c:v>
                </c:pt>
                <c:pt idx="1192">
                  <c:v>0.23646777557327103</c:v>
                </c:pt>
                <c:pt idx="1193">
                  <c:v>0.23715725094340825</c:v>
                </c:pt>
                <c:pt idx="1194">
                  <c:v>0.23785075833325389</c:v>
                </c:pt>
                <c:pt idx="1195">
                  <c:v>0.23854829774280789</c:v>
                </c:pt>
                <c:pt idx="1196">
                  <c:v>0.23925149908502466</c:v>
                </c:pt>
                <c:pt idx="1197">
                  <c:v>0.2399587418142656</c:v>
                </c:pt>
                <c:pt idx="1198">
                  <c:v>0.24067167743292608</c:v>
                </c:pt>
                <c:pt idx="1199">
                  <c:v>0.24139533613778211</c:v>
                </c:pt>
                <c:pt idx="1200">
                  <c:v>0.24213153616019567</c:v>
                </c:pt>
                <c:pt idx="1201">
                  <c:v>0.24288562544138853</c:v>
                </c:pt>
                <c:pt idx="1202">
                  <c:v>0.24365794811869304</c:v>
                </c:pt>
                <c:pt idx="1203">
                  <c:v>0.2444452620118828</c:v>
                </c:pt>
                <c:pt idx="1204">
                  <c:v>0.24524415983542919</c:v>
                </c:pt>
                <c:pt idx="1205">
                  <c:v>0.24605110263168262</c:v>
                </c:pt>
                <c:pt idx="1206">
                  <c:v>0.24686429730881557</c:v>
                </c:pt>
                <c:pt idx="1207">
                  <c:v>0.24768376701881556</c:v>
                </c:pt>
                <c:pt idx="1208">
                  <c:v>0.24850953496760508</c:v>
                </c:pt>
                <c:pt idx="1209">
                  <c:v>0.24934162441511115</c:v>
                </c:pt>
                <c:pt idx="1210">
                  <c:v>0.25017816353880706</c:v>
                </c:pt>
                <c:pt idx="1211">
                  <c:v>0.25101915233869287</c:v>
                </c:pt>
                <c:pt idx="1212">
                  <c:v>0.25183285899035152</c:v>
                </c:pt>
                <c:pt idx="1213">
                  <c:v>0.25264895891860428</c:v>
                </c:pt>
                <c:pt idx="1214">
                  <c:v>0.25350136454316119</c:v>
                </c:pt>
                <c:pt idx="1215">
                  <c:v>0.25435820978034601</c:v>
                </c:pt>
                <c:pt idx="1216">
                  <c:v>0.25518712803207921</c:v>
                </c:pt>
                <c:pt idx="1217">
                  <c:v>0.25598589340207922</c:v>
                </c:pt>
                <c:pt idx="1218">
                  <c:v>0.25678685639670751</c:v>
                </c:pt>
                <c:pt idx="1219">
                  <c:v>0.25759000097156748</c:v>
                </c:pt>
                <c:pt idx="1220">
                  <c:v>0.25836241298136603</c:v>
                </c:pt>
                <c:pt idx="1221">
                  <c:v>0.25906897036637994</c:v>
                </c:pt>
                <c:pt idx="1222">
                  <c:v>0.25974057655988703</c:v>
                </c:pt>
                <c:pt idx="1223">
                  <c:v>0.26037708368507911</c:v>
                </c:pt>
                <c:pt idx="1224">
                  <c:v>0.26104294010975276</c:v>
                </c:pt>
                <c:pt idx="1225">
                  <c:v>0.26177502723436513</c:v>
                </c:pt>
                <c:pt idx="1226">
                  <c:v>0.26254036343831355</c:v>
                </c:pt>
                <c:pt idx="1227">
                  <c:v>0.26330756586472415</c:v>
                </c:pt>
                <c:pt idx="1228">
                  <c:v>0.26407473173220813</c:v>
                </c:pt>
                <c:pt idx="1229">
                  <c:v>0.26484372816413732</c:v>
                </c:pt>
                <c:pt idx="1230">
                  <c:v>0.26557886944447501</c:v>
                </c:pt>
                <c:pt idx="1231">
                  <c:v>0.26634768292928401</c:v>
                </c:pt>
                <c:pt idx="1232">
                  <c:v>0.2671862548079123</c:v>
                </c:pt>
                <c:pt idx="1233">
                  <c:v>0.26802881988596261</c:v>
                </c:pt>
                <c:pt idx="1234">
                  <c:v>0.2688733871351574</c:v>
                </c:pt>
                <c:pt idx="1235">
                  <c:v>0.26968749734851005</c:v>
                </c:pt>
                <c:pt idx="1236">
                  <c:v>0.27043243567432573</c:v>
                </c:pt>
                <c:pt idx="1237">
                  <c:v>0.27107321216502728</c:v>
                </c:pt>
                <c:pt idx="1238">
                  <c:v>0.27156969043882967</c:v>
                </c:pt>
                <c:pt idx="1239">
                  <c:v>0.27195514877990695</c:v>
                </c:pt>
                <c:pt idx="1240">
                  <c:v>0.27229605492714065</c:v>
                </c:pt>
                <c:pt idx="1241">
                  <c:v>0.27266276187070382</c:v>
                </c:pt>
                <c:pt idx="1242">
                  <c:v>0.27305513412479848</c:v>
                </c:pt>
                <c:pt idx="1243">
                  <c:v>0.2734404278439343</c:v>
                </c:pt>
                <c:pt idx="1244">
                  <c:v>0.27381723729700586</c:v>
                </c:pt>
                <c:pt idx="1245">
                  <c:v>0.27422098973322429</c:v>
                </c:pt>
                <c:pt idx="1246">
                  <c:v>0.27458389888332074</c:v>
                </c:pt>
                <c:pt idx="1247">
                  <c:v>0.27490480510140203</c:v>
                </c:pt>
                <c:pt idx="1248">
                  <c:v>0.27521762933501132</c:v>
                </c:pt>
                <c:pt idx="1249">
                  <c:v>0.27552245527819835</c:v>
                </c:pt>
                <c:pt idx="1250">
                  <c:v>0.2758527152186972</c:v>
                </c:pt>
                <c:pt idx="1251">
                  <c:v>0.27620961009592343</c:v>
                </c:pt>
                <c:pt idx="1252">
                  <c:v>0.27655984167493419</c:v>
                </c:pt>
                <c:pt idx="1253">
                  <c:v>0.27690346018106954</c:v>
                </c:pt>
                <c:pt idx="1254">
                  <c:v>0.27724051654828979</c:v>
                </c:pt>
                <c:pt idx="1255">
                  <c:v>0.2775710624041387</c:v>
                </c:pt>
                <c:pt idx="1256">
                  <c:v>0.27789515005470639</c:v>
                </c:pt>
                <c:pt idx="1257">
                  <c:v>0.278212832469592</c:v>
                </c:pt>
                <c:pt idx="1258">
                  <c:v>0.27852416326686713</c:v>
                </c:pt>
                <c:pt idx="1259">
                  <c:v>0.27886166634824411</c:v>
                </c:pt>
                <c:pt idx="1260">
                  <c:v>0.27925891179235957</c:v>
                </c:pt>
                <c:pt idx="1261">
                  <c:v>0.27971709628337182</c:v>
                </c:pt>
                <c:pt idx="1262">
                  <c:v>0.28030240596104328</c:v>
                </c:pt>
                <c:pt idx="1263">
                  <c:v>0.28098771975825648</c:v>
                </c:pt>
                <c:pt idx="1264">
                  <c:v>0.2816776227901705</c:v>
                </c:pt>
                <c:pt idx="1265">
                  <c:v>0.28237565514021568</c:v>
                </c:pt>
                <c:pt idx="1266">
                  <c:v>0.28308189048400123</c:v>
                </c:pt>
                <c:pt idx="1267">
                  <c:v>0.28379460534158241</c:v>
                </c:pt>
                <c:pt idx="1268">
                  <c:v>0.28451384261104534</c:v>
                </c:pt>
                <c:pt idx="1269">
                  <c:v>0.28516840895904016</c:v>
                </c:pt>
                <c:pt idx="1270">
                  <c:v>0.28572060539548827</c:v>
                </c:pt>
                <c:pt idx="1271">
                  <c:v>0.28620249354696259</c:v>
                </c:pt>
                <c:pt idx="1272">
                  <c:v>0.28664643390264033</c:v>
                </c:pt>
                <c:pt idx="1273">
                  <c:v>0.28712007715352095</c:v>
                </c:pt>
                <c:pt idx="1274">
                  <c:v>0.28762489307159084</c:v>
                </c:pt>
                <c:pt idx="1275">
                  <c:v>0.28816088478428376</c:v>
                </c:pt>
                <c:pt idx="1276">
                  <c:v>0.28879735358145375</c:v>
                </c:pt>
                <c:pt idx="1277">
                  <c:v>0.28950427569215403</c:v>
                </c:pt>
                <c:pt idx="1278">
                  <c:v>0.29021578177740687</c:v>
                </c:pt>
                <c:pt idx="1279">
                  <c:v>0.29093188947121645</c:v>
                </c:pt>
                <c:pt idx="1280">
                  <c:v>0.29165445283148644</c:v>
                </c:pt>
                <c:pt idx="1281">
                  <c:v>0.29238351438389265</c:v>
                </c:pt>
                <c:pt idx="1282">
                  <c:v>0.29311539084576765</c:v>
                </c:pt>
                <c:pt idx="1283">
                  <c:v>0.29385195060570179</c:v>
                </c:pt>
                <c:pt idx="1284">
                  <c:v>0.29459133243368163</c:v>
                </c:pt>
                <c:pt idx="1285">
                  <c:v>0.29526282576729301</c:v>
                </c:pt>
                <c:pt idx="1286">
                  <c:v>0.29586247889251388</c:v>
                </c:pt>
                <c:pt idx="1287">
                  <c:v>0.29642554854786368</c:v>
                </c:pt>
                <c:pt idx="1288">
                  <c:v>0.29691489023496836</c:v>
                </c:pt>
                <c:pt idx="1289">
                  <c:v>0.29736444178665045</c:v>
                </c:pt>
                <c:pt idx="1290">
                  <c:v>0.29784499295284894</c:v>
                </c:pt>
                <c:pt idx="1291">
                  <c:v>0.2983227031360004</c:v>
                </c:pt>
                <c:pt idx="1292">
                  <c:v>0.2987254822601671</c:v>
                </c:pt>
                <c:pt idx="1293">
                  <c:v>0.29908740486701163</c:v>
                </c:pt>
                <c:pt idx="1294">
                  <c:v>0.29944378710638242</c:v>
                </c:pt>
                <c:pt idx="1295">
                  <c:v>0.29986460292973544</c:v>
                </c:pt>
                <c:pt idx="1296">
                  <c:v>0.30042243795564488</c:v>
                </c:pt>
                <c:pt idx="1297">
                  <c:v>0.3011208156525581</c:v>
                </c:pt>
                <c:pt idx="1298">
                  <c:v>0.30182356197315074</c:v>
                </c:pt>
                <c:pt idx="1299">
                  <c:v>0.30253253663209301</c:v>
                </c:pt>
                <c:pt idx="1300">
                  <c:v>0.3032496410222717</c:v>
                </c:pt>
                <c:pt idx="1301">
                  <c:v>0.30397306996306939</c:v>
                </c:pt>
                <c:pt idx="1302">
                  <c:v>0.30470286493947374</c:v>
                </c:pt>
                <c:pt idx="1303">
                  <c:v>0.30543906763244105</c:v>
                </c:pt>
                <c:pt idx="1304">
                  <c:v>0.30618364031776268</c:v>
                </c:pt>
                <c:pt idx="1305">
                  <c:v>0.306932784273385</c:v>
                </c:pt>
                <c:pt idx="1306">
                  <c:v>0.30768651689707044</c:v>
                </c:pt>
                <c:pt idx="1307">
                  <c:v>0.30844290350886738</c:v>
                </c:pt>
                <c:pt idx="1308">
                  <c:v>0.30916467387557983</c:v>
                </c:pt>
                <c:pt idx="1309">
                  <c:v>0.30988705510090014</c:v>
                </c:pt>
                <c:pt idx="1310">
                  <c:v>0.31061195333397423</c:v>
                </c:pt>
                <c:pt idx="1311">
                  <c:v>0.31129988417733423</c:v>
                </c:pt>
                <c:pt idx="1312">
                  <c:v>0.31195067765960027</c:v>
                </c:pt>
                <c:pt idx="1313">
                  <c:v>0.31252471811114457</c:v>
                </c:pt>
                <c:pt idx="1314">
                  <c:v>0.31309556281445683</c:v>
                </c:pt>
                <c:pt idx="1315">
                  <c:v>0.31366492425028503</c:v>
                </c:pt>
                <c:pt idx="1316">
                  <c:v>0.31408045311418087</c:v>
                </c:pt>
                <c:pt idx="1317">
                  <c:v>0.31445090343131882</c:v>
                </c:pt>
                <c:pt idx="1318">
                  <c:v>0.31489167404551438</c:v>
                </c:pt>
                <c:pt idx="1319">
                  <c:v>0.315551792561649</c:v>
                </c:pt>
                <c:pt idx="1320">
                  <c:v>0.31629291940954635</c:v>
                </c:pt>
                <c:pt idx="1321">
                  <c:v>0.31704632513805575</c:v>
                </c:pt>
                <c:pt idx="1322">
                  <c:v>0.31782017879652197</c:v>
                </c:pt>
                <c:pt idx="1323">
                  <c:v>0.31862109093323815</c:v>
                </c:pt>
                <c:pt idx="1324">
                  <c:v>0.31945830849179291</c:v>
                </c:pt>
                <c:pt idx="1325">
                  <c:v>0.32033089677979293</c:v>
                </c:pt>
                <c:pt idx="1326">
                  <c:v>0.32123094755677944</c:v>
                </c:pt>
                <c:pt idx="1327">
                  <c:v>0.32214533979484072</c:v>
                </c:pt>
                <c:pt idx="1328">
                  <c:v>0.32306732735734073</c:v>
                </c:pt>
                <c:pt idx="1329">
                  <c:v>0.32399232795109073</c:v>
                </c:pt>
                <c:pt idx="1330">
                  <c:v>0.32492034157609073</c:v>
                </c:pt>
                <c:pt idx="1331">
                  <c:v>0.32585136823234073</c:v>
                </c:pt>
                <c:pt idx="1332">
                  <c:v>0.32674235236428517</c:v>
                </c:pt>
                <c:pt idx="1333">
                  <c:v>0.32750450220341348</c:v>
                </c:pt>
                <c:pt idx="1334">
                  <c:v>0.32817649453277697</c:v>
                </c:pt>
                <c:pt idx="1335">
                  <c:v>0.32884461233176465</c:v>
                </c:pt>
                <c:pt idx="1336">
                  <c:v>0.32959500197968417</c:v>
                </c:pt>
                <c:pt idx="1337">
                  <c:v>0.33043198480233016</c:v>
                </c:pt>
                <c:pt idx="1338">
                  <c:v>0.33131264440030134</c:v>
                </c:pt>
                <c:pt idx="1339">
                  <c:v>0.33223946641013774</c:v>
                </c:pt>
                <c:pt idx="1340">
                  <c:v>0.33316921214871181</c:v>
                </c:pt>
                <c:pt idx="1341">
                  <c:v>0.3341042310750042</c:v>
                </c:pt>
                <c:pt idx="1342">
                  <c:v>0.33504454236901426</c:v>
                </c:pt>
                <c:pt idx="1343">
                  <c:v>0.33599731149664386</c:v>
                </c:pt>
                <c:pt idx="1344">
                  <c:v>0.33696266985944956</c:v>
                </c:pt>
                <c:pt idx="1345">
                  <c:v>0.33794074989041706</c:v>
                </c:pt>
                <c:pt idx="1346">
                  <c:v>0.33892922141414389</c:v>
                </c:pt>
                <c:pt idx="1347">
                  <c:v>0.33992321502402045</c:v>
                </c:pt>
                <c:pt idx="1348">
                  <c:v>0.34082904073832498</c:v>
                </c:pt>
                <c:pt idx="1349">
                  <c:v>0.34141341444009488</c:v>
                </c:pt>
                <c:pt idx="1350">
                  <c:v>0.34157734088394365</c:v>
                </c:pt>
                <c:pt idx="1351">
                  <c:v>0.34174288324469992</c:v>
                </c:pt>
                <c:pt idx="1352">
                  <c:v>0.34205529214681579</c:v>
                </c:pt>
                <c:pt idx="1353">
                  <c:v>0.34242262724001743</c:v>
                </c:pt>
                <c:pt idx="1354">
                  <c:v>0.34284328656517327</c:v>
                </c:pt>
                <c:pt idx="1355">
                  <c:v>0.34335702868636775</c:v>
                </c:pt>
                <c:pt idx="1356">
                  <c:v>0.34404293662113966</c:v>
                </c:pt>
                <c:pt idx="1357">
                  <c:v>0.34485218429377856</c:v>
                </c:pt>
                <c:pt idx="1358">
                  <c:v>0.34573770637640683</c:v>
                </c:pt>
                <c:pt idx="1359">
                  <c:v>0.34673132608610918</c:v>
                </c:pt>
                <c:pt idx="1360">
                  <c:v>0.34774888224650857</c:v>
                </c:pt>
                <c:pt idx="1361">
                  <c:v>0.34842870853979796</c:v>
                </c:pt>
                <c:pt idx="1362">
                  <c:v>0.34847343955454191</c:v>
                </c:pt>
                <c:pt idx="1363">
                  <c:v>0.34905541242389226</c:v>
                </c:pt>
                <c:pt idx="1364">
                  <c:v>0.34964926959108567</c:v>
                </c:pt>
                <c:pt idx="1365">
                  <c:v>0.35026918744504554</c:v>
                </c:pt>
                <c:pt idx="1366">
                  <c:v>0.3509051772832833</c:v>
                </c:pt>
                <c:pt idx="1367">
                  <c:v>0.35128518369860545</c:v>
                </c:pt>
                <c:pt idx="1368">
                  <c:v>0.35164960976003035</c:v>
                </c:pt>
                <c:pt idx="1369">
                  <c:v>0.35230345486291098</c:v>
                </c:pt>
                <c:pt idx="1370">
                  <c:v>0.35249984518354749</c:v>
                </c:pt>
                <c:pt idx="1371">
                  <c:v>0.35285425564529227</c:v>
                </c:pt>
                <c:pt idx="1372">
                  <c:v>0.35341780918180915</c:v>
                </c:pt>
                <c:pt idx="1373">
                  <c:v>0.35380903768610239</c:v>
                </c:pt>
                <c:pt idx="1374">
                  <c:v>0.35381419187140695</c:v>
                </c:pt>
                <c:pt idx="1375">
                  <c:v>0.35429254202924654</c:v>
                </c:pt>
                <c:pt idx="1376">
                  <c:v>0.35555877273860537</c:v>
                </c:pt>
                <c:pt idx="1377">
                  <c:v>0.35781734005511651</c:v>
                </c:pt>
                <c:pt idx="1378">
                  <c:v>0.36036988675041115</c:v>
                </c:pt>
                <c:pt idx="1379">
                  <c:v>0.36265034682518582</c:v>
                </c:pt>
                <c:pt idx="1380">
                  <c:v>0.36465012008322722</c:v>
                </c:pt>
                <c:pt idx="1381">
                  <c:v>0.36581485204294556</c:v>
                </c:pt>
                <c:pt idx="1382">
                  <c:v>0.36596408500308447</c:v>
                </c:pt>
                <c:pt idx="1383">
                  <c:v>0.36618257877507565</c:v>
                </c:pt>
                <c:pt idx="1384">
                  <c:v>0.36643633341996951</c:v>
                </c:pt>
                <c:pt idx="1385">
                  <c:v>0.36671860421406277</c:v>
                </c:pt>
                <c:pt idx="1386">
                  <c:v>0.36701348022911762</c:v>
                </c:pt>
                <c:pt idx="1387">
                  <c:v>0.36731907950893466</c:v>
                </c:pt>
                <c:pt idx="1388">
                  <c:v>0.36764598334203413</c:v>
                </c:pt>
                <c:pt idx="1389">
                  <c:v>0.36801105825898839</c:v>
                </c:pt>
                <c:pt idx="1390">
                  <c:v>0.36842925201438964</c:v>
                </c:pt>
                <c:pt idx="1391">
                  <c:v>0.36890117274327133</c:v>
                </c:pt>
                <c:pt idx="1392">
                  <c:v>0.3694140562553701</c:v>
                </c:pt>
                <c:pt idx="1393">
                  <c:v>0.36995232341213435</c:v>
                </c:pt>
                <c:pt idx="1394">
                  <c:v>0.37050188654125937</c:v>
                </c:pt>
                <c:pt idx="1395">
                  <c:v>0.37098270168198194</c:v>
                </c:pt>
                <c:pt idx="1396">
                  <c:v>0.37125127761976212</c:v>
                </c:pt>
                <c:pt idx="1397">
                  <c:v>0.37127027060599649</c:v>
                </c:pt>
                <c:pt idx="1398">
                  <c:v>0.37142864221483418</c:v>
                </c:pt>
                <c:pt idx="1399">
                  <c:v>0.37175914692677842</c:v>
                </c:pt>
                <c:pt idx="1400">
                  <c:v>0.3722539297020076</c:v>
                </c:pt>
                <c:pt idx="1401">
                  <c:v>0.37283870969665173</c:v>
                </c:pt>
                <c:pt idx="1402">
                  <c:v>0.37359861197918259</c:v>
                </c:pt>
                <c:pt idx="1403">
                  <c:v>0.37483731757957489</c:v>
                </c:pt>
                <c:pt idx="1404">
                  <c:v>0.37684831119253398</c:v>
                </c:pt>
                <c:pt idx="1405">
                  <c:v>0.37908118340427344</c:v>
                </c:pt>
                <c:pt idx="1406">
                  <c:v>0.3806580486400265</c:v>
                </c:pt>
                <c:pt idx="1407">
                  <c:v>0.38122499741241328</c:v>
                </c:pt>
                <c:pt idx="1408">
                  <c:v>0.38138201085219131</c:v>
                </c:pt>
                <c:pt idx="1409">
                  <c:v>0.38159678350656284</c:v>
                </c:pt>
                <c:pt idx="1410">
                  <c:v>0.38181402783358753</c:v>
                </c:pt>
                <c:pt idx="1411">
                  <c:v>0.38195776606650378</c:v>
                </c:pt>
                <c:pt idx="1412">
                  <c:v>0.38204542745681969</c:v>
                </c:pt>
                <c:pt idx="1413">
                  <c:v>0.38220296761809941</c:v>
                </c:pt>
                <c:pt idx="1414">
                  <c:v>0.38241570642641032</c:v>
                </c:pt>
                <c:pt idx="1415">
                  <c:v>0.38264260481751217</c:v>
                </c:pt>
                <c:pt idx="1416">
                  <c:v>0.38289958578050715</c:v>
                </c:pt>
                <c:pt idx="1417">
                  <c:v>0.38319759198951947</c:v>
                </c:pt>
                <c:pt idx="1418">
                  <c:v>0.3835388824286306</c:v>
                </c:pt>
                <c:pt idx="1419">
                  <c:v>0.38391264761554245</c:v>
                </c:pt>
                <c:pt idx="1420">
                  <c:v>0.38429786466889349</c:v>
                </c:pt>
                <c:pt idx="1421">
                  <c:v>0.38487360439401908</c:v>
                </c:pt>
                <c:pt idx="1422">
                  <c:v>0.38600116141356067</c:v>
                </c:pt>
                <c:pt idx="1423">
                  <c:v>0.38666371370291919</c:v>
                </c:pt>
                <c:pt idx="1424">
                  <c:v>0.38679576056457959</c:v>
                </c:pt>
                <c:pt idx="1425">
                  <c:v>0.38709749358168671</c:v>
                </c:pt>
                <c:pt idx="1426">
                  <c:v>0.38741996433721604</c:v>
                </c:pt>
                <c:pt idx="1427">
                  <c:v>0.38778298642416625</c:v>
                </c:pt>
                <c:pt idx="1428">
                  <c:v>0.38817729992612349</c:v>
                </c:pt>
                <c:pt idx="1429">
                  <c:v>0.38858216502476212</c:v>
                </c:pt>
                <c:pt idx="1430">
                  <c:v>0.38888805223724188</c:v>
                </c:pt>
                <c:pt idx="1431">
                  <c:v>0.39000408351133559</c:v>
                </c:pt>
                <c:pt idx="1432">
                  <c:v>0.39193744685095494</c:v>
                </c:pt>
                <c:pt idx="1433">
                  <c:v>0.39400534979207863</c:v>
                </c:pt>
                <c:pt idx="1434">
                  <c:v>0.39575507992971004</c:v>
                </c:pt>
                <c:pt idx="1435">
                  <c:v>0.39659663037203369</c:v>
                </c:pt>
                <c:pt idx="1436">
                  <c:v>0.39662662123275871</c:v>
                </c:pt>
                <c:pt idx="1437">
                  <c:v>0.3967843461261113</c:v>
                </c:pt>
                <c:pt idx="1438">
                  <c:v>0.39695514128875831</c:v>
                </c:pt>
                <c:pt idx="1439">
                  <c:v>0.39713468185906009</c:v>
                </c:pt>
                <c:pt idx="1440">
                  <c:v>0.39722055010743246</c:v>
                </c:pt>
                <c:pt idx="1441">
                  <c:v>0.39743011646686882</c:v>
                </c:pt>
                <c:pt idx="1442">
                  <c:v>0.39770896741177969</c:v>
                </c:pt>
                <c:pt idx="1443">
                  <c:v>0.39777288823652129</c:v>
                </c:pt>
                <c:pt idx="1444">
                  <c:v>0.39791802106985458</c:v>
                </c:pt>
                <c:pt idx="1445">
                  <c:v>0.39806616695360808</c:v>
                </c:pt>
                <c:pt idx="1446">
                  <c:v>0.39816265370730897</c:v>
                </c:pt>
                <c:pt idx="1447">
                  <c:v>0.39847393472450965</c:v>
                </c:pt>
                <c:pt idx="1448">
                  <c:v>0.39923022250614548</c:v>
                </c:pt>
                <c:pt idx="1449">
                  <c:v>0.39990606426637038</c:v>
                </c:pt>
                <c:pt idx="1450">
                  <c:v>0.40016387648045038</c:v>
                </c:pt>
                <c:pt idx="1451">
                  <c:v>0.40019512706842569</c:v>
                </c:pt>
                <c:pt idx="1452">
                  <c:v>0.40019512706842569</c:v>
                </c:pt>
                <c:pt idx="1453">
                  <c:v>0.40019512706842569</c:v>
                </c:pt>
                <c:pt idx="1454">
                  <c:v>0.40019512706842569</c:v>
                </c:pt>
                <c:pt idx="1455">
                  <c:v>0.40019512706842569</c:v>
                </c:pt>
                <c:pt idx="1456">
                  <c:v>0.40019512706842569</c:v>
                </c:pt>
                <c:pt idx="1457">
                  <c:v>0.40019512706842569</c:v>
                </c:pt>
                <c:pt idx="1458">
                  <c:v>0.40019512706842569</c:v>
                </c:pt>
                <c:pt idx="1459">
                  <c:v>0.40019512706842569</c:v>
                </c:pt>
                <c:pt idx="1460">
                  <c:v>0.40019512706842569</c:v>
                </c:pt>
                <c:pt idx="1461">
                  <c:v>0.40019512706842569</c:v>
                </c:pt>
                <c:pt idx="1462">
                  <c:v>0.40019512706842569</c:v>
                </c:pt>
                <c:pt idx="1463">
                  <c:v>0.40019512706842569</c:v>
                </c:pt>
                <c:pt idx="1464">
                  <c:v>0.40019512706842569</c:v>
                </c:pt>
                <c:pt idx="1465">
                  <c:v>0.40019512706842569</c:v>
                </c:pt>
                <c:pt idx="1466">
                  <c:v>0.40019512706842569</c:v>
                </c:pt>
                <c:pt idx="1467">
                  <c:v>0.40019512706842569</c:v>
                </c:pt>
                <c:pt idx="1468">
                  <c:v>0.40019512706842569</c:v>
                </c:pt>
                <c:pt idx="1469">
                  <c:v>0.40019512706842569</c:v>
                </c:pt>
                <c:pt idx="1470">
                  <c:v>0.40019512706842569</c:v>
                </c:pt>
                <c:pt idx="1471">
                  <c:v>0.40019512706842569</c:v>
                </c:pt>
                <c:pt idx="1472">
                  <c:v>0.40019512706842569</c:v>
                </c:pt>
                <c:pt idx="1473">
                  <c:v>0.40019512706842569</c:v>
                </c:pt>
                <c:pt idx="1474">
                  <c:v>0.40019512706842569</c:v>
                </c:pt>
                <c:pt idx="1475">
                  <c:v>0.40019512706842569</c:v>
                </c:pt>
                <c:pt idx="1476">
                  <c:v>0.40019512706842569</c:v>
                </c:pt>
                <c:pt idx="1477">
                  <c:v>0.40019512706842569</c:v>
                </c:pt>
                <c:pt idx="1478">
                  <c:v>0.40019512706842569</c:v>
                </c:pt>
                <c:pt idx="1479">
                  <c:v>0.40019520706353157</c:v>
                </c:pt>
                <c:pt idx="1480">
                  <c:v>0.40019544760480175</c:v>
                </c:pt>
                <c:pt idx="1481">
                  <c:v>0.4001959083060101</c:v>
                </c:pt>
                <c:pt idx="1482">
                  <c:v>0.40019663304004338</c:v>
                </c:pt>
                <c:pt idx="1483">
                  <c:v>0.40019764939231223</c:v>
                </c:pt>
                <c:pt idx="1484">
                  <c:v>0.40019899476560528</c:v>
                </c:pt>
                <c:pt idx="1485">
                  <c:v>0.40020070139130542</c:v>
                </c:pt>
                <c:pt idx="1486">
                  <c:v>0.40020286658269777</c:v>
                </c:pt>
                <c:pt idx="1487">
                  <c:v>0.40020562922292541</c:v>
                </c:pt>
                <c:pt idx="1488">
                  <c:v>0.40020918315012299</c:v>
                </c:pt>
                <c:pt idx="1489">
                  <c:v>0.400213769743123</c:v>
                </c:pt>
                <c:pt idx="1490">
                  <c:v>0.40021969000430624</c:v>
                </c:pt>
                <c:pt idx="1491">
                  <c:v>0.40022725366800149</c:v>
                </c:pt>
                <c:pt idx="1492">
                  <c:v>0.40023679940935841</c:v>
                </c:pt>
                <c:pt idx="1493">
                  <c:v>0.40024855140781818</c:v>
                </c:pt>
                <c:pt idx="1494">
                  <c:v>0.40026273305688259</c:v>
                </c:pt>
                <c:pt idx="1495">
                  <c:v>0.40027950345787228</c:v>
                </c:pt>
                <c:pt idx="1496">
                  <c:v>0.40029892336602002</c:v>
                </c:pt>
                <c:pt idx="1497">
                  <c:v>0.40032106471655127</c:v>
                </c:pt>
                <c:pt idx="1498">
                  <c:v>0.40034587333583255</c:v>
                </c:pt>
                <c:pt idx="1499">
                  <c:v>0.40037322336767928</c:v>
                </c:pt>
                <c:pt idx="1500">
                  <c:v>0.40040291604950828</c:v>
                </c:pt>
                <c:pt idx="1501">
                  <c:v>0.40043468139425831</c:v>
                </c:pt>
                <c:pt idx="1502">
                  <c:v>0.40046859882684394</c:v>
                </c:pt>
                <c:pt idx="1503">
                  <c:v>0.40050452910055045</c:v>
                </c:pt>
                <c:pt idx="1504">
                  <c:v>0.40054264752613372</c:v>
                </c:pt>
                <c:pt idx="1505">
                  <c:v>0.40058290452613377</c:v>
                </c:pt>
                <c:pt idx="1506">
                  <c:v>0.40062523404764405</c:v>
                </c:pt>
                <c:pt idx="1507">
                  <c:v>0.4006696869818861</c:v>
                </c:pt>
                <c:pt idx="1508">
                  <c:v>0.40071645455871918</c:v>
                </c:pt>
                <c:pt idx="1509">
                  <c:v>0.40076574790066755</c:v>
                </c:pt>
                <c:pt idx="1510">
                  <c:v>0.40081795357839317</c:v>
                </c:pt>
                <c:pt idx="1511">
                  <c:v>0.40087383147162237</c:v>
                </c:pt>
                <c:pt idx="1512">
                  <c:v>0.40093425767253738</c:v>
                </c:pt>
                <c:pt idx="1513">
                  <c:v>0.40100025201991446</c:v>
                </c:pt>
                <c:pt idx="1514">
                  <c:v>0.40107280898177938</c:v>
                </c:pt>
                <c:pt idx="1515">
                  <c:v>0.40115243067050038</c:v>
                </c:pt>
                <c:pt idx="1516">
                  <c:v>0.40123894582568009</c:v>
                </c:pt>
                <c:pt idx="1517">
                  <c:v>0.4013313241473131</c:v>
                </c:pt>
                <c:pt idx="1518">
                  <c:v>0.40142908229852126</c:v>
                </c:pt>
                <c:pt idx="1519">
                  <c:v>0.40153136360123415</c:v>
                </c:pt>
                <c:pt idx="1520">
                  <c:v>0.40163802473743981</c:v>
                </c:pt>
                <c:pt idx="1521">
                  <c:v>0.4017483157351065</c:v>
                </c:pt>
                <c:pt idx="1522">
                  <c:v>0.40186200103144332</c:v>
                </c:pt>
                <c:pt idx="1523">
                  <c:v>0.40194872579161706</c:v>
                </c:pt>
                <c:pt idx="1524">
                  <c:v>0.40197695036451508</c:v>
                </c:pt>
                <c:pt idx="1525">
                  <c:v>0.40202775035122629</c:v>
                </c:pt>
                <c:pt idx="1526">
                  <c:v>0.40214627828176952</c:v>
                </c:pt>
                <c:pt idx="1527">
                  <c:v>0.40230768756720048</c:v>
                </c:pt>
                <c:pt idx="1528">
                  <c:v>0.40246973342884629</c:v>
                </c:pt>
                <c:pt idx="1529">
                  <c:v>0.40259799229670173</c:v>
                </c:pt>
                <c:pt idx="1530">
                  <c:v>0.40267633975091655</c:v>
                </c:pt>
                <c:pt idx="1531">
                  <c:v>0.40269399584367355</c:v>
                </c:pt>
                <c:pt idx="1532">
                  <c:v>0.40273785562324199</c:v>
                </c:pt>
                <c:pt idx="1533">
                  <c:v>0.40283398204299509</c:v>
                </c:pt>
                <c:pt idx="1534">
                  <c:v>0.40293295823752734</c:v>
                </c:pt>
                <c:pt idx="1535">
                  <c:v>0.40303659645863865</c:v>
                </c:pt>
                <c:pt idx="1536">
                  <c:v>0.40314753799409725</c:v>
                </c:pt>
                <c:pt idx="1537">
                  <c:v>0.40326817349653898</c:v>
                </c:pt>
                <c:pt idx="1538">
                  <c:v>0.40340059542787232</c:v>
                </c:pt>
                <c:pt idx="1539">
                  <c:v>0.40354725367611555</c:v>
                </c:pt>
                <c:pt idx="1540">
                  <c:v>0.40370976294439342</c:v>
                </c:pt>
                <c:pt idx="1541">
                  <c:v>0.40389037529931981</c:v>
                </c:pt>
                <c:pt idx="1542">
                  <c:v>0.40409016529099279</c:v>
                </c:pt>
                <c:pt idx="1543">
                  <c:v>0.40430911632287014</c:v>
                </c:pt>
                <c:pt idx="1544">
                  <c:v>0.40454524639395528</c:v>
                </c:pt>
                <c:pt idx="1545">
                  <c:v>0.40479424273066084</c:v>
                </c:pt>
                <c:pt idx="1546">
                  <c:v>0.40505296398066082</c:v>
                </c:pt>
                <c:pt idx="1547">
                  <c:v>0.40531917801062994</c:v>
                </c:pt>
                <c:pt idx="1548">
                  <c:v>0.4055917485861758</c:v>
                </c:pt>
                <c:pt idx="1549">
                  <c:v>0.40587142066603688</c:v>
                </c:pt>
                <c:pt idx="1550">
                  <c:v>0.4061583139371846</c:v>
                </c:pt>
                <c:pt idx="1551">
                  <c:v>0.40645392264753871</c:v>
                </c:pt>
                <c:pt idx="1552">
                  <c:v>0.40675843542265017</c:v>
                </c:pt>
                <c:pt idx="1553">
                  <c:v>0.40707276801648967</c:v>
                </c:pt>
                <c:pt idx="1554">
                  <c:v>0.4073964088211024</c:v>
                </c:pt>
                <c:pt idx="1555">
                  <c:v>0.40773031799425286</c:v>
                </c:pt>
                <c:pt idx="1556">
                  <c:v>0.40807551962325594</c:v>
                </c:pt>
                <c:pt idx="1557">
                  <c:v>0.40843391711559596</c:v>
                </c:pt>
                <c:pt idx="1558">
                  <c:v>0.40880673367254849</c:v>
                </c:pt>
                <c:pt idx="1559">
                  <c:v>0.40919701625722704</c:v>
                </c:pt>
                <c:pt idx="1560">
                  <c:v>0.40960630642080731</c:v>
                </c:pt>
                <c:pt idx="1561">
                  <c:v>0.41003532922968522</c:v>
                </c:pt>
                <c:pt idx="1562">
                  <c:v>0.41048482944320602</c:v>
                </c:pt>
                <c:pt idx="1563">
                  <c:v>0.41095557179881098</c:v>
                </c:pt>
                <c:pt idx="1564">
                  <c:v>0.41144938977132789</c:v>
                </c:pt>
                <c:pt idx="1565">
                  <c:v>0.41196716824191132</c:v>
                </c:pt>
                <c:pt idx="1566">
                  <c:v>0.41250981607356219</c:v>
                </c:pt>
                <c:pt idx="1567">
                  <c:v>0.41307944153248582</c:v>
                </c:pt>
                <c:pt idx="1568">
                  <c:v>0.41367465231277445</c:v>
                </c:pt>
                <c:pt idx="1569">
                  <c:v>0.41429508399625692</c:v>
                </c:pt>
                <c:pt idx="1570">
                  <c:v>0.41494026745448837</c:v>
                </c:pt>
                <c:pt idx="1571">
                  <c:v>0.41560962911433563</c:v>
                </c:pt>
                <c:pt idx="1572">
                  <c:v>0.41630249176569534</c:v>
                </c:pt>
                <c:pt idx="1573">
                  <c:v>0.41701807590821388</c:v>
                </c:pt>
                <c:pt idx="1574">
                  <c:v>0.41775260758536603</c:v>
                </c:pt>
                <c:pt idx="1575">
                  <c:v>0.41850350854789736</c:v>
                </c:pt>
                <c:pt idx="1576">
                  <c:v>0.41926803856811956</c:v>
                </c:pt>
                <c:pt idx="1577">
                  <c:v>0.42004180325570389</c:v>
                </c:pt>
                <c:pt idx="1578">
                  <c:v>0.4207361569276627</c:v>
                </c:pt>
                <c:pt idx="1579">
                  <c:v>0.42138985163896131</c:v>
                </c:pt>
                <c:pt idx="1580">
                  <c:v>0.42200218718204258</c:v>
                </c:pt>
                <c:pt idx="1581">
                  <c:v>0.42259157324335661</c:v>
                </c:pt>
                <c:pt idx="1582">
                  <c:v>0.42315906195363628</c:v>
                </c:pt>
                <c:pt idx="1583">
                  <c:v>0.4236574299249905</c:v>
                </c:pt>
                <c:pt idx="1584">
                  <c:v>0.42410691550776869</c:v>
                </c:pt>
                <c:pt idx="1585">
                  <c:v>0.42450591106332419</c:v>
                </c:pt>
                <c:pt idx="1586">
                  <c:v>0.42485295808031409</c:v>
                </c:pt>
                <c:pt idx="1587">
                  <c:v>0.42516903469957745</c:v>
                </c:pt>
                <c:pt idx="1588">
                  <c:v>0.42549870384536881</c:v>
                </c:pt>
                <c:pt idx="1589">
                  <c:v>0.42588780645892349</c:v>
                </c:pt>
                <c:pt idx="1590">
                  <c:v>0.42633901543894209</c:v>
                </c:pt>
                <c:pt idx="1591">
                  <c:v>0.42685397998591507</c:v>
                </c:pt>
                <c:pt idx="1592">
                  <c:v>0.42741330461019528</c:v>
                </c:pt>
                <c:pt idx="1593">
                  <c:v>0.4280174009721881</c:v>
                </c:pt>
                <c:pt idx="1594">
                  <c:v>0.42866957498822988</c:v>
                </c:pt>
                <c:pt idx="1595">
                  <c:v>0.4292783863923989</c:v>
                </c:pt>
                <c:pt idx="1596">
                  <c:v>0.42984040920284428</c:v>
                </c:pt>
                <c:pt idx="1597">
                  <c:v>0.43033190696907714</c:v>
                </c:pt>
                <c:pt idx="1598">
                  <c:v>0.43072510745206782</c:v>
                </c:pt>
                <c:pt idx="1599">
                  <c:v>0.43106507123904064</c:v>
                </c:pt>
                <c:pt idx="1600">
                  <c:v>0.43135056901449825</c:v>
                </c:pt>
                <c:pt idx="1601">
                  <c:v>0.43160383657667678</c:v>
                </c:pt>
                <c:pt idx="1602">
                  <c:v>0.43189474947886691</c:v>
                </c:pt>
                <c:pt idx="1603">
                  <c:v>0.4322720934672396</c:v>
                </c:pt>
                <c:pt idx="1604">
                  <c:v>0.43271519613793136</c:v>
                </c:pt>
                <c:pt idx="1605">
                  <c:v>0.43324905959890619</c:v>
                </c:pt>
                <c:pt idx="1606">
                  <c:v>0.43385499331299121</c:v>
                </c:pt>
                <c:pt idx="1607">
                  <c:v>0.4345101192848122</c:v>
                </c:pt>
                <c:pt idx="1608">
                  <c:v>0.43521799456372889</c:v>
                </c:pt>
                <c:pt idx="1609">
                  <c:v>0.43593127347072891</c:v>
                </c:pt>
                <c:pt idx="1610">
                  <c:v>0.43665305481202199</c:v>
                </c:pt>
                <c:pt idx="1611">
                  <c:v>0.4373818278543638</c:v>
                </c:pt>
                <c:pt idx="1612">
                  <c:v>0.43812078387769715</c:v>
                </c:pt>
                <c:pt idx="1613">
                  <c:v>0.43887162174386635</c:v>
                </c:pt>
                <c:pt idx="1614">
                  <c:v>0.43963774002420575</c:v>
                </c:pt>
                <c:pt idx="1615">
                  <c:v>0.44042103749785333</c:v>
                </c:pt>
                <c:pt idx="1616">
                  <c:v>0.44122520578069407</c:v>
                </c:pt>
                <c:pt idx="1617">
                  <c:v>0.44205415779719065</c:v>
                </c:pt>
                <c:pt idx="1618">
                  <c:v>0.44291027872907651</c:v>
                </c:pt>
                <c:pt idx="1619">
                  <c:v>0.44379610189177088</c:v>
                </c:pt>
                <c:pt idx="1620">
                  <c:v>0.44470867005846915</c:v>
                </c:pt>
                <c:pt idx="1621">
                  <c:v>0.44564669290960701</c:v>
                </c:pt>
                <c:pt idx="1622">
                  <c:v>0.44660680325374802</c:v>
                </c:pt>
                <c:pt idx="1623">
                  <c:v>0.44758541930362727</c:v>
                </c:pt>
                <c:pt idx="1624">
                  <c:v>0.44857475057138535</c:v>
                </c:pt>
                <c:pt idx="1625">
                  <c:v>0.44942084140497329</c:v>
                </c:pt>
                <c:pt idx="1626">
                  <c:v>0.44999786201768793</c:v>
                </c:pt>
                <c:pt idx="1627">
                  <c:v>0.45026586130657675</c:v>
                </c:pt>
                <c:pt idx="1628">
                  <c:v>0.45028067106874836</c:v>
                </c:pt>
                <c:pt idx="1629">
                  <c:v>0.45043202275782018</c:v>
                </c:pt>
                <c:pt idx="1630">
                  <c:v>0.4506024052191176</c:v>
                </c:pt>
                <c:pt idx="1631">
                  <c:v>0.45061852941661423</c:v>
                </c:pt>
                <c:pt idx="1632">
                  <c:v>0.45084497187424744</c:v>
                </c:pt>
                <c:pt idx="1633">
                  <c:v>0.45134555693540296</c:v>
                </c:pt>
                <c:pt idx="1634">
                  <c:v>0.45207271806840699</c:v>
                </c:pt>
                <c:pt idx="1635">
                  <c:v>0.45288870299616019</c:v>
                </c:pt>
                <c:pt idx="1636">
                  <c:v>0.4537098523854815</c:v>
                </c:pt>
                <c:pt idx="1637">
                  <c:v>0.45444743532934978</c:v>
                </c:pt>
                <c:pt idx="1638">
                  <c:v>0.45509719997739495</c:v>
                </c:pt>
                <c:pt idx="1639">
                  <c:v>0.45568609450088338</c:v>
                </c:pt>
                <c:pt idx="1640">
                  <c:v>0.4562706342704389</c:v>
                </c:pt>
                <c:pt idx="1641">
                  <c:v>0.45694011931479189</c:v>
                </c:pt>
                <c:pt idx="1642">
                  <c:v>0.45775716299662833</c:v>
                </c:pt>
                <c:pt idx="1643">
                  <c:v>0.45861056319278831</c:v>
                </c:pt>
                <c:pt idx="1644">
                  <c:v>0.45947850305212168</c:v>
                </c:pt>
                <c:pt idx="1645">
                  <c:v>0.46036500541263986</c:v>
                </c:pt>
                <c:pt idx="1646">
                  <c:v>0.46127625445522907</c:v>
                </c:pt>
                <c:pt idx="1647">
                  <c:v>0.46221480178794061</c:v>
                </c:pt>
                <c:pt idx="1648">
                  <c:v>0.46318540952702558</c:v>
                </c:pt>
                <c:pt idx="1649">
                  <c:v>0.46419105556555845</c:v>
                </c:pt>
                <c:pt idx="1650">
                  <c:v>0.46523272988219</c:v>
                </c:pt>
                <c:pt idx="1651">
                  <c:v>0.46631144201186425</c:v>
                </c:pt>
                <c:pt idx="1652">
                  <c:v>0.46742362721576763</c:v>
                </c:pt>
                <c:pt idx="1653">
                  <c:v>0.46856775261928846</c:v>
                </c:pt>
                <c:pt idx="1654">
                  <c:v>0.46974214171119522</c:v>
                </c:pt>
                <c:pt idx="1655">
                  <c:v>0.47094254214228065</c:v>
                </c:pt>
                <c:pt idx="1656">
                  <c:v>0.47216940450040412</c:v>
                </c:pt>
                <c:pt idx="1657">
                  <c:v>0.47342318488032187</c:v>
                </c:pt>
                <c:pt idx="1658">
                  <c:v>0.47470434491933056</c:v>
                </c:pt>
                <c:pt idx="1659">
                  <c:v>0.47601335183291077</c:v>
                </c:pt>
                <c:pt idx="1660">
                  <c:v>0.47735067845037032</c:v>
                </c:pt>
                <c:pt idx="1661">
                  <c:v>0.47871680325048738</c:v>
                </c:pt>
                <c:pt idx="1662">
                  <c:v>0.4801094644182069</c:v>
                </c:pt>
                <c:pt idx="1663">
                  <c:v>0.48153185118528191</c:v>
                </c:pt>
                <c:pt idx="1664">
                  <c:v>0.48298162288229829</c:v>
                </c:pt>
                <c:pt idx="1665">
                  <c:v>0.48445631379284604</c:v>
                </c:pt>
                <c:pt idx="1666">
                  <c:v>0.48595625384878743</c:v>
                </c:pt>
                <c:pt idx="1667">
                  <c:v>0.48747587747696647</c:v>
                </c:pt>
                <c:pt idx="1668">
                  <c:v>0.4890153750299725</c:v>
                </c:pt>
                <c:pt idx="1669">
                  <c:v>0.49057193046904796</c:v>
                </c:pt>
                <c:pt idx="1670">
                  <c:v>0.49214567564104983</c:v>
                </c:pt>
                <c:pt idx="1671">
                  <c:v>0.49373368275537699</c:v>
                </c:pt>
                <c:pt idx="1672">
                  <c:v>0.49533295156941104</c:v>
                </c:pt>
                <c:pt idx="1673">
                  <c:v>0.49694351795481934</c:v>
                </c:pt>
                <c:pt idx="1674">
                  <c:v>0.49856541785285058</c:v>
                </c:pt>
                <c:pt idx="1675">
                  <c:v>0.5001955507452881</c:v>
                </c:pt>
                <c:pt idx="1676">
                  <c:v>0.50179061570620587</c:v>
                </c:pt>
                <c:pt idx="1677">
                  <c:v>0.50330359811846015</c:v>
                </c:pt>
                <c:pt idx="1678">
                  <c:v>0.50473074087831504</c:v>
                </c:pt>
                <c:pt idx="1679">
                  <c:v>0.50611222464396544</c:v>
                </c:pt>
                <c:pt idx="1680">
                  <c:v>0.50749163407915066</c:v>
                </c:pt>
                <c:pt idx="1681">
                  <c:v>0.50895685990079731</c:v>
                </c:pt>
                <c:pt idx="1682">
                  <c:v>0.51055866852865284</c:v>
                </c:pt>
                <c:pt idx="1683">
                  <c:v>0.51221265574053398</c:v>
                </c:pt>
                <c:pt idx="1684">
                  <c:v>0.51388111643934153</c:v>
                </c:pt>
                <c:pt idx="1685">
                  <c:v>0.51557064312219292</c:v>
                </c:pt>
                <c:pt idx="1686">
                  <c:v>0.51728143429175155</c:v>
                </c:pt>
                <c:pt idx="1687">
                  <c:v>0.51901368973885376</c:v>
                </c:pt>
                <c:pt idx="1688">
                  <c:v>0.52076761054696408</c:v>
                </c:pt>
                <c:pt idx="1689">
                  <c:v>0.52253661202032842</c:v>
                </c:pt>
                <c:pt idx="1690">
                  <c:v>0.52432077693107837</c:v>
                </c:pt>
                <c:pt idx="1691">
                  <c:v>0.52611675089348464</c:v>
                </c:pt>
                <c:pt idx="1692">
                  <c:v>0.52792457077460042</c:v>
                </c:pt>
                <c:pt idx="1693">
                  <c:v>0.52974427351201714</c:v>
                </c:pt>
                <c:pt idx="1694">
                  <c:v>0.5315758961139343</c:v>
                </c:pt>
                <c:pt idx="1695">
                  <c:v>0.53341947565922887</c:v>
                </c:pt>
                <c:pt idx="1696">
                  <c:v>0.53527504929752512</c:v>
                </c:pt>
                <c:pt idx="1697">
                  <c:v>0.53714265424926411</c:v>
                </c:pt>
                <c:pt idx="1698">
                  <c:v>0.53902232780577308</c:v>
                </c:pt>
                <c:pt idx="1699">
                  <c:v>0.5408615539975955</c:v>
                </c:pt>
                <c:pt idx="1700">
                  <c:v>0.54260722145419449</c:v>
                </c:pt>
                <c:pt idx="1701">
                  <c:v>0.54430442786632383</c:v>
                </c:pt>
                <c:pt idx="1702">
                  <c:v>0.54600226636594762</c:v>
                </c:pt>
                <c:pt idx="1703">
                  <c:v>0.54765113193331227</c:v>
                </c:pt>
                <c:pt idx="1704">
                  <c:v>0.54929696870128575</c:v>
                </c:pt>
                <c:pt idx="1705">
                  <c:v>0.55099297432710326</c:v>
                </c:pt>
                <c:pt idx="1706">
                  <c:v>0.55268944203225556</c:v>
                </c:pt>
                <c:pt idx="1707">
                  <c:v>0.55443641698695945</c:v>
                </c:pt>
                <c:pt idx="1708">
                  <c:v>0.55623771091702545</c:v>
                </c:pt>
                <c:pt idx="1709">
                  <c:v>0.55804321221620057</c:v>
                </c:pt>
                <c:pt idx="1710">
                  <c:v>0.55995413341450784</c:v>
                </c:pt>
                <c:pt idx="1711">
                  <c:v>0.56187695246647495</c:v>
                </c:pt>
                <c:pt idx="1712">
                  <c:v>0.56381170615194365</c:v>
                </c:pt>
                <c:pt idx="1713">
                  <c:v>0.56576217502663773</c:v>
                </c:pt>
                <c:pt idx="1714">
                  <c:v>0.56773221877792757</c:v>
                </c:pt>
                <c:pt idx="1715">
                  <c:v>0.56972198034420785</c:v>
                </c:pt>
                <c:pt idx="1716">
                  <c:v>0.57173544772496054</c:v>
                </c:pt>
                <c:pt idx="1717">
                  <c:v>0.5737728349450395</c:v>
                </c:pt>
                <c:pt idx="1718">
                  <c:v>0.57583828239604262</c:v>
                </c:pt>
                <c:pt idx="1719">
                  <c:v>0.57793208832322951</c:v>
                </c:pt>
                <c:pt idx="1720">
                  <c:v>0.58005857102983716</c:v>
                </c:pt>
                <c:pt idx="1721">
                  <c:v>0.58221405955004335</c:v>
                </c:pt>
                <c:pt idx="1722">
                  <c:v>0.58439475254565665</c:v>
                </c:pt>
                <c:pt idx="1723">
                  <c:v>0.58659259862574431</c:v>
                </c:pt>
                <c:pt idx="1724">
                  <c:v>0.58880353041867517</c:v>
                </c:pt>
                <c:pt idx="1725">
                  <c:v>0.59068449619488739</c:v>
                </c:pt>
                <c:pt idx="1726">
                  <c:v>0.59210706373684163</c:v>
                </c:pt>
                <c:pt idx="1727">
                  <c:v>0.59300266969668958</c:v>
                </c:pt>
                <c:pt idx="1728">
                  <c:v>0.59330575392580065</c:v>
                </c:pt>
                <c:pt idx="1729">
                  <c:v>0.59359735274260883</c:v>
                </c:pt>
                <c:pt idx="1730">
                  <c:v>0.59426234686122392</c:v>
                </c:pt>
                <c:pt idx="1731">
                  <c:v>0.59507747186317361</c:v>
                </c:pt>
                <c:pt idx="1732">
                  <c:v>0.59593337092074394</c:v>
                </c:pt>
                <c:pt idx="1733">
                  <c:v>0.59672323016034157</c:v>
                </c:pt>
                <c:pt idx="1734">
                  <c:v>0.59744635265681234</c:v>
                </c:pt>
                <c:pt idx="1735">
                  <c:v>0.59815166808919162</c:v>
                </c:pt>
                <c:pt idx="1736">
                  <c:v>0.59893565179220409</c:v>
                </c:pt>
                <c:pt idx="1737">
                  <c:v>0.59974740135526738</c:v>
                </c:pt>
                <c:pt idx="1738">
                  <c:v>0.60053654076649365</c:v>
                </c:pt>
                <c:pt idx="1739">
                  <c:v>0.60125636376516112</c:v>
                </c:pt>
                <c:pt idx="1740">
                  <c:v>0.60177038360335133</c:v>
                </c:pt>
                <c:pt idx="1741">
                  <c:v>0.60199171718145561</c:v>
                </c:pt>
                <c:pt idx="1742">
                  <c:v>0.60201038219145553</c:v>
                </c:pt>
                <c:pt idx="1743">
                  <c:v>0.60210454376056044</c:v>
                </c:pt>
                <c:pt idx="1744">
                  <c:v>0.60231277750226409</c:v>
                </c:pt>
                <c:pt idx="1745">
                  <c:v>0.60254893827286715</c:v>
                </c:pt>
                <c:pt idx="1746">
                  <c:v>0.60276994146607799</c:v>
                </c:pt>
                <c:pt idx="1747">
                  <c:v>0.60306110390857792</c:v>
                </c:pt>
                <c:pt idx="1748">
                  <c:v>0.60342490827756223</c:v>
                </c:pt>
                <c:pt idx="1749">
                  <c:v>0.60386066596316079</c:v>
                </c:pt>
                <c:pt idx="1750">
                  <c:v>0.60441328923326243</c:v>
                </c:pt>
                <c:pt idx="1751">
                  <c:v>0.60500037541983875</c:v>
                </c:pt>
                <c:pt idx="1752">
                  <c:v>0.6055800182545753</c:v>
                </c:pt>
                <c:pt idx="1753">
                  <c:v>0.60615225441857201</c:v>
                </c:pt>
                <c:pt idx="1754">
                  <c:v>0.60671712114681076</c:v>
                </c:pt>
                <c:pt idx="1755">
                  <c:v>0.60727465621945276</c:v>
                </c:pt>
                <c:pt idx="1756">
                  <c:v>0.60782489795313688</c:v>
                </c:pt>
                <c:pt idx="1757">
                  <c:v>0.60832654774371819</c:v>
                </c:pt>
                <c:pt idx="1758">
                  <c:v>0.60881930556832276</c:v>
                </c:pt>
                <c:pt idx="1759">
                  <c:v>0.60930499776182412</c:v>
                </c:pt>
                <c:pt idx="1760">
                  <c:v>0.60974097436110997</c:v>
                </c:pt>
                <c:pt idx="1761">
                  <c:v>0.61016841434554836</c:v>
                </c:pt>
                <c:pt idx="1762">
                  <c:v>0.61058739638648118</c:v>
                </c:pt>
                <c:pt idx="1763">
                  <c:v>0.61099799965523127</c:v>
                </c:pt>
                <c:pt idx="1764">
                  <c:v>0.61135995058447223</c:v>
                </c:pt>
                <c:pt idx="1765">
                  <c:v>0.61159185400665739</c:v>
                </c:pt>
                <c:pt idx="1766">
                  <c:v>0.61161057938227059</c:v>
                </c:pt>
                <c:pt idx="1767">
                  <c:v>0.61195752637192857</c:v>
                </c:pt>
                <c:pt idx="1768">
                  <c:v>0.6127017730024934</c:v>
                </c:pt>
                <c:pt idx="1769">
                  <c:v>0.61386231285789639</c:v>
                </c:pt>
                <c:pt idx="1770">
                  <c:v>0.61533568244325165</c:v>
                </c:pt>
                <c:pt idx="1771">
                  <c:v>0.61691464789920702</c:v>
                </c:pt>
                <c:pt idx="1772">
                  <c:v>0.61844997448982175</c:v>
                </c:pt>
                <c:pt idx="1773">
                  <c:v>0.61987420748986599</c:v>
                </c:pt>
                <c:pt idx="1774">
                  <c:v>0.62110174845687638</c:v>
                </c:pt>
                <c:pt idx="1775">
                  <c:v>0.62211849031104305</c:v>
                </c:pt>
                <c:pt idx="1776">
                  <c:v>0.623024395238861</c:v>
                </c:pt>
                <c:pt idx="1777">
                  <c:v>0.62393187180460163</c:v>
                </c:pt>
                <c:pt idx="1778">
                  <c:v>0.62493807659372602</c:v>
                </c:pt>
                <c:pt idx="1779">
                  <c:v>0.62609406654893585</c:v>
                </c:pt>
                <c:pt idx="1780">
                  <c:v>0.62734169723600186</c:v>
                </c:pt>
                <c:pt idx="1781">
                  <c:v>0.6285420128715431</c:v>
                </c:pt>
                <c:pt idx="1782">
                  <c:v>0.62957309416649965</c:v>
                </c:pt>
                <c:pt idx="1783">
                  <c:v>0.63038381953214584</c:v>
                </c:pt>
                <c:pt idx="1784">
                  <c:v>0.6309751638460086</c:v>
                </c:pt>
                <c:pt idx="1785">
                  <c:v>0.6314242910190998</c:v>
                </c:pt>
                <c:pt idx="1786">
                  <c:v>0.63180380304706096</c:v>
                </c:pt>
                <c:pt idx="1787">
                  <c:v>0.6321461810394432</c:v>
                </c:pt>
                <c:pt idx="1788">
                  <c:v>0.63247672405087263</c:v>
                </c:pt>
                <c:pt idx="1789">
                  <c:v>0.63282431766579883</c:v>
                </c:pt>
                <c:pt idx="1790">
                  <c:v>0.63320374768260623</c:v>
                </c:pt>
                <c:pt idx="1791">
                  <c:v>0.63360431360864289</c:v>
                </c:pt>
                <c:pt idx="1792">
                  <c:v>0.63398398582725979</c:v>
                </c:pt>
                <c:pt idx="1793">
                  <c:v>0.63426813185278486</c:v>
                </c:pt>
                <c:pt idx="1794">
                  <c:v>0.63448395992114615</c:v>
                </c:pt>
                <c:pt idx="1795">
                  <c:v>0.63448395992114615</c:v>
                </c:pt>
                <c:pt idx="1796">
                  <c:v>0.63448395992114615</c:v>
                </c:pt>
                <c:pt idx="1797">
                  <c:v>0.63448395992114615</c:v>
                </c:pt>
                <c:pt idx="1798">
                  <c:v>0.63448395992114615</c:v>
                </c:pt>
                <c:pt idx="1799">
                  <c:v>0.63448395992114615</c:v>
                </c:pt>
                <c:pt idx="1800">
                  <c:v>0.63448395992114615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ED-49EB-AA2E-9C5ED6206B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3433328"/>
        <c:axId val="703427208"/>
      </c:lineChart>
      <c:catAx>
        <c:axId val="703433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427208"/>
        <c:crosses val="autoZero"/>
        <c:auto val="1"/>
        <c:lblAlgn val="ctr"/>
        <c:lblOffset val="100"/>
        <c:tickLblSkip val="300"/>
        <c:noMultiLvlLbl val="0"/>
      </c:catAx>
      <c:valAx>
        <c:axId val="703427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mWh</a:t>
                </a:r>
              </a:p>
            </c:rich>
          </c:tx>
          <c:layout>
            <c:manualLayout>
              <c:xMode val="edge"/>
              <c:yMode val="edge"/>
              <c:x val="1.9429205352057638E-2"/>
              <c:y val="0.34944776032827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3433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9848845590488298"/>
          <c:y val="0.20389178006196154"/>
          <c:w val="0.30745460799993707"/>
          <c:h val="0.26208554137484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</a:t>
            </a:r>
            <a:r>
              <a:rPr lang="en-GB" baseline="0"/>
              <a:t> L</a:t>
            </a:r>
            <a:r>
              <a:rPr lang="en-GB"/>
              <a:t>osses between Traction</a:t>
            </a:r>
            <a:r>
              <a:rPr lang="en-GB" baseline="0"/>
              <a:t> and Braking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WLTC_class_3!$W$11:$W$1811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6.995884773662551E-8</c:v>
                </c:pt>
                <c:pt idx="13">
                  <c:v>2.0404663923182437E-6</c:v>
                </c:pt>
                <c:pt idx="14">
                  <c:v>1.2670096021947874E-5</c:v>
                </c:pt>
                <c:pt idx="15">
                  <c:v>3.2276577503429362E-5</c:v>
                </c:pt>
                <c:pt idx="16">
                  <c:v>5.7434327846364889E-5</c:v>
                </c:pt>
                <c:pt idx="17">
                  <c:v>9.98002400548697E-5</c:v>
                </c:pt>
                <c:pt idx="18">
                  <c:v>1.607477709190672E-4</c:v>
                </c:pt>
                <c:pt idx="19">
                  <c:v>2.0987671467764059E-4</c:v>
                </c:pt>
                <c:pt idx="20">
                  <c:v>2.296812414266118E-4</c:v>
                </c:pt>
                <c:pt idx="21">
                  <c:v>2.3777589163237315E-4</c:v>
                </c:pt>
                <c:pt idx="22">
                  <c:v>2.4524879972565158E-4</c:v>
                </c:pt>
                <c:pt idx="23">
                  <c:v>2.5433521947873798E-4</c:v>
                </c:pt>
                <c:pt idx="24">
                  <c:v>2.7828583676268862E-4</c:v>
                </c:pt>
                <c:pt idx="25">
                  <c:v>3.1525428669410151E-4</c:v>
                </c:pt>
                <c:pt idx="26">
                  <c:v>3.621853566529492E-4</c:v>
                </c:pt>
                <c:pt idx="27">
                  <c:v>4.3638443072702333E-4</c:v>
                </c:pt>
                <c:pt idx="28">
                  <c:v>5.2424451303155018E-4</c:v>
                </c:pt>
                <c:pt idx="29">
                  <c:v>6.1562534293552813E-4</c:v>
                </c:pt>
                <c:pt idx="30">
                  <c:v>6.8785785322359383E-4</c:v>
                </c:pt>
                <c:pt idx="31">
                  <c:v>7.3303960905349796E-4</c:v>
                </c:pt>
                <c:pt idx="32">
                  <c:v>7.6630161179698226E-4</c:v>
                </c:pt>
                <c:pt idx="33">
                  <c:v>7.936262002743484E-4</c:v>
                </c:pt>
                <c:pt idx="34">
                  <c:v>8.0915706447187924E-4</c:v>
                </c:pt>
                <c:pt idx="35">
                  <c:v>8.1449828532235936E-4</c:v>
                </c:pt>
                <c:pt idx="36">
                  <c:v>8.4123496172565176E-4</c:v>
                </c:pt>
                <c:pt idx="37">
                  <c:v>7.9886156106872999E-4</c:v>
                </c:pt>
                <c:pt idx="38">
                  <c:v>7.1976516247150752E-4</c:v>
                </c:pt>
                <c:pt idx="39">
                  <c:v>6.5251765929935396E-4</c:v>
                </c:pt>
                <c:pt idx="40">
                  <c:v>6.0087868125637271E-4</c:v>
                </c:pt>
                <c:pt idx="41">
                  <c:v>5.2984832897702322E-4</c:v>
                </c:pt>
                <c:pt idx="42">
                  <c:v>4.2967447729663918E-4</c:v>
                </c:pt>
                <c:pt idx="43">
                  <c:v>3.4698946314423284E-4</c:v>
                </c:pt>
                <c:pt idx="44">
                  <c:v>3.1492697793435642E-4</c:v>
                </c:pt>
                <c:pt idx="45">
                  <c:v>3.2245399977977817E-4</c:v>
                </c:pt>
                <c:pt idx="46">
                  <c:v>3.3628801100611563E-4</c:v>
                </c:pt>
                <c:pt idx="47">
                  <c:v>3.4017922689474748E-4</c:v>
                </c:pt>
                <c:pt idx="48">
                  <c:v>3.4825866134193537E-4</c:v>
                </c:pt>
                <c:pt idx="49">
                  <c:v>3.5723191237074185E-4</c:v>
                </c:pt>
                <c:pt idx="50">
                  <c:v>3.6333616477129071E-4</c:v>
                </c:pt>
                <c:pt idx="51">
                  <c:v>3.6518329882684612E-4</c:v>
                </c:pt>
                <c:pt idx="52">
                  <c:v>3.3581915722042202E-4</c:v>
                </c:pt>
                <c:pt idx="53">
                  <c:v>3.188785870292068E-4</c:v>
                </c:pt>
                <c:pt idx="54">
                  <c:v>3.3084969271284892E-4</c:v>
                </c:pt>
                <c:pt idx="55">
                  <c:v>3.3198137995564688E-4</c:v>
                </c:pt>
                <c:pt idx="56">
                  <c:v>3.319813799556471E-4</c:v>
                </c:pt>
                <c:pt idx="57">
                  <c:v>3.3549989847416546E-4</c:v>
                </c:pt>
                <c:pt idx="58">
                  <c:v>3.4283940464700509E-4</c:v>
                </c:pt>
                <c:pt idx="59">
                  <c:v>3.7343199723959778E-4</c:v>
                </c:pt>
                <c:pt idx="60">
                  <c:v>4.1426533057293126E-4</c:v>
                </c:pt>
                <c:pt idx="61">
                  <c:v>4.3346903427663504E-4</c:v>
                </c:pt>
                <c:pt idx="62">
                  <c:v>4.4868199723959801E-4</c:v>
                </c:pt>
                <c:pt idx="63">
                  <c:v>4.6968199723959776E-4</c:v>
                </c:pt>
                <c:pt idx="64">
                  <c:v>4.9970668859762287E-4</c:v>
                </c:pt>
                <c:pt idx="65">
                  <c:v>5.1954550889940563E-4</c:v>
                </c:pt>
                <c:pt idx="66">
                  <c:v>5.3183563235619609E-4</c:v>
                </c:pt>
                <c:pt idx="67">
                  <c:v>5.7834043345358975E-4</c:v>
                </c:pt>
                <c:pt idx="68">
                  <c:v>6.9195360217786978E-4</c:v>
                </c:pt>
                <c:pt idx="69">
                  <c:v>8.6213467213671724E-4</c:v>
                </c:pt>
                <c:pt idx="70">
                  <c:v>1.072062655675812E-3</c:v>
                </c:pt>
                <c:pt idx="71">
                  <c:v>1.2933654677471428E-3</c:v>
                </c:pt>
                <c:pt idx="72">
                  <c:v>1.4785012702162783E-3</c:v>
                </c:pt>
                <c:pt idx="73">
                  <c:v>1.6033723264577047E-3</c:v>
                </c:pt>
                <c:pt idx="74">
                  <c:v>1.6934614896950161E-3</c:v>
                </c:pt>
                <c:pt idx="75">
                  <c:v>1.7824018189131232E-3</c:v>
                </c:pt>
                <c:pt idx="76">
                  <c:v>1.8847516131518063E-3</c:v>
                </c:pt>
                <c:pt idx="77">
                  <c:v>1.9813316885976223E-3</c:v>
                </c:pt>
                <c:pt idx="78">
                  <c:v>2.033893416992684E-3</c:v>
                </c:pt>
                <c:pt idx="79">
                  <c:v>2.0499453717251941E-3</c:v>
                </c:pt>
                <c:pt idx="80">
                  <c:v>2.1034433141120254E-3</c:v>
                </c:pt>
                <c:pt idx="81">
                  <c:v>2.1526620661374879E-3</c:v>
                </c:pt>
                <c:pt idx="82">
                  <c:v>2.2098104643765706E-3</c:v>
                </c:pt>
                <c:pt idx="83">
                  <c:v>2.2414051145823325E-3</c:v>
                </c:pt>
                <c:pt idx="84">
                  <c:v>2.299551205117312E-3</c:v>
                </c:pt>
                <c:pt idx="85">
                  <c:v>2.3599851048128136E-3</c:v>
                </c:pt>
                <c:pt idx="86">
                  <c:v>2.4245611194809095E-3</c:v>
                </c:pt>
                <c:pt idx="87">
                  <c:v>2.4813378684521029E-3</c:v>
                </c:pt>
                <c:pt idx="88">
                  <c:v>2.4717748644521023E-3</c:v>
                </c:pt>
                <c:pt idx="89">
                  <c:v>2.2557876731356011E-3</c:v>
                </c:pt>
                <c:pt idx="90">
                  <c:v>1.9385985976494895E-3</c:v>
                </c:pt>
                <c:pt idx="91">
                  <c:v>1.6633824126929282E-3</c:v>
                </c:pt>
                <c:pt idx="92">
                  <c:v>1.5136529674483019E-3</c:v>
                </c:pt>
                <c:pt idx="93">
                  <c:v>1.4499594134860243E-3</c:v>
                </c:pt>
                <c:pt idx="94">
                  <c:v>1.3932437591650366E-3</c:v>
                </c:pt>
                <c:pt idx="95">
                  <c:v>1.3331642315225754E-3</c:v>
                </c:pt>
                <c:pt idx="96">
                  <c:v>1.3009930066556342E-3</c:v>
                </c:pt>
                <c:pt idx="97">
                  <c:v>1.2921513057667453E-3</c:v>
                </c:pt>
                <c:pt idx="98">
                  <c:v>1.2866821841650078E-3</c:v>
                </c:pt>
                <c:pt idx="99">
                  <c:v>1.2866821841650078E-3</c:v>
                </c:pt>
                <c:pt idx="100">
                  <c:v>1.2866821841650078E-3</c:v>
                </c:pt>
                <c:pt idx="101">
                  <c:v>1.2866821841650078E-3</c:v>
                </c:pt>
                <c:pt idx="102">
                  <c:v>1.2866821841650078E-3</c:v>
                </c:pt>
                <c:pt idx="103">
                  <c:v>1.2866821841650078E-3</c:v>
                </c:pt>
                <c:pt idx="104">
                  <c:v>1.2866821841650078E-3</c:v>
                </c:pt>
                <c:pt idx="105">
                  <c:v>1.2866821841650078E-3</c:v>
                </c:pt>
                <c:pt idx="106">
                  <c:v>1.2866821841650078E-3</c:v>
                </c:pt>
                <c:pt idx="107">
                  <c:v>1.2866821841650078E-3</c:v>
                </c:pt>
                <c:pt idx="108">
                  <c:v>1.2866821841650078E-3</c:v>
                </c:pt>
                <c:pt idx="109">
                  <c:v>1.2866821841650078E-3</c:v>
                </c:pt>
                <c:pt idx="110">
                  <c:v>1.2866821841650078E-3</c:v>
                </c:pt>
                <c:pt idx="111">
                  <c:v>1.2866821841650078E-3</c:v>
                </c:pt>
                <c:pt idx="112">
                  <c:v>1.2866821841650078E-3</c:v>
                </c:pt>
                <c:pt idx="113">
                  <c:v>1.2866821841650078E-3</c:v>
                </c:pt>
                <c:pt idx="114">
                  <c:v>1.2866821841650078E-3</c:v>
                </c:pt>
                <c:pt idx="115">
                  <c:v>1.2866821841650078E-3</c:v>
                </c:pt>
                <c:pt idx="116">
                  <c:v>1.2866821841650078E-3</c:v>
                </c:pt>
                <c:pt idx="117">
                  <c:v>1.2866821841650078E-3</c:v>
                </c:pt>
                <c:pt idx="118">
                  <c:v>1.2866821841650078E-3</c:v>
                </c:pt>
                <c:pt idx="119">
                  <c:v>1.2866821841650078E-3</c:v>
                </c:pt>
                <c:pt idx="120">
                  <c:v>1.2866821841650078E-3</c:v>
                </c:pt>
                <c:pt idx="121">
                  <c:v>1.2866821841650078E-3</c:v>
                </c:pt>
                <c:pt idx="122">
                  <c:v>1.2866821841650078E-3</c:v>
                </c:pt>
                <c:pt idx="123">
                  <c:v>1.2866821841650078E-3</c:v>
                </c:pt>
                <c:pt idx="124">
                  <c:v>1.2866821841650078E-3</c:v>
                </c:pt>
                <c:pt idx="125">
                  <c:v>1.2866821841650078E-3</c:v>
                </c:pt>
                <c:pt idx="126">
                  <c:v>1.2866821841650078E-3</c:v>
                </c:pt>
                <c:pt idx="127">
                  <c:v>1.2866821841650078E-3</c:v>
                </c:pt>
                <c:pt idx="128">
                  <c:v>1.2866821841650078E-3</c:v>
                </c:pt>
                <c:pt idx="129">
                  <c:v>1.2866821841650078E-3</c:v>
                </c:pt>
                <c:pt idx="130">
                  <c:v>1.2866821841650078E-3</c:v>
                </c:pt>
                <c:pt idx="131">
                  <c:v>1.2866821841650078E-3</c:v>
                </c:pt>
                <c:pt idx="132">
                  <c:v>1.2866821841650078E-3</c:v>
                </c:pt>
                <c:pt idx="133">
                  <c:v>1.2866821841650078E-3</c:v>
                </c:pt>
                <c:pt idx="134">
                  <c:v>1.2866821841650078E-3</c:v>
                </c:pt>
                <c:pt idx="135">
                  <c:v>1.2866821841650078E-3</c:v>
                </c:pt>
                <c:pt idx="136">
                  <c:v>1.2866821841650078E-3</c:v>
                </c:pt>
                <c:pt idx="137">
                  <c:v>1.2866821841650078E-3</c:v>
                </c:pt>
                <c:pt idx="138">
                  <c:v>1.2875813611197403E-3</c:v>
                </c:pt>
                <c:pt idx="139">
                  <c:v>1.3142992966478618E-3</c:v>
                </c:pt>
                <c:pt idx="140">
                  <c:v>1.4578040977452555E-3</c:v>
                </c:pt>
                <c:pt idx="141">
                  <c:v>1.7491605792267369E-3</c:v>
                </c:pt>
                <c:pt idx="142">
                  <c:v>2.036666752066243E-3</c:v>
                </c:pt>
                <c:pt idx="143">
                  <c:v>2.1988658261403171E-3</c:v>
                </c:pt>
                <c:pt idx="144">
                  <c:v>2.2922238508316754E-3</c:v>
                </c:pt>
                <c:pt idx="145">
                  <c:v>2.4421964159894258E-3</c:v>
                </c:pt>
                <c:pt idx="146">
                  <c:v>2.7047560867713193E-3</c:v>
                </c:pt>
                <c:pt idx="147">
                  <c:v>3.0184669921211127E-3</c:v>
                </c:pt>
                <c:pt idx="148">
                  <c:v>3.2855877054270123E-3</c:v>
                </c:pt>
                <c:pt idx="149">
                  <c:v>3.44225231448051E-3</c:v>
                </c:pt>
                <c:pt idx="150">
                  <c:v>3.4575815325875066E-3</c:v>
                </c:pt>
                <c:pt idx="151">
                  <c:v>3.4432251737212512E-3</c:v>
                </c:pt>
                <c:pt idx="152">
                  <c:v>3.1291236710088606E-3</c:v>
                </c:pt>
                <c:pt idx="153">
                  <c:v>2.6780306050561845E-3</c:v>
                </c:pt>
                <c:pt idx="154">
                  <c:v>2.354608958052699E-3</c:v>
                </c:pt>
                <c:pt idx="155">
                  <c:v>2.2442808072526584E-3</c:v>
                </c:pt>
                <c:pt idx="156">
                  <c:v>2.266749943055129E-3</c:v>
                </c:pt>
                <c:pt idx="157">
                  <c:v>2.337981424536611E-3</c:v>
                </c:pt>
                <c:pt idx="158">
                  <c:v>2.5136995315324954E-3</c:v>
                </c:pt>
                <c:pt idx="159">
                  <c:v>2.7950575562238527E-3</c:v>
                </c:pt>
                <c:pt idx="160">
                  <c:v>3.1369505603390784E-3</c:v>
                </c:pt>
                <c:pt idx="161">
                  <c:v>3.4857838936724122E-3</c:v>
                </c:pt>
                <c:pt idx="162">
                  <c:v>3.7832838936724131E-3</c:v>
                </c:pt>
                <c:pt idx="163">
                  <c:v>4.0918435644543057E-3</c:v>
                </c:pt>
                <c:pt idx="164">
                  <c:v>4.3821899293377082E-3</c:v>
                </c:pt>
                <c:pt idx="165">
                  <c:v>4.6109605054693954E-3</c:v>
                </c:pt>
                <c:pt idx="166">
                  <c:v>4.8028339622595189E-3</c:v>
                </c:pt>
                <c:pt idx="167">
                  <c:v>5.0975465822869536E-3</c:v>
                </c:pt>
                <c:pt idx="168">
                  <c:v>5.503143290105884E-3</c:v>
                </c:pt>
                <c:pt idx="169">
                  <c:v>5.8049786810523843E-3</c:v>
                </c:pt>
                <c:pt idx="170">
                  <c:v>5.8271323161689812E-3</c:v>
                </c:pt>
                <c:pt idx="171">
                  <c:v>5.793379598413838E-3</c:v>
                </c:pt>
                <c:pt idx="172">
                  <c:v>5.3933623091453192E-3</c:v>
                </c:pt>
                <c:pt idx="173">
                  <c:v>4.8824518043728005E-3</c:v>
                </c:pt>
                <c:pt idx="174">
                  <c:v>4.6130009265705017E-3</c:v>
                </c:pt>
                <c:pt idx="175">
                  <c:v>4.6384730039146088E-3</c:v>
                </c:pt>
                <c:pt idx="176">
                  <c:v>4.683921563585389E-3</c:v>
                </c:pt>
                <c:pt idx="177">
                  <c:v>4.8961576746965E-3</c:v>
                </c:pt>
                <c:pt idx="178">
                  <c:v>5.1761597323096691E-3</c:v>
                </c:pt>
                <c:pt idx="179">
                  <c:v>5.3374807199639898E-3</c:v>
                </c:pt>
                <c:pt idx="180">
                  <c:v>5.3648881273713964E-3</c:v>
                </c:pt>
                <c:pt idx="181">
                  <c:v>5.4015102124194084E-3</c:v>
                </c:pt>
                <c:pt idx="182">
                  <c:v>5.5108600066580919E-3</c:v>
                </c:pt>
                <c:pt idx="183">
                  <c:v>5.4478045710803329E-3</c:v>
                </c:pt>
                <c:pt idx="184">
                  <c:v>5.2542457865556412E-3</c:v>
                </c:pt>
                <c:pt idx="185">
                  <c:v>5.0451837195140334E-3</c:v>
                </c:pt>
                <c:pt idx="186">
                  <c:v>4.8823108198226741E-3</c:v>
                </c:pt>
                <c:pt idx="187">
                  <c:v>4.7817005980379523E-3</c:v>
                </c:pt>
                <c:pt idx="188">
                  <c:v>4.7275634128928923E-3</c:v>
                </c:pt>
                <c:pt idx="189">
                  <c:v>4.707331422424528E-3</c:v>
                </c:pt>
                <c:pt idx="190">
                  <c:v>4.7163113705912512E-3</c:v>
                </c:pt>
                <c:pt idx="191">
                  <c:v>4.7424452483081289E-3</c:v>
                </c:pt>
                <c:pt idx="192">
                  <c:v>4.7838637847525695E-3</c:v>
                </c:pt>
                <c:pt idx="193">
                  <c:v>4.8128204034082623E-3</c:v>
                </c:pt>
                <c:pt idx="194">
                  <c:v>4.8331118986071637E-3</c:v>
                </c:pt>
                <c:pt idx="195">
                  <c:v>4.8411365899651906E-3</c:v>
                </c:pt>
                <c:pt idx="196">
                  <c:v>4.8411365899651889E-3</c:v>
                </c:pt>
                <c:pt idx="197">
                  <c:v>4.8411365899651906E-3</c:v>
                </c:pt>
                <c:pt idx="198">
                  <c:v>4.8615069603355609E-3</c:v>
                </c:pt>
                <c:pt idx="199">
                  <c:v>4.9041595666455707E-3</c:v>
                </c:pt>
                <c:pt idx="200">
                  <c:v>4.9710319946291125E-3</c:v>
                </c:pt>
                <c:pt idx="201">
                  <c:v>5.0675340522422837E-3</c:v>
                </c:pt>
                <c:pt idx="202">
                  <c:v>5.1974208835180013E-3</c:v>
                </c:pt>
                <c:pt idx="203">
                  <c:v>5.4271533938060681E-3</c:v>
                </c:pt>
                <c:pt idx="204">
                  <c:v>5.7395196489500987E-3</c:v>
                </c:pt>
                <c:pt idx="205">
                  <c:v>6.0972151222011273E-3</c:v>
                </c:pt>
                <c:pt idx="206">
                  <c:v>6.5763982497731473E-3</c:v>
                </c:pt>
                <c:pt idx="207">
                  <c:v>7.1301729411311701E-3</c:v>
                </c:pt>
                <c:pt idx="208">
                  <c:v>7.6685762333122409E-3</c:v>
                </c:pt>
                <c:pt idx="209">
                  <c:v>8.3107710206922168E-3</c:v>
                </c:pt>
                <c:pt idx="210">
                  <c:v>9.0078903622560005E-3</c:v>
                </c:pt>
                <c:pt idx="211">
                  <c:v>9.5505858355070285E-3</c:v>
                </c:pt>
                <c:pt idx="212">
                  <c:v>9.9780755474411856E-3</c:v>
                </c:pt>
                <c:pt idx="213">
                  <c:v>1.0333075547441187E-2</c:v>
                </c:pt>
                <c:pt idx="214">
                  <c:v>1.0729958949361625E-2</c:v>
                </c:pt>
                <c:pt idx="215">
                  <c:v>1.1270187001487828E-2</c:v>
                </c:pt>
                <c:pt idx="216">
                  <c:v>1.1936853668154494E-2</c:v>
                </c:pt>
                <c:pt idx="217">
                  <c:v>1.2637861898607168E-2</c:v>
                </c:pt>
                <c:pt idx="218">
                  <c:v>1.3278928428099622E-2</c:v>
                </c:pt>
                <c:pt idx="219">
                  <c:v>1.3810957234683981E-2</c:v>
                </c:pt>
                <c:pt idx="220">
                  <c:v>1.4221307028922664E-2</c:v>
                </c:pt>
                <c:pt idx="221">
                  <c:v>1.4480921397921294E-2</c:v>
                </c:pt>
                <c:pt idx="222">
                  <c:v>1.4642625101624999E-2</c:v>
                </c:pt>
                <c:pt idx="223">
                  <c:v>1.4785823832763544E-2</c:v>
                </c:pt>
                <c:pt idx="224">
                  <c:v>1.4930471295040635E-2</c:v>
                </c:pt>
                <c:pt idx="225">
                  <c:v>1.5139576233312243E-2</c:v>
                </c:pt>
                <c:pt idx="226">
                  <c:v>1.5373171569389055E-2</c:v>
                </c:pt>
                <c:pt idx="227">
                  <c:v>1.558841676829166E-2</c:v>
                </c:pt>
                <c:pt idx="228">
                  <c:v>1.5784750101624993E-2</c:v>
                </c:pt>
                <c:pt idx="229">
                  <c:v>1.5939223009718277E-2</c:v>
                </c:pt>
                <c:pt idx="230">
                  <c:v>1.6006069717537205E-2</c:v>
                </c:pt>
                <c:pt idx="231">
                  <c:v>1.6073207063216213E-2</c:v>
                </c:pt>
                <c:pt idx="232">
                  <c:v>1.6428133579845381E-2</c:v>
                </c:pt>
                <c:pt idx="233">
                  <c:v>1.6392754626306037E-2</c:v>
                </c:pt>
                <c:pt idx="234">
                  <c:v>1.6215683631589466E-2</c:v>
                </c:pt>
                <c:pt idx="235">
                  <c:v>1.6194920523307576E-2</c:v>
                </c:pt>
                <c:pt idx="236">
                  <c:v>1.6428291834393996E-2</c:v>
                </c:pt>
                <c:pt idx="237">
                  <c:v>1.6708205414640902E-2</c:v>
                </c:pt>
                <c:pt idx="238">
                  <c:v>1.6828992311676116E-2</c:v>
                </c:pt>
                <c:pt idx="239">
                  <c:v>1.6591272014383963E-2</c:v>
                </c:pt>
                <c:pt idx="240">
                  <c:v>1.6114169360892876E-2</c:v>
                </c:pt>
                <c:pt idx="241">
                  <c:v>1.5754316794281218E-2</c:v>
                </c:pt>
                <c:pt idx="242">
                  <c:v>1.5450573436463721E-2</c:v>
                </c:pt>
                <c:pt idx="243">
                  <c:v>1.5093236429519281E-2</c:v>
                </c:pt>
                <c:pt idx="244">
                  <c:v>1.477823866345709E-2</c:v>
                </c:pt>
                <c:pt idx="245">
                  <c:v>1.4353788997397563E-2</c:v>
                </c:pt>
                <c:pt idx="246">
                  <c:v>1.3767056437555315E-2</c:v>
                </c:pt>
                <c:pt idx="247">
                  <c:v>1.3292098333005452E-2</c:v>
                </c:pt>
                <c:pt idx="248">
                  <c:v>1.3111382507277052E-2</c:v>
                </c:pt>
                <c:pt idx="249">
                  <c:v>1.315303202815506E-2</c:v>
                </c:pt>
                <c:pt idx="250">
                  <c:v>1.3228216871776458E-2</c:v>
                </c:pt>
                <c:pt idx="251">
                  <c:v>1.3248997620458298E-2</c:v>
                </c:pt>
                <c:pt idx="252">
                  <c:v>1.3291414651306038E-2</c:v>
                </c:pt>
                <c:pt idx="253">
                  <c:v>1.3337745927026204E-2</c:v>
                </c:pt>
                <c:pt idx="254">
                  <c:v>1.3368755529220989E-2</c:v>
                </c:pt>
                <c:pt idx="255">
                  <c:v>1.3377991199498767E-2</c:v>
                </c:pt>
                <c:pt idx="256">
                  <c:v>1.3329912124813808E-2</c:v>
                </c:pt>
                <c:pt idx="257">
                  <c:v>1.334908136349694E-2</c:v>
                </c:pt>
                <c:pt idx="258">
                  <c:v>1.3580715108352907E-2</c:v>
                </c:pt>
                <c:pt idx="259">
                  <c:v>1.3994084792852218E-2</c:v>
                </c:pt>
                <c:pt idx="260">
                  <c:v>1.4480826905335073E-2</c:v>
                </c:pt>
                <c:pt idx="261">
                  <c:v>1.5010345423853592E-2</c:v>
                </c:pt>
                <c:pt idx="262">
                  <c:v>1.564535399724179E-2</c:v>
                </c:pt>
                <c:pt idx="263">
                  <c:v>1.6525447961576494E-2</c:v>
                </c:pt>
                <c:pt idx="264">
                  <c:v>1.7614131089148513E-2</c:v>
                </c:pt>
                <c:pt idx="265">
                  <c:v>1.868035622632272E-2</c:v>
                </c:pt>
                <c:pt idx="266">
                  <c:v>1.9516395320972928E-2</c:v>
                </c:pt>
                <c:pt idx="267">
                  <c:v>2.0244876802454403E-2</c:v>
                </c:pt>
                <c:pt idx="268">
                  <c:v>2.0954580506158102E-2</c:v>
                </c:pt>
                <c:pt idx="269">
                  <c:v>2.1568963222207485E-2</c:v>
                </c:pt>
                <c:pt idx="270">
                  <c:v>2.1908963222207485E-2</c:v>
                </c:pt>
                <c:pt idx="271">
                  <c:v>2.1973088736610774E-2</c:v>
                </c:pt>
                <c:pt idx="272">
                  <c:v>2.212196116459432E-2</c:v>
                </c:pt>
                <c:pt idx="273">
                  <c:v>2.2315618177456201E-2</c:v>
                </c:pt>
                <c:pt idx="274">
                  <c:v>2.1959416471682484E-2</c:v>
                </c:pt>
                <c:pt idx="275">
                  <c:v>2.1378824412423225E-2</c:v>
                </c:pt>
                <c:pt idx="276">
                  <c:v>2.0696801090063836E-2</c:v>
                </c:pt>
                <c:pt idx="277">
                  <c:v>1.9948373671931224E-2</c:v>
                </c:pt>
                <c:pt idx="278">
                  <c:v>1.8997148075057257E-2</c:v>
                </c:pt>
                <c:pt idx="279">
                  <c:v>1.8123567653471603E-2</c:v>
                </c:pt>
                <c:pt idx="280">
                  <c:v>1.7812655917788016E-2</c:v>
                </c:pt>
                <c:pt idx="281">
                  <c:v>1.7958648716141924E-2</c:v>
                </c:pt>
                <c:pt idx="282">
                  <c:v>1.8667323613261268E-2</c:v>
                </c:pt>
                <c:pt idx="283">
                  <c:v>1.9609589388295559E-2</c:v>
                </c:pt>
                <c:pt idx="284">
                  <c:v>2.0712572927390205E-2</c:v>
                </c:pt>
                <c:pt idx="285">
                  <c:v>2.1912387742205025E-2</c:v>
                </c:pt>
                <c:pt idx="286">
                  <c:v>2.3122885684591851E-2</c:v>
                </c:pt>
                <c:pt idx="287">
                  <c:v>2.4444798236032177E-2</c:v>
                </c:pt>
                <c:pt idx="288">
                  <c:v>2.5878872310106243E-2</c:v>
                </c:pt>
                <c:pt idx="289">
                  <c:v>2.7097707015181695E-2</c:v>
                </c:pt>
                <c:pt idx="290">
                  <c:v>2.770933252958499E-2</c:v>
                </c:pt>
                <c:pt idx="291">
                  <c:v>2.7709332529584969E-2</c:v>
                </c:pt>
                <c:pt idx="292">
                  <c:v>2.8014284298934773E-2</c:v>
                </c:pt>
                <c:pt idx="293">
                  <c:v>2.8256357359715503E-2</c:v>
                </c:pt>
                <c:pt idx="294">
                  <c:v>2.8566337812390409E-2</c:v>
                </c:pt>
                <c:pt idx="295">
                  <c:v>2.870837484942744E-2</c:v>
                </c:pt>
                <c:pt idx="296">
                  <c:v>2.8708374849427447E-2</c:v>
                </c:pt>
                <c:pt idx="297">
                  <c:v>2.8803708182760783E-2</c:v>
                </c:pt>
                <c:pt idx="298">
                  <c:v>2.8924042544900705E-2</c:v>
                </c:pt>
                <c:pt idx="299">
                  <c:v>2.8972542887836232E-2</c:v>
                </c:pt>
                <c:pt idx="300">
                  <c:v>2.9021205439276561E-2</c:v>
                </c:pt>
                <c:pt idx="301">
                  <c:v>2.9191369533926752E-2</c:v>
                </c:pt>
                <c:pt idx="302">
                  <c:v>2.9505072551759402E-2</c:v>
                </c:pt>
                <c:pt idx="303">
                  <c:v>2.9749845315179838E-2</c:v>
                </c:pt>
                <c:pt idx="304">
                  <c:v>2.9819437870343989E-2</c:v>
                </c:pt>
                <c:pt idx="305">
                  <c:v>2.9763572424109271E-2</c:v>
                </c:pt>
                <c:pt idx="306">
                  <c:v>2.9809653854475524E-2</c:v>
                </c:pt>
                <c:pt idx="307">
                  <c:v>3.0063551374673057E-2</c:v>
                </c:pt>
                <c:pt idx="308">
                  <c:v>3.0212534227896652E-2</c:v>
                </c:pt>
                <c:pt idx="309">
                  <c:v>3.0340012622958365E-2</c:v>
                </c:pt>
                <c:pt idx="310">
                  <c:v>3.0529935462464547E-2</c:v>
                </c:pt>
                <c:pt idx="311">
                  <c:v>3.0780783199090056E-2</c:v>
                </c:pt>
                <c:pt idx="312">
                  <c:v>3.0949769832406236E-2</c:v>
                </c:pt>
                <c:pt idx="313">
                  <c:v>3.0968277979598058E-2</c:v>
                </c:pt>
                <c:pt idx="314">
                  <c:v>3.0882497831449904E-2</c:v>
                </c:pt>
                <c:pt idx="315">
                  <c:v>3.0793188183384064E-2</c:v>
                </c:pt>
                <c:pt idx="316">
                  <c:v>3.0755174797581587E-2</c:v>
                </c:pt>
                <c:pt idx="317">
                  <c:v>3.0661948123712222E-2</c:v>
                </c:pt>
                <c:pt idx="318">
                  <c:v>3.0453131395317155E-2</c:v>
                </c:pt>
                <c:pt idx="319">
                  <c:v>3.0220981077987492E-2</c:v>
                </c:pt>
                <c:pt idx="320">
                  <c:v>3.0213739820950457E-2</c:v>
                </c:pt>
                <c:pt idx="321">
                  <c:v>3.0374469163194626E-2</c:v>
                </c:pt>
                <c:pt idx="322">
                  <c:v>3.0470704759902448E-2</c:v>
                </c:pt>
                <c:pt idx="323">
                  <c:v>3.0553448587062937E-2</c:v>
                </c:pt>
                <c:pt idx="324">
                  <c:v>3.0688448587062933E-2</c:v>
                </c:pt>
                <c:pt idx="325">
                  <c:v>3.0741723621356493E-2</c:v>
                </c:pt>
                <c:pt idx="326">
                  <c:v>3.0781802839463489E-2</c:v>
                </c:pt>
                <c:pt idx="327">
                  <c:v>3.0861197901191885E-2</c:v>
                </c:pt>
                <c:pt idx="328">
                  <c:v>3.0756709543773263E-2</c:v>
                </c:pt>
                <c:pt idx="329">
                  <c:v>3.0347453536267985E-2</c:v>
                </c:pt>
                <c:pt idx="330">
                  <c:v>3.0211057243722556E-2</c:v>
                </c:pt>
                <c:pt idx="331">
                  <c:v>3.0287791125752729E-2</c:v>
                </c:pt>
                <c:pt idx="332">
                  <c:v>3.0382859712858354E-2</c:v>
                </c:pt>
                <c:pt idx="333">
                  <c:v>3.0482725453599091E-2</c:v>
                </c:pt>
                <c:pt idx="334">
                  <c:v>3.0563132861006488E-2</c:v>
                </c:pt>
                <c:pt idx="335">
                  <c:v>3.0657488178650528E-2</c:v>
                </c:pt>
                <c:pt idx="336">
                  <c:v>3.0715965544905667E-2</c:v>
                </c:pt>
                <c:pt idx="337">
                  <c:v>3.0715965544905674E-2</c:v>
                </c:pt>
                <c:pt idx="338">
                  <c:v>3.0808405531188257E-2</c:v>
                </c:pt>
                <c:pt idx="339">
                  <c:v>3.1103809852175923E-2</c:v>
                </c:pt>
                <c:pt idx="340">
                  <c:v>3.1695311909789088E-2</c:v>
                </c:pt>
                <c:pt idx="341">
                  <c:v>3.2472560366579216E-2</c:v>
                </c:pt>
                <c:pt idx="342">
                  <c:v>3.3023736292505129E-2</c:v>
                </c:pt>
                <c:pt idx="343">
                  <c:v>3.320017662172324E-2</c:v>
                </c:pt>
                <c:pt idx="344">
                  <c:v>3.3274792533931737E-2</c:v>
                </c:pt>
                <c:pt idx="345">
                  <c:v>3.3440726175907057E-2</c:v>
                </c:pt>
                <c:pt idx="346">
                  <c:v>3.3613014241750672E-2</c:v>
                </c:pt>
                <c:pt idx="347">
                  <c:v>3.3723801964658753E-2</c:v>
                </c:pt>
                <c:pt idx="348">
                  <c:v>3.3901680565481811E-2</c:v>
                </c:pt>
                <c:pt idx="349">
                  <c:v>3.4067443597031885E-2</c:v>
                </c:pt>
                <c:pt idx="350">
                  <c:v>3.415176287000856E-2</c:v>
                </c:pt>
                <c:pt idx="351">
                  <c:v>3.4151762870008553E-2</c:v>
                </c:pt>
                <c:pt idx="352">
                  <c:v>3.4185683308966028E-2</c:v>
                </c:pt>
                <c:pt idx="353">
                  <c:v>3.4219579056565481E-2</c:v>
                </c:pt>
                <c:pt idx="354">
                  <c:v>3.4236514241750657E-2</c:v>
                </c:pt>
                <c:pt idx="355">
                  <c:v>3.4270480291133359E-2</c:v>
                </c:pt>
                <c:pt idx="356">
                  <c:v>3.4321939138869995E-2</c:v>
                </c:pt>
                <c:pt idx="357">
                  <c:v>3.4339201484549005E-2</c:v>
                </c:pt>
                <c:pt idx="358">
                  <c:v>3.4525555298906573E-2</c:v>
                </c:pt>
                <c:pt idx="359">
                  <c:v>3.4420205045082648E-2</c:v>
                </c:pt>
                <c:pt idx="360">
                  <c:v>3.4208849849609389E-2</c:v>
                </c:pt>
                <c:pt idx="361">
                  <c:v>3.409411657936888E-2</c:v>
                </c:pt>
                <c:pt idx="362">
                  <c:v>3.4118752034354993E-2</c:v>
                </c:pt>
                <c:pt idx="363">
                  <c:v>3.4259223672965508E-2</c:v>
                </c:pt>
                <c:pt idx="364">
                  <c:v>3.4310902685311173E-2</c:v>
                </c:pt>
                <c:pt idx="365">
                  <c:v>3.4323857932224755E-2</c:v>
                </c:pt>
                <c:pt idx="366">
                  <c:v>3.4389125421936687E-2</c:v>
                </c:pt>
                <c:pt idx="367">
                  <c:v>3.4562556834831053E-2</c:v>
                </c:pt>
                <c:pt idx="368">
                  <c:v>3.4883294832087568E-2</c:v>
                </c:pt>
                <c:pt idx="369">
                  <c:v>3.5210409029618424E-2</c:v>
                </c:pt>
                <c:pt idx="370">
                  <c:v>3.5364575696285087E-2</c:v>
                </c:pt>
                <c:pt idx="371">
                  <c:v>3.5442503508356413E-2</c:v>
                </c:pt>
                <c:pt idx="372">
                  <c:v>3.5307483912161639E-2</c:v>
                </c:pt>
                <c:pt idx="373">
                  <c:v>3.47860601319731E-2</c:v>
                </c:pt>
                <c:pt idx="374">
                  <c:v>3.4255404211323413E-2</c:v>
                </c:pt>
                <c:pt idx="375">
                  <c:v>3.3921063174286378E-2</c:v>
                </c:pt>
                <c:pt idx="376">
                  <c:v>3.3765078423216188E-2</c:v>
                </c:pt>
                <c:pt idx="377">
                  <c:v>3.3709306949160647E-2</c:v>
                </c:pt>
                <c:pt idx="378">
                  <c:v>3.3706178069143666E-2</c:v>
                </c:pt>
                <c:pt idx="379">
                  <c:v>3.3729085127214078E-2</c:v>
                </c:pt>
                <c:pt idx="380">
                  <c:v>3.3740180151411621E-2</c:v>
                </c:pt>
                <c:pt idx="381">
                  <c:v>3.3733467255694968E-2</c:v>
                </c:pt>
                <c:pt idx="382">
                  <c:v>3.3724707905162112E-2</c:v>
                </c:pt>
                <c:pt idx="383">
                  <c:v>3.371313180633085E-2</c:v>
                </c:pt>
                <c:pt idx="384">
                  <c:v>3.3702845218687508E-2</c:v>
                </c:pt>
                <c:pt idx="385">
                  <c:v>3.3701771223459881E-2</c:v>
                </c:pt>
                <c:pt idx="386">
                  <c:v>3.3701771223459881E-2</c:v>
                </c:pt>
                <c:pt idx="387">
                  <c:v>3.3701771223459881E-2</c:v>
                </c:pt>
                <c:pt idx="388">
                  <c:v>3.3701771223459881E-2</c:v>
                </c:pt>
                <c:pt idx="389">
                  <c:v>3.3701771223459881E-2</c:v>
                </c:pt>
                <c:pt idx="390">
                  <c:v>3.3701771223459881E-2</c:v>
                </c:pt>
                <c:pt idx="391">
                  <c:v>3.3701771223459881E-2</c:v>
                </c:pt>
                <c:pt idx="392">
                  <c:v>3.370882883662861E-2</c:v>
                </c:pt>
                <c:pt idx="393">
                  <c:v>3.3769679145270577E-2</c:v>
                </c:pt>
                <c:pt idx="394">
                  <c:v>3.3970732643212972E-2</c:v>
                </c:pt>
                <c:pt idx="395">
                  <c:v>3.4392350441566875E-2</c:v>
                </c:pt>
                <c:pt idx="396">
                  <c:v>3.5085554145270571E-2</c:v>
                </c:pt>
                <c:pt idx="397">
                  <c:v>3.6057360043761665E-2</c:v>
                </c:pt>
                <c:pt idx="398">
                  <c:v>3.714135044156687E-2</c:v>
                </c:pt>
                <c:pt idx="399">
                  <c:v>3.7919509906587455E-2</c:v>
                </c:pt>
                <c:pt idx="400">
                  <c:v>3.8165326093144374E-2</c:v>
                </c:pt>
                <c:pt idx="401">
                  <c:v>3.8288541456656035E-2</c:v>
                </c:pt>
                <c:pt idx="402">
                  <c:v>3.8293472561842762E-2</c:v>
                </c:pt>
                <c:pt idx="403">
                  <c:v>3.8132890746371606E-2</c:v>
                </c:pt>
                <c:pt idx="404">
                  <c:v>3.800971755051976E-2</c:v>
                </c:pt>
                <c:pt idx="405">
                  <c:v>3.7919520837834585E-2</c:v>
                </c:pt>
                <c:pt idx="406">
                  <c:v>3.7794191188201917E-2</c:v>
                </c:pt>
                <c:pt idx="407">
                  <c:v>3.7653810744586222E-2</c:v>
                </c:pt>
                <c:pt idx="408">
                  <c:v>3.7589391622382534E-2</c:v>
                </c:pt>
                <c:pt idx="409">
                  <c:v>3.7667783133172879E-2</c:v>
                </c:pt>
                <c:pt idx="410">
                  <c:v>3.7687327028920484E-2</c:v>
                </c:pt>
                <c:pt idx="411">
                  <c:v>3.7716925794352582E-2</c:v>
                </c:pt>
                <c:pt idx="412">
                  <c:v>3.7767083544695518E-2</c:v>
                </c:pt>
                <c:pt idx="413">
                  <c:v>3.783896197405081E-2</c:v>
                </c:pt>
                <c:pt idx="414">
                  <c:v>3.7987042220964398E-2</c:v>
                </c:pt>
                <c:pt idx="415">
                  <c:v>3.8269899731252457E-2</c:v>
                </c:pt>
                <c:pt idx="416">
                  <c:v>3.8617422364997309E-2</c:v>
                </c:pt>
                <c:pt idx="417">
                  <c:v>3.8844727406149568E-2</c:v>
                </c:pt>
                <c:pt idx="418">
                  <c:v>3.8858417049496614E-2</c:v>
                </c:pt>
                <c:pt idx="419">
                  <c:v>3.8958170675854192E-2</c:v>
                </c:pt>
                <c:pt idx="420">
                  <c:v>3.8961182501807565E-2</c:v>
                </c:pt>
                <c:pt idx="421">
                  <c:v>3.9058508958501888E-2</c:v>
                </c:pt>
                <c:pt idx="422">
                  <c:v>3.9081953402946346E-2</c:v>
                </c:pt>
                <c:pt idx="423">
                  <c:v>3.9200904020230291E-2</c:v>
                </c:pt>
                <c:pt idx="424">
                  <c:v>3.9538533649859924E-2</c:v>
                </c:pt>
                <c:pt idx="425">
                  <c:v>4.0290154020230298E-2</c:v>
                </c:pt>
                <c:pt idx="426">
                  <c:v>4.1660337147802311E-2</c:v>
                </c:pt>
                <c:pt idx="427">
                  <c:v>4.346586183916034E-2</c:v>
                </c:pt>
                <c:pt idx="428">
                  <c:v>4.4857302168378452E-2</c:v>
                </c:pt>
                <c:pt idx="429">
                  <c:v>4.5324111839160346E-2</c:v>
                </c:pt>
                <c:pt idx="430">
                  <c:v>4.5472311427637704E-2</c:v>
                </c:pt>
                <c:pt idx="431">
                  <c:v>4.5686339606190972E-2</c:v>
                </c:pt>
                <c:pt idx="432">
                  <c:v>4.5913952340474934E-2</c:v>
                </c:pt>
                <c:pt idx="433">
                  <c:v>4.6099863177237604E-2</c:v>
                </c:pt>
                <c:pt idx="434">
                  <c:v>4.6261869007141597E-2</c:v>
                </c:pt>
                <c:pt idx="435">
                  <c:v>4.6384151677234177E-2</c:v>
                </c:pt>
                <c:pt idx="436">
                  <c:v>4.6058326505649352E-2</c:v>
                </c:pt>
                <c:pt idx="437">
                  <c:v>4.5290100615854346E-2</c:v>
                </c:pt>
                <c:pt idx="438">
                  <c:v>4.4218777412322108E-2</c:v>
                </c:pt>
                <c:pt idx="439">
                  <c:v>4.3140733855487876E-2</c:v>
                </c:pt>
                <c:pt idx="440">
                  <c:v>4.2330527878049598E-2</c:v>
                </c:pt>
                <c:pt idx="441">
                  <c:v>4.1925222656483491E-2</c:v>
                </c:pt>
                <c:pt idx="442">
                  <c:v>4.1802070580999731E-2</c:v>
                </c:pt>
                <c:pt idx="443">
                  <c:v>4.1787451211212717E-2</c:v>
                </c:pt>
                <c:pt idx="444">
                  <c:v>4.1788698207950697E-2</c:v>
                </c:pt>
                <c:pt idx="445">
                  <c:v>4.1788698207950697E-2</c:v>
                </c:pt>
                <c:pt idx="446">
                  <c:v>4.1788698207950697E-2</c:v>
                </c:pt>
                <c:pt idx="447">
                  <c:v>4.1788698207950697E-2</c:v>
                </c:pt>
                <c:pt idx="448">
                  <c:v>4.1788698207950697E-2</c:v>
                </c:pt>
                <c:pt idx="449">
                  <c:v>4.1788698207950697E-2</c:v>
                </c:pt>
                <c:pt idx="450">
                  <c:v>4.1788698207950697E-2</c:v>
                </c:pt>
                <c:pt idx="451">
                  <c:v>4.1788698207950697E-2</c:v>
                </c:pt>
                <c:pt idx="452">
                  <c:v>4.1788698207950697E-2</c:v>
                </c:pt>
                <c:pt idx="453">
                  <c:v>4.1788698207950697E-2</c:v>
                </c:pt>
                <c:pt idx="454">
                  <c:v>4.1788698207950697E-2</c:v>
                </c:pt>
                <c:pt idx="455">
                  <c:v>4.1788698207950697E-2</c:v>
                </c:pt>
                <c:pt idx="456">
                  <c:v>4.1788698207950697E-2</c:v>
                </c:pt>
                <c:pt idx="457">
                  <c:v>4.1788698207950697E-2</c:v>
                </c:pt>
                <c:pt idx="458">
                  <c:v>4.1788698207950697E-2</c:v>
                </c:pt>
                <c:pt idx="459">
                  <c:v>4.1788698207950697E-2</c:v>
                </c:pt>
                <c:pt idx="460">
                  <c:v>4.1788698207950697E-2</c:v>
                </c:pt>
                <c:pt idx="461">
                  <c:v>4.1788698207950697E-2</c:v>
                </c:pt>
                <c:pt idx="462">
                  <c:v>4.1788698207950697E-2</c:v>
                </c:pt>
                <c:pt idx="463">
                  <c:v>4.1788698207950697E-2</c:v>
                </c:pt>
                <c:pt idx="464">
                  <c:v>4.1788698207950697E-2</c:v>
                </c:pt>
                <c:pt idx="465">
                  <c:v>4.1788698207950697E-2</c:v>
                </c:pt>
                <c:pt idx="466">
                  <c:v>4.1788698207950697E-2</c:v>
                </c:pt>
                <c:pt idx="467">
                  <c:v>4.1788698207950697E-2</c:v>
                </c:pt>
                <c:pt idx="468">
                  <c:v>4.1788698207950697E-2</c:v>
                </c:pt>
                <c:pt idx="469">
                  <c:v>4.1788698207950697E-2</c:v>
                </c:pt>
                <c:pt idx="470">
                  <c:v>4.1788698207950697E-2</c:v>
                </c:pt>
                <c:pt idx="471">
                  <c:v>4.1788698207950697E-2</c:v>
                </c:pt>
                <c:pt idx="472">
                  <c:v>4.1788698207950697E-2</c:v>
                </c:pt>
                <c:pt idx="473">
                  <c:v>4.1788698207950697E-2</c:v>
                </c:pt>
                <c:pt idx="474">
                  <c:v>4.1788698207950697E-2</c:v>
                </c:pt>
                <c:pt idx="475">
                  <c:v>4.1788698207950697E-2</c:v>
                </c:pt>
                <c:pt idx="476">
                  <c:v>4.1788698207950697E-2</c:v>
                </c:pt>
                <c:pt idx="477">
                  <c:v>4.1788698207950697E-2</c:v>
                </c:pt>
                <c:pt idx="478">
                  <c:v>4.1788698207950697E-2</c:v>
                </c:pt>
                <c:pt idx="479">
                  <c:v>4.1788698207950697E-2</c:v>
                </c:pt>
                <c:pt idx="480">
                  <c:v>4.1788698207950697E-2</c:v>
                </c:pt>
                <c:pt idx="481">
                  <c:v>4.1788698207950697E-2</c:v>
                </c:pt>
                <c:pt idx="482">
                  <c:v>4.1788698207950697E-2</c:v>
                </c:pt>
                <c:pt idx="483">
                  <c:v>4.1788698207950697E-2</c:v>
                </c:pt>
                <c:pt idx="484">
                  <c:v>4.1788698207950697E-2</c:v>
                </c:pt>
                <c:pt idx="485">
                  <c:v>4.1788698207950697E-2</c:v>
                </c:pt>
                <c:pt idx="486">
                  <c:v>4.1788698207950697E-2</c:v>
                </c:pt>
                <c:pt idx="487">
                  <c:v>4.1788698207950697E-2</c:v>
                </c:pt>
                <c:pt idx="488">
                  <c:v>4.1788698207950697E-2</c:v>
                </c:pt>
                <c:pt idx="489">
                  <c:v>4.1788698207950697E-2</c:v>
                </c:pt>
                <c:pt idx="490">
                  <c:v>4.1788698207950697E-2</c:v>
                </c:pt>
                <c:pt idx="491">
                  <c:v>4.1788698207950697E-2</c:v>
                </c:pt>
                <c:pt idx="492">
                  <c:v>4.1788698207950697E-2</c:v>
                </c:pt>
                <c:pt idx="493">
                  <c:v>4.1788698207950697E-2</c:v>
                </c:pt>
                <c:pt idx="494">
                  <c:v>4.1788698207950697E-2</c:v>
                </c:pt>
                <c:pt idx="495">
                  <c:v>4.1788698207950697E-2</c:v>
                </c:pt>
                <c:pt idx="496">
                  <c:v>4.1788698207950697E-2</c:v>
                </c:pt>
                <c:pt idx="497">
                  <c:v>4.1788698207950697E-2</c:v>
                </c:pt>
                <c:pt idx="498">
                  <c:v>4.1788698207950697E-2</c:v>
                </c:pt>
                <c:pt idx="499">
                  <c:v>4.1788698207950697E-2</c:v>
                </c:pt>
                <c:pt idx="500">
                  <c:v>4.1788698207950697E-2</c:v>
                </c:pt>
                <c:pt idx="501">
                  <c:v>4.1788698207950697E-2</c:v>
                </c:pt>
                <c:pt idx="502">
                  <c:v>4.1788698207950697E-2</c:v>
                </c:pt>
                <c:pt idx="503">
                  <c:v>4.1788698207950697E-2</c:v>
                </c:pt>
                <c:pt idx="504">
                  <c:v>4.1788698207950697E-2</c:v>
                </c:pt>
                <c:pt idx="505">
                  <c:v>4.1788698207950697E-2</c:v>
                </c:pt>
                <c:pt idx="506">
                  <c:v>4.1788698207950697E-2</c:v>
                </c:pt>
                <c:pt idx="507">
                  <c:v>4.1788698207950697E-2</c:v>
                </c:pt>
                <c:pt idx="508">
                  <c:v>4.1788698207950697E-2</c:v>
                </c:pt>
                <c:pt idx="509">
                  <c:v>4.1788698207950697E-2</c:v>
                </c:pt>
                <c:pt idx="510">
                  <c:v>4.1788698207950697E-2</c:v>
                </c:pt>
                <c:pt idx="511">
                  <c:v>4.1788698207950697E-2</c:v>
                </c:pt>
                <c:pt idx="512">
                  <c:v>4.1799672144850558E-2</c:v>
                </c:pt>
                <c:pt idx="513">
                  <c:v>4.1933815663369067E-2</c:v>
                </c:pt>
                <c:pt idx="514">
                  <c:v>4.2474784799171536E-2</c:v>
                </c:pt>
                <c:pt idx="515">
                  <c:v>4.3537634593410229E-2</c:v>
                </c:pt>
                <c:pt idx="516">
                  <c:v>4.4830819778595418E-2</c:v>
                </c:pt>
                <c:pt idx="517">
                  <c:v>4.5757643338266193E-2</c:v>
                </c:pt>
                <c:pt idx="518">
                  <c:v>4.6029966383533669E-2</c:v>
                </c:pt>
                <c:pt idx="519">
                  <c:v>4.6146901568718868E-2</c:v>
                </c:pt>
                <c:pt idx="520">
                  <c:v>4.6274613327844369E-2</c:v>
                </c:pt>
                <c:pt idx="521">
                  <c:v>4.6303336140047197E-2</c:v>
                </c:pt>
                <c:pt idx="522">
                  <c:v>4.6259287623306472E-2</c:v>
                </c:pt>
                <c:pt idx="523">
                  <c:v>4.6024023750549495E-2</c:v>
                </c:pt>
                <c:pt idx="524">
                  <c:v>4.5508773176232489E-2</c:v>
                </c:pt>
                <c:pt idx="525">
                  <c:v>4.489461472231232E-2</c:v>
                </c:pt>
                <c:pt idx="526">
                  <c:v>4.4499687358255616E-2</c:v>
                </c:pt>
                <c:pt idx="527">
                  <c:v>4.4374059425928217E-2</c:v>
                </c:pt>
                <c:pt idx="528">
                  <c:v>4.4358130943075003E-2</c:v>
                </c:pt>
                <c:pt idx="529">
                  <c:v>4.4359213055872204E-2</c:v>
                </c:pt>
                <c:pt idx="530">
                  <c:v>4.4359213055872204E-2</c:v>
                </c:pt>
                <c:pt idx="531">
                  <c:v>4.4359213055872204E-2</c:v>
                </c:pt>
                <c:pt idx="532">
                  <c:v>4.4359213055872204E-2</c:v>
                </c:pt>
                <c:pt idx="533">
                  <c:v>4.4361406471510059E-2</c:v>
                </c:pt>
                <c:pt idx="534">
                  <c:v>4.439436943447303E-2</c:v>
                </c:pt>
                <c:pt idx="535">
                  <c:v>4.4511790559301573E-2</c:v>
                </c:pt>
                <c:pt idx="536">
                  <c:v>4.4750748035296078E-2</c:v>
                </c:pt>
                <c:pt idx="537">
                  <c:v>4.5339680134061505E-2</c:v>
                </c:pt>
                <c:pt idx="538">
                  <c:v>4.6610880408409938E-2</c:v>
                </c:pt>
                <c:pt idx="539">
                  <c:v>4.8365772726654099E-2</c:v>
                </c:pt>
                <c:pt idx="540">
                  <c:v>4.9584939393320773E-2</c:v>
                </c:pt>
                <c:pt idx="541">
                  <c:v>4.9903120120344077E-2</c:v>
                </c:pt>
                <c:pt idx="542">
                  <c:v>4.9948658529123238E-2</c:v>
                </c:pt>
                <c:pt idx="543">
                  <c:v>5.0152283529123237E-2</c:v>
                </c:pt>
                <c:pt idx="544">
                  <c:v>5.0219953285553037E-2</c:v>
                </c:pt>
                <c:pt idx="545">
                  <c:v>4.9967215873031462E-2</c:v>
                </c:pt>
                <c:pt idx="546">
                  <c:v>4.967660162472437E-2</c:v>
                </c:pt>
                <c:pt idx="547">
                  <c:v>4.956117036625457E-2</c:v>
                </c:pt>
                <c:pt idx="548">
                  <c:v>4.9564249611079442E-2</c:v>
                </c:pt>
                <c:pt idx="549">
                  <c:v>4.962698438394493E-2</c:v>
                </c:pt>
                <c:pt idx="550">
                  <c:v>4.9714007989214715E-2</c:v>
                </c:pt>
                <c:pt idx="551">
                  <c:v>4.9865678822957255E-2</c:v>
                </c:pt>
                <c:pt idx="552">
                  <c:v>5.0001028617195936E-2</c:v>
                </c:pt>
                <c:pt idx="553">
                  <c:v>5.0130934309925712E-2</c:v>
                </c:pt>
                <c:pt idx="554">
                  <c:v>5.0206738836674689E-2</c:v>
                </c:pt>
                <c:pt idx="555">
                  <c:v>5.0231671964246702E-2</c:v>
                </c:pt>
                <c:pt idx="556">
                  <c:v>5.0256650016372903E-2</c:v>
                </c:pt>
                <c:pt idx="557">
                  <c:v>5.0345567540378389E-2</c:v>
                </c:pt>
                <c:pt idx="558">
                  <c:v>5.050401198482285E-2</c:v>
                </c:pt>
                <c:pt idx="559">
                  <c:v>5.0879266614452495E-2</c:v>
                </c:pt>
                <c:pt idx="560">
                  <c:v>5.1275357149431919E-2</c:v>
                </c:pt>
                <c:pt idx="561">
                  <c:v>5.1357121552724108E-2</c:v>
                </c:pt>
                <c:pt idx="562">
                  <c:v>5.1357121552724122E-2</c:v>
                </c:pt>
                <c:pt idx="563">
                  <c:v>5.145833558887522E-2</c:v>
                </c:pt>
                <c:pt idx="564">
                  <c:v>5.0758245122353968E-2</c:v>
                </c:pt>
                <c:pt idx="565">
                  <c:v>4.9931768713951899E-2</c:v>
                </c:pt>
                <c:pt idx="566">
                  <c:v>4.9560340190758473E-2</c:v>
                </c:pt>
                <c:pt idx="567">
                  <c:v>4.9560340190758473E-2</c:v>
                </c:pt>
                <c:pt idx="568">
                  <c:v>4.9560340190758473E-2</c:v>
                </c:pt>
                <c:pt idx="569">
                  <c:v>4.9560340190758473E-2</c:v>
                </c:pt>
                <c:pt idx="570">
                  <c:v>4.9560340190758473E-2</c:v>
                </c:pt>
                <c:pt idx="571">
                  <c:v>4.9560340190758473E-2</c:v>
                </c:pt>
                <c:pt idx="572">
                  <c:v>4.9560340190758473E-2</c:v>
                </c:pt>
                <c:pt idx="573">
                  <c:v>4.9560340190758473E-2</c:v>
                </c:pt>
                <c:pt idx="574">
                  <c:v>4.9560340190758473E-2</c:v>
                </c:pt>
                <c:pt idx="575">
                  <c:v>4.9560340190758473E-2</c:v>
                </c:pt>
                <c:pt idx="576">
                  <c:v>4.9560340190758473E-2</c:v>
                </c:pt>
                <c:pt idx="577">
                  <c:v>4.9560340190758473E-2</c:v>
                </c:pt>
                <c:pt idx="578">
                  <c:v>4.9560340190758473E-2</c:v>
                </c:pt>
                <c:pt idx="579">
                  <c:v>4.9560340190758473E-2</c:v>
                </c:pt>
                <c:pt idx="580">
                  <c:v>4.9560340190758473E-2</c:v>
                </c:pt>
                <c:pt idx="581">
                  <c:v>4.9560340190758473E-2</c:v>
                </c:pt>
                <c:pt idx="582">
                  <c:v>4.9560340190758473E-2</c:v>
                </c:pt>
                <c:pt idx="583">
                  <c:v>4.9560340190758473E-2</c:v>
                </c:pt>
                <c:pt idx="584">
                  <c:v>4.9560340190758473E-2</c:v>
                </c:pt>
                <c:pt idx="585">
                  <c:v>4.9560340190758473E-2</c:v>
                </c:pt>
                <c:pt idx="586">
                  <c:v>4.9560340190758473E-2</c:v>
                </c:pt>
                <c:pt idx="587">
                  <c:v>4.9560340190758473E-2</c:v>
                </c:pt>
                <c:pt idx="588">
                  <c:v>4.9560340190758473E-2</c:v>
                </c:pt>
                <c:pt idx="589">
                  <c:v>4.9560340190758473E-2</c:v>
                </c:pt>
                <c:pt idx="590">
                  <c:v>4.9560340190758473E-2</c:v>
                </c:pt>
                <c:pt idx="591">
                  <c:v>4.9560340190758473E-2</c:v>
                </c:pt>
                <c:pt idx="592">
                  <c:v>4.9560340190758473E-2</c:v>
                </c:pt>
                <c:pt idx="593">
                  <c:v>4.9560340190758473E-2</c:v>
                </c:pt>
                <c:pt idx="594">
                  <c:v>4.9560340190758473E-2</c:v>
                </c:pt>
                <c:pt idx="595">
                  <c:v>4.9560340190758473E-2</c:v>
                </c:pt>
                <c:pt idx="596">
                  <c:v>4.9560340190758473E-2</c:v>
                </c:pt>
                <c:pt idx="597">
                  <c:v>4.9560340190758473E-2</c:v>
                </c:pt>
                <c:pt idx="598">
                  <c:v>4.9560340190758473E-2</c:v>
                </c:pt>
                <c:pt idx="599">
                  <c:v>4.9560340190758473E-2</c:v>
                </c:pt>
                <c:pt idx="600">
                  <c:v>4.9560340190758473E-2</c:v>
                </c:pt>
                <c:pt idx="601">
                  <c:v>4.9560772289523908E-2</c:v>
                </c:pt>
                <c:pt idx="602">
                  <c:v>4.9562551096108284E-2</c:v>
                </c:pt>
                <c:pt idx="603">
                  <c:v>4.9570616939729681E-2</c:v>
                </c:pt>
                <c:pt idx="604">
                  <c:v>4.9592617968536257E-2</c:v>
                </c:pt>
                <c:pt idx="605">
                  <c:v>4.9634302467850402E-2</c:v>
                </c:pt>
                <c:pt idx="606">
                  <c:v>4.9699521603652874E-2</c:v>
                </c:pt>
                <c:pt idx="607">
                  <c:v>4.9783734566615848E-2</c:v>
                </c:pt>
                <c:pt idx="608">
                  <c:v>4.9876144546039697E-2</c:v>
                </c:pt>
                <c:pt idx="609">
                  <c:v>4.9975198043982094E-2</c:v>
                </c:pt>
                <c:pt idx="610">
                  <c:v>5.0088364710648758E-2</c:v>
                </c:pt>
                <c:pt idx="611">
                  <c:v>5.0211356480196076E-2</c:v>
                </c:pt>
                <c:pt idx="612">
                  <c:v>5.0310171295010905E-2</c:v>
                </c:pt>
                <c:pt idx="613">
                  <c:v>5.0355887344393613E-2</c:v>
                </c:pt>
                <c:pt idx="614">
                  <c:v>5.0360062584448501E-2</c:v>
                </c:pt>
                <c:pt idx="615">
                  <c:v>5.0366549209962905E-2</c:v>
                </c:pt>
                <c:pt idx="616">
                  <c:v>5.0373271432185104E-2</c:v>
                </c:pt>
                <c:pt idx="617">
                  <c:v>5.0387156205847661E-2</c:v>
                </c:pt>
                <c:pt idx="618">
                  <c:v>5.0415678839592526E-2</c:v>
                </c:pt>
                <c:pt idx="619">
                  <c:v>5.0439041957733799E-2</c:v>
                </c:pt>
                <c:pt idx="620">
                  <c:v>5.0456895645435193E-2</c:v>
                </c:pt>
                <c:pt idx="621">
                  <c:v>5.0488948785578774E-2</c:v>
                </c:pt>
                <c:pt idx="622">
                  <c:v>5.0504022859652831E-2</c:v>
                </c:pt>
                <c:pt idx="623">
                  <c:v>5.050660550711511E-2</c:v>
                </c:pt>
                <c:pt idx="624">
                  <c:v>5.0527970390517055E-2</c:v>
                </c:pt>
                <c:pt idx="625">
                  <c:v>5.0561377797924439E-2</c:v>
                </c:pt>
                <c:pt idx="626">
                  <c:v>5.0587471933726896E-2</c:v>
                </c:pt>
                <c:pt idx="627">
                  <c:v>5.0596463703274239E-2</c:v>
                </c:pt>
                <c:pt idx="628">
                  <c:v>5.0596463703274225E-2</c:v>
                </c:pt>
                <c:pt idx="629">
                  <c:v>5.0599618710132924E-2</c:v>
                </c:pt>
                <c:pt idx="630">
                  <c:v>5.0622305095592471E-2</c:v>
                </c:pt>
                <c:pt idx="631">
                  <c:v>5.0676115795180943E-2</c:v>
                </c:pt>
                <c:pt idx="632">
                  <c:v>5.0753489251971054E-2</c:v>
                </c:pt>
                <c:pt idx="633">
                  <c:v>5.0849411062670657E-2</c:v>
                </c:pt>
                <c:pt idx="634">
                  <c:v>5.0954202729337331E-2</c:v>
                </c:pt>
                <c:pt idx="635">
                  <c:v>5.1047811782835267E-2</c:v>
                </c:pt>
                <c:pt idx="636">
                  <c:v>5.110715814771867E-2</c:v>
                </c:pt>
                <c:pt idx="637">
                  <c:v>5.1124606707389456E-2</c:v>
                </c:pt>
                <c:pt idx="638">
                  <c:v>5.1129059725222095E-2</c:v>
                </c:pt>
                <c:pt idx="639">
                  <c:v>5.114266569230029E-2</c:v>
                </c:pt>
                <c:pt idx="640">
                  <c:v>5.1156491309584246E-2</c:v>
                </c:pt>
                <c:pt idx="641">
                  <c:v>5.1175251254714546E-2</c:v>
                </c:pt>
                <c:pt idx="642">
                  <c:v>5.1257286748541728E-2</c:v>
                </c:pt>
                <c:pt idx="643">
                  <c:v>5.1362870081875012E-2</c:v>
                </c:pt>
                <c:pt idx="644">
                  <c:v>5.1425339217677501E-2</c:v>
                </c:pt>
                <c:pt idx="645">
                  <c:v>5.1462643744426481E-2</c:v>
                </c:pt>
                <c:pt idx="646">
                  <c:v>5.1506351563356506E-2</c:v>
                </c:pt>
                <c:pt idx="647">
                  <c:v>5.1551144430297541E-2</c:v>
                </c:pt>
                <c:pt idx="648">
                  <c:v>5.1585561096964189E-2</c:v>
                </c:pt>
                <c:pt idx="649">
                  <c:v>5.1591415006429192E-2</c:v>
                </c:pt>
                <c:pt idx="650">
                  <c:v>5.1644884142231673E-2</c:v>
                </c:pt>
                <c:pt idx="651">
                  <c:v>5.1679412047124243E-2</c:v>
                </c:pt>
                <c:pt idx="652">
                  <c:v>5.1633325575788827E-2</c:v>
                </c:pt>
                <c:pt idx="653">
                  <c:v>5.1572568564509452E-2</c:v>
                </c:pt>
                <c:pt idx="654">
                  <c:v>5.146469867995572E-2</c:v>
                </c:pt>
                <c:pt idx="655">
                  <c:v>5.1249578551077771E-2</c:v>
                </c:pt>
                <c:pt idx="656">
                  <c:v>5.098904141804074E-2</c:v>
                </c:pt>
                <c:pt idx="657">
                  <c:v>5.0803420978658961E-2</c:v>
                </c:pt>
                <c:pt idx="658">
                  <c:v>5.0702789136977261E-2</c:v>
                </c:pt>
                <c:pt idx="659">
                  <c:v>5.0579981024593573E-2</c:v>
                </c:pt>
                <c:pt idx="660">
                  <c:v>5.0358978974382101E-2</c:v>
                </c:pt>
                <c:pt idx="661">
                  <c:v>5.0103719106069367E-2</c:v>
                </c:pt>
                <c:pt idx="662">
                  <c:v>4.9887727479272281E-2</c:v>
                </c:pt>
                <c:pt idx="663">
                  <c:v>4.978219331144558E-2</c:v>
                </c:pt>
                <c:pt idx="664">
                  <c:v>4.9761590148021811E-2</c:v>
                </c:pt>
                <c:pt idx="665">
                  <c:v>4.97709728640712E-2</c:v>
                </c:pt>
                <c:pt idx="666">
                  <c:v>4.9803980408652804E-2</c:v>
                </c:pt>
                <c:pt idx="667">
                  <c:v>4.9925688227582837E-2</c:v>
                </c:pt>
                <c:pt idx="668">
                  <c:v>5.016247149232908E-2</c:v>
                </c:pt>
                <c:pt idx="669">
                  <c:v>5.0448891245415503E-2</c:v>
                </c:pt>
                <c:pt idx="670">
                  <c:v>5.0791113467637747E-2</c:v>
                </c:pt>
                <c:pt idx="671">
                  <c:v>5.1061072315374365E-2</c:v>
                </c:pt>
                <c:pt idx="672">
                  <c:v>5.1254625127445691E-2</c:v>
                </c:pt>
                <c:pt idx="673">
                  <c:v>5.1462032534853083E-2</c:v>
                </c:pt>
                <c:pt idx="674">
                  <c:v>5.1683568886019091E-2</c:v>
                </c:pt>
                <c:pt idx="675">
                  <c:v>5.1819234180943613E-2</c:v>
                </c:pt>
                <c:pt idx="676">
                  <c:v>5.1849293337322216E-2</c:v>
                </c:pt>
                <c:pt idx="677">
                  <c:v>5.1928737781766668E-2</c:v>
                </c:pt>
                <c:pt idx="678">
                  <c:v>5.1799799237785202E-2</c:v>
                </c:pt>
                <c:pt idx="679">
                  <c:v>5.1543627632021291E-2</c:v>
                </c:pt>
                <c:pt idx="680">
                  <c:v>5.123901926754186E-2</c:v>
                </c:pt>
                <c:pt idx="681">
                  <c:v>5.0955474855637325E-2</c:v>
                </c:pt>
                <c:pt idx="682">
                  <c:v>5.0820762527785487E-2</c:v>
                </c:pt>
                <c:pt idx="683">
                  <c:v>5.0765314029549952E-2</c:v>
                </c:pt>
                <c:pt idx="684">
                  <c:v>5.0766539847755976E-2</c:v>
                </c:pt>
                <c:pt idx="685">
                  <c:v>5.0841206514422657E-2</c:v>
                </c:pt>
                <c:pt idx="686">
                  <c:v>5.1018341288085203E-2</c:v>
                </c:pt>
                <c:pt idx="687">
                  <c:v>5.1203082714696993E-2</c:v>
                </c:pt>
                <c:pt idx="688">
                  <c:v>5.1400929936919235E-2</c:v>
                </c:pt>
                <c:pt idx="689">
                  <c:v>5.1615196054889054E-2</c:v>
                </c:pt>
                <c:pt idx="690">
                  <c:v>5.1746381754477544E-2</c:v>
                </c:pt>
                <c:pt idx="691">
                  <c:v>5.1789616322378787E-2</c:v>
                </c:pt>
                <c:pt idx="692">
                  <c:v>5.1839049964354109E-2</c:v>
                </c:pt>
                <c:pt idx="693">
                  <c:v>5.1929782474642153E-2</c:v>
                </c:pt>
                <c:pt idx="694">
                  <c:v>5.2012205314148338E-2</c:v>
                </c:pt>
                <c:pt idx="695">
                  <c:v>5.2030308194806751E-2</c:v>
                </c:pt>
                <c:pt idx="696">
                  <c:v>5.1886103629028998E-2</c:v>
                </c:pt>
                <c:pt idx="697">
                  <c:v>5.1665464659155558E-2</c:v>
                </c:pt>
                <c:pt idx="698">
                  <c:v>5.1527755979663775E-2</c:v>
                </c:pt>
                <c:pt idx="699">
                  <c:v>5.1453665179681807E-2</c:v>
                </c:pt>
                <c:pt idx="700">
                  <c:v>5.1469421659804546E-2</c:v>
                </c:pt>
                <c:pt idx="701">
                  <c:v>5.1501992304523347E-2</c:v>
                </c:pt>
                <c:pt idx="702">
                  <c:v>5.151013016460565E-2</c:v>
                </c:pt>
                <c:pt idx="703">
                  <c:v>5.151423510287724E-2</c:v>
                </c:pt>
                <c:pt idx="704">
                  <c:v>5.1559568607678324E-2</c:v>
                </c:pt>
                <c:pt idx="705">
                  <c:v>5.1529998897563239E-2</c:v>
                </c:pt>
                <c:pt idx="706">
                  <c:v>5.1437614318041891E-2</c:v>
                </c:pt>
                <c:pt idx="707">
                  <c:v>5.1348894102136958E-2</c:v>
                </c:pt>
                <c:pt idx="708">
                  <c:v>5.1324719114255818E-2</c:v>
                </c:pt>
                <c:pt idx="709">
                  <c:v>5.1334595657465731E-2</c:v>
                </c:pt>
                <c:pt idx="710">
                  <c:v>5.1474268496971884E-2</c:v>
                </c:pt>
                <c:pt idx="711">
                  <c:v>5.1756864175984227E-2</c:v>
                </c:pt>
                <c:pt idx="712">
                  <c:v>5.1966019011375181E-2</c:v>
                </c:pt>
                <c:pt idx="713">
                  <c:v>5.1970654127973262E-2</c:v>
                </c:pt>
                <c:pt idx="714">
                  <c:v>5.1923898373743727E-2</c:v>
                </c:pt>
                <c:pt idx="715">
                  <c:v>5.1721444891812157E-2</c:v>
                </c:pt>
                <c:pt idx="716">
                  <c:v>5.1590812975838202E-2</c:v>
                </c:pt>
                <c:pt idx="717">
                  <c:v>5.1597862984068668E-2</c:v>
                </c:pt>
                <c:pt idx="718">
                  <c:v>5.1624406193945191E-2</c:v>
                </c:pt>
                <c:pt idx="719">
                  <c:v>5.1740318402449997E-2</c:v>
                </c:pt>
                <c:pt idx="720">
                  <c:v>5.1937986440858772E-2</c:v>
                </c:pt>
                <c:pt idx="721">
                  <c:v>5.213059960958305E-2</c:v>
                </c:pt>
                <c:pt idx="722">
                  <c:v>5.2318514561572077E-2</c:v>
                </c:pt>
                <c:pt idx="723">
                  <c:v>5.2494286166510334E-2</c:v>
                </c:pt>
                <c:pt idx="724">
                  <c:v>5.2722063944288106E-2</c:v>
                </c:pt>
                <c:pt idx="725">
                  <c:v>5.3088041996414315E-2</c:v>
                </c:pt>
                <c:pt idx="726">
                  <c:v>5.3663996385989066E-2</c:v>
                </c:pt>
                <c:pt idx="727">
                  <c:v>5.4314527250186609E-2</c:v>
                </c:pt>
                <c:pt idx="728">
                  <c:v>5.4801027250186624E-2</c:v>
                </c:pt>
                <c:pt idx="729">
                  <c:v>5.5167735069116638E-2</c:v>
                </c:pt>
                <c:pt idx="730">
                  <c:v>5.5338714492984928E-2</c:v>
                </c:pt>
                <c:pt idx="731">
                  <c:v>5.5379522449089197E-2</c:v>
                </c:pt>
                <c:pt idx="732">
                  <c:v>5.54104175108176E-2</c:v>
                </c:pt>
                <c:pt idx="733">
                  <c:v>5.5452096523163255E-2</c:v>
                </c:pt>
                <c:pt idx="734">
                  <c:v>5.5504805713835439E-2</c:v>
                </c:pt>
                <c:pt idx="735">
                  <c:v>5.5579633217264779E-2</c:v>
                </c:pt>
                <c:pt idx="736">
                  <c:v>5.5688270048540489E-2</c:v>
                </c:pt>
                <c:pt idx="737">
                  <c:v>5.5788078690515802E-2</c:v>
                </c:pt>
                <c:pt idx="738">
                  <c:v>5.5833044396963002E-2</c:v>
                </c:pt>
                <c:pt idx="739">
                  <c:v>5.5980498100666673E-2</c:v>
                </c:pt>
                <c:pt idx="740">
                  <c:v>5.6250263018362154E-2</c:v>
                </c:pt>
                <c:pt idx="741">
                  <c:v>5.6480035309171478E-2</c:v>
                </c:pt>
                <c:pt idx="742">
                  <c:v>5.6591479753615948E-2</c:v>
                </c:pt>
                <c:pt idx="743">
                  <c:v>5.661645986335534E-2</c:v>
                </c:pt>
                <c:pt idx="744">
                  <c:v>5.6629057599980853E-2</c:v>
                </c:pt>
                <c:pt idx="745">
                  <c:v>5.6641736612326521E-2</c:v>
                </c:pt>
                <c:pt idx="746">
                  <c:v>5.6705672654850506E-2</c:v>
                </c:pt>
                <c:pt idx="747">
                  <c:v>5.6848419911366299E-2</c:v>
                </c:pt>
                <c:pt idx="748">
                  <c:v>5.7047169911366324E-2</c:v>
                </c:pt>
                <c:pt idx="749">
                  <c:v>5.7209803656222274E-2</c:v>
                </c:pt>
                <c:pt idx="750">
                  <c:v>5.7264795425769607E-2</c:v>
                </c:pt>
                <c:pt idx="751">
                  <c:v>5.7278628759102931E-2</c:v>
                </c:pt>
                <c:pt idx="752">
                  <c:v>5.7348082634274364E-2</c:v>
                </c:pt>
                <c:pt idx="753">
                  <c:v>5.7514444774192069E-2</c:v>
                </c:pt>
                <c:pt idx="754">
                  <c:v>5.7681136709688011E-2</c:v>
                </c:pt>
                <c:pt idx="755">
                  <c:v>5.777401873507805E-2</c:v>
                </c:pt>
                <c:pt idx="756">
                  <c:v>5.7634045687974339E-2</c:v>
                </c:pt>
                <c:pt idx="757">
                  <c:v>5.7100932707942129E-2</c:v>
                </c:pt>
                <c:pt idx="758">
                  <c:v>5.6308474087214511E-2</c:v>
                </c:pt>
                <c:pt idx="759">
                  <c:v>5.553438546737885E-2</c:v>
                </c:pt>
                <c:pt idx="760">
                  <c:v>5.4854436020105174E-2</c:v>
                </c:pt>
                <c:pt idx="761">
                  <c:v>5.4274918895303753E-2</c:v>
                </c:pt>
                <c:pt idx="762">
                  <c:v>5.3883760059974972E-2</c:v>
                </c:pt>
                <c:pt idx="763">
                  <c:v>5.3704062946430584E-2</c:v>
                </c:pt>
                <c:pt idx="764">
                  <c:v>5.3728104921739198E-2</c:v>
                </c:pt>
                <c:pt idx="765">
                  <c:v>5.3882617953289247E-2</c:v>
                </c:pt>
                <c:pt idx="766">
                  <c:v>5.4188543879215179E-2</c:v>
                </c:pt>
                <c:pt idx="767">
                  <c:v>5.4561635785936716E-2</c:v>
                </c:pt>
                <c:pt idx="768">
                  <c:v>5.5008521931341384E-2</c:v>
                </c:pt>
                <c:pt idx="769">
                  <c:v>5.5616916993069782E-2</c:v>
                </c:pt>
                <c:pt idx="770">
                  <c:v>5.652306531268568E-2</c:v>
                </c:pt>
                <c:pt idx="771">
                  <c:v>5.7602644873728209E-2</c:v>
                </c:pt>
                <c:pt idx="772">
                  <c:v>5.8754490552740568E-2</c:v>
                </c:pt>
                <c:pt idx="773">
                  <c:v>5.9821513872356472E-2</c:v>
                </c:pt>
                <c:pt idx="774">
                  <c:v>6.0785848577431911E-2</c:v>
                </c:pt>
                <c:pt idx="775">
                  <c:v>6.1857262157678811E-2</c:v>
                </c:pt>
                <c:pt idx="776">
                  <c:v>6.27939936391603E-2</c:v>
                </c:pt>
                <c:pt idx="777">
                  <c:v>6.3519946999928481E-2</c:v>
                </c:pt>
                <c:pt idx="778">
                  <c:v>6.4178951629558112E-2</c:v>
                </c:pt>
                <c:pt idx="779">
                  <c:v>6.4763416650134242E-2</c:v>
                </c:pt>
                <c:pt idx="780">
                  <c:v>6.5223657219407205E-2</c:v>
                </c:pt>
                <c:pt idx="781">
                  <c:v>6.5571212774962778E-2</c:v>
                </c:pt>
                <c:pt idx="782">
                  <c:v>6.582060372146481E-2</c:v>
                </c:pt>
                <c:pt idx="783">
                  <c:v>6.598905639636192E-2</c:v>
                </c:pt>
                <c:pt idx="784">
                  <c:v>6.6137914421053295E-2</c:v>
                </c:pt>
                <c:pt idx="785">
                  <c:v>6.6374512500614338E-2</c:v>
                </c:pt>
                <c:pt idx="786">
                  <c:v>6.6636773817486741E-2</c:v>
                </c:pt>
                <c:pt idx="787">
                  <c:v>6.6769588632301535E-2</c:v>
                </c:pt>
                <c:pt idx="788">
                  <c:v>6.6791870353837907E-2</c:v>
                </c:pt>
                <c:pt idx="789">
                  <c:v>6.6814264043824151E-2</c:v>
                </c:pt>
                <c:pt idx="790">
                  <c:v>6.6904424537651344E-2</c:v>
                </c:pt>
                <c:pt idx="791">
                  <c:v>6.7040961574688376E-2</c:v>
                </c:pt>
                <c:pt idx="792">
                  <c:v>6.7063934825717167E-2</c:v>
                </c:pt>
                <c:pt idx="793">
                  <c:v>6.7310593690880424E-2</c:v>
                </c:pt>
                <c:pt idx="794">
                  <c:v>6.677114522832113E-2</c:v>
                </c:pt>
                <c:pt idx="795">
                  <c:v>6.5595479999860734E-2</c:v>
                </c:pt>
                <c:pt idx="796">
                  <c:v>6.4186113062768155E-2</c:v>
                </c:pt>
                <c:pt idx="797">
                  <c:v>6.2997727232737513E-2</c:v>
                </c:pt>
                <c:pt idx="798">
                  <c:v>6.2322085449704884E-2</c:v>
                </c:pt>
                <c:pt idx="799">
                  <c:v>6.2203940399728042E-2</c:v>
                </c:pt>
                <c:pt idx="800">
                  <c:v>6.2353724350345335E-2</c:v>
                </c:pt>
                <c:pt idx="801">
                  <c:v>6.2458815571195841E-2</c:v>
                </c:pt>
                <c:pt idx="802">
                  <c:v>6.2981600550619715E-2</c:v>
                </c:pt>
                <c:pt idx="803">
                  <c:v>6.4014943143212294E-2</c:v>
                </c:pt>
                <c:pt idx="804">
                  <c:v>6.5210419823596391E-2</c:v>
                </c:pt>
                <c:pt idx="805">
                  <c:v>6.602901241618897E-2</c:v>
                </c:pt>
                <c:pt idx="806">
                  <c:v>6.634275452867186E-2</c:v>
                </c:pt>
                <c:pt idx="807">
                  <c:v>6.6382377299590914E-2</c:v>
                </c:pt>
                <c:pt idx="808">
                  <c:v>6.6648817125497556E-2</c:v>
                </c:pt>
                <c:pt idx="809">
                  <c:v>6.6689329927395694E-2</c:v>
                </c:pt>
                <c:pt idx="810">
                  <c:v>6.6511291868993752E-2</c:v>
                </c:pt>
                <c:pt idx="811">
                  <c:v>6.5948183821919679E-2</c:v>
                </c:pt>
                <c:pt idx="812">
                  <c:v>6.5123571871229718E-2</c:v>
                </c:pt>
                <c:pt idx="813">
                  <c:v>6.4277628075009363E-2</c:v>
                </c:pt>
                <c:pt idx="814">
                  <c:v>6.3448383216631002E-2</c:v>
                </c:pt>
                <c:pt idx="815">
                  <c:v>6.263442980417723E-2</c:v>
                </c:pt>
                <c:pt idx="816">
                  <c:v>6.1933514450005056E-2</c:v>
                </c:pt>
                <c:pt idx="817">
                  <c:v>6.1418203542927888E-2</c:v>
                </c:pt>
                <c:pt idx="818">
                  <c:v>6.1229390215767399E-2</c:v>
                </c:pt>
                <c:pt idx="819">
                  <c:v>6.1229390215767385E-2</c:v>
                </c:pt>
                <c:pt idx="820">
                  <c:v>6.154309391947109E-2</c:v>
                </c:pt>
                <c:pt idx="821">
                  <c:v>6.2121980064875779E-2</c:v>
                </c:pt>
                <c:pt idx="822">
                  <c:v>6.2766006127975935E-2</c:v>
                </c:pt>
                <c:pt idx="823">
                  <c:v>6.3437672794642588E-2</c:v>
                </c:pt>
                <c:pt idx="824">
                  <c:v>6.4070625469539719E-2</c:v>
                </c:pt>
                <c:pt idx="825">
                  <c:v>6.4644843576535563E-2</c:v>
                </c:pt>
                <c:pt idx="826">
                  <c:v>6.5229663020980003E-2</c:v>
                </c:pt>
                <c:pt idx="827">
                  <c:v>6.5804992924958047E-2</c:v>
                </c:pt>
                <c:pt idx="828">
                  <c:v>6.6490478693133667E-2</c:v>
                </c:pt>
                <c:pt idx="829">
                  <c:v>6.7359367582022558E-2</c:v>
                </c:pt>
                <c:pt idx="830">
                  <c:v>6.8250307225369608E-2</c:v>
                </c:pt>
                <c:pt idx="831">
                  <c:v>6.8961161477770191E-2</c:v>
                </c:pt>
                <c:pt idx="832">
                  <c:v>6.9338786477770198E-2</c:v>
                </c:pt>
                <c:pt idx="833">
                  <c:v>6.9540446285726296E-2</c:v>
                </c:pt>
                <c:pt idx="834">
                  <c:v>6.9765491724683756E-2</c:v>
                </c:pt>
                <c:pt idx="835">
                  <c:v>6.9994239667070565E-2</c:v>
                </c:pt>
                <c:pt idx="836">
                  <c:v>7.0184063741144651E-2</c:v>
                </c:pt>
                <c:pt idx="837">
                  <c:v>7.0418881299443695E-2</c:v>
                </c:pt>
                <c:pt idx="838">
                  <c:v>7.0766593233600045E-2</c:v>
                </c:pt>
                <c:pt idx="839">
                  <c:v>7.1121874440733104E-2</c:v>
                </c:pt>
                <c:pt idx="840">
                  <c:v>7.1460801909868907E-2</c:v>
                </c:pt>
                <c:pt idx="841">
                  <c:v>7.1921419193819544E-2</c:v>
                </c:pt>
                <c:pt idx="842">
                  <c:v>7.2488847177358623E-2</c:v>
                </c:pt>
                <c:pt idx="843">
                  <c:v>7.2974025503833251E-2</c:v>
                </c:pt>
                <c:pt idx="844">
                  <c:v>7.3245771903010182E-2</c:v>
                </c:pt>
                <c:pt idx="845">
                  <c:v>7.3370435826192626E-2</c:v>
                </c:pt>
                <c:pt idx="846">
                  <c:v>7.3470909077221425E-2</c:v>
                </c:pt>
                <c:pt idx="847">
                  <c:v>7.3648040764464268E-2</c:v>
                </c:pt>
                <c:pt idx="848">
                  <c:v>7.4032410620431366E-2</c:v>
                </c:pt>
                <c:pt idx="849">
                  <c:v>7.4660476464052772E-2</c:v>
                </c:pt>
                <c:pt idx="850">
                  <c:v>7.5305994982571262E-2</c:v>
                </c:pt>
                <c:pt idx="851">
                  <c:v>7.5745177424272225E-2</c:v>
                </c:pt>
                <c:pt idx="852">
                  <c:v>7.60790683707743E-2</c:v>
                </c:pt>
                <c:pt idx="853">
                  <c:v>7.6417488123860705E-2</c:v>
                </c:pt>
                <c:pt idx="854">
                  <c:v>7.6703299166384714E-2</c:v>
                </c:pt>
                <c:pt idx="855">
                  <c:v>7.684765616226949E-2</c:v>
                </c:pt>
                <c:pt idx="856">
                  <c:v>7.6905707602598683E-2</c:v>
                </c:pt>
                <c:pt idx="857">
                  <c:v>7.7226691827564364E-2</c:v>
                </c:pt>
                <c:pt idx="858">
                  <c:v>7.7910953658840071E-2</c:v>
                </c:pt>
                <c:pt idx="859">
                  <c:v>7.8611601806988229E-2</c:v>
                </c:pt>
                <c:pt idx="860">
                  <c:v>7.9108249269265324E-2</c:v>
                </c:pt>
                <c:pt idx="861">
                  <c:v>7.9736946114258439E-2</c:v>
                </c:pt>
                <c:pt idx="862">
                  <c:v>8.0928559282982732E-2</c:v>
                </c:pt>
                <c:pt idx="863">
                  <c:v>8.2097710517550632E-2</c:v>
                </c:pt>
                <c:pt idx="864">
                  <c:v>8.2677275846768733E-2</c:v>
                </c:pt>
                <c:pt idx="865">
                  <c:v>8.3056255270637064E-2</c:v>
                </c:pt>
                <c:pt idx="866">
                  <c:v>8.3683779961995081E-2</c:v>
                </c:pt>
                <c:pt idx="867">
                  <c:v>8.4608349234971736E-2</c:v>
                </c:pt>
                <c:pt idx="868">
                  <c:v>8.5335509728798914E-2</c:v>
                </c:pt>
                <c:pt idx="869">
                  <c:v>8.551939175897727E-2</c:v>
                </c:pt>
                <c:pt idx="870">
                  <c:v>8.5666830030582175E-2</c:v>
                </c:pt>
                <c:pt idx="871">
                  <c:v>8.5924749783668597E-2</c:v>
                </c:pt>
                <c:pt idx="872">
                  <c:v>8.6219007671185732E-2</c:v>
                </c:pt>
                <c:pt idx="873">
                  <c:v>8.6586181882434027E-2</c:v>
                </c:pt>
                <c:pt idx="874">
                  <c:v>8.7134484351569841E-2</c:v>
                </c:pt>
                <c:pt idx="875">
                  <c:v>8.7810972761797973E-2</c:v>
                </c:pt>
                <c:pt idx="876">
                  <c:v>8.82786262171181E-2</c:v>
                </c:pt>
                <c:pt idx="877">
                  <c:v>8.8820485719101672E-2</c:v>
                </c:pt>
                <c:pt idx="878">
                  <c:v>8.92740056093623E-2</c:v>
                </c:pt>
                <c:pt idx="879">
                  <c:v>8.9413237433779325E-2</c:v>
                </c:pt>
                <c:pt idx="880">
                  <c:v>8.9762517269170283E-2</c:v>
                </c:pt>
                <c:pt idx="881">
                  <c:v>9.0360104807236136E-2</c:v>
                </c:pt>
                <c:pt idx="882">
                  <c:v>9.0701737180349989E-2</c:v>
                </c:pt>
                <c:pt idx="883">
                  <c:v>9.0701737180350017E-2</c:v>
                </c:pt>
                <c:pt idx="884">
                  <c:v>9.0736133613820491E-2</c:v>
                </c:pt>
                <c:pt idx="885">
                  <c:v>9.0874388757853419E-2</c:v>
                </c:pt>
                <c:pt idx="886">
                  <c:v>9.1048555424520061E-2</c:v>
                </c:pt>
                <c:pt idx="887">
                  <c:v>9.1153713860734065E-2</c:v>
                </c:pt>
                <c:pt idx="888">
                  <c:v>9.1188935568552953E-2</c:v>
                </c:pt>
                <c:pt idx="889">
                  <c:v>9.1400355321639398E-2</c:v>
                </c:pt>
                <c:pt idx="890">
                  <c:v>9.182212692657768E-2</c:v>
                </c:pt>
                <c:pt idx="891">
                  <c:v>9.2432481698497049E-2</c:v>
                </c:pt>
                <c:pt idx="892">
                  <c:v>9.281139578352654E-2</c:v>
                </c:pt>
                <c:pt idx="893">
                  <c:v>9.3128783673304294E-2</c:v>
                </c:pt>
                <c:pt idx="894">
                  <c:v>9.3557024724580024E-2</c:v>
                </c:pt>
                <c:pt idx="895">
                  <c:v>9.4049709909765161E-2</c:v>
                </c:pt>
                <c:pt idx="896">
                  <c:v>9.4278538613468854E-2</c:v>
                </c:pt>
                <c:pt idx="897">
                  <c:v>9.4343919957776134E-2</c:v>
                </c:pt>
                <c:pt idx="898">
                  <c:v>9.4376716768475699E-2</c:v>
                </c:pt>
                <c:pt idx="899">
                  <c:v>9.4508115945430432E-2</c:v>
                </c:pt>
                <c:pt idx="900">
                  <c:v>9.4803277982467432E-2</c:v>
                </c:pt>
                <c:pt idx="901">
                  <c:v>9.5316017453819291E-2</c:v>
                </c:pt>
                <c:pt idx="902">
                  <c:v>9.4362747744452774E-2</c:v>
                </c:pt>
                <c:pt idx="903">
                  <c:v>9.2224867463065935E-2</c:v>
                </c:pt>
                <c:pt idx="904">
                  <c:v>9.0425148537779165E-2</c:v>
                </c:pt>
                <c:pt idx="905">
                  <c:v>8.9403604023720273E-2</c:v>
                </c:pt>
                <c:pt idx="906">
                  <c:v>8.9225261257802835E-2</c:v>
                </c:pt>
                <c:pt idx="907">
                  <c:v>8.9451001998543556E-2</c:v>
                </c:pt>
                <c:pt idx="908">
                  <c:v>8.9609134543125163E-2</c:v>
                </c:pt>
                <c:pt idx="909">
                  <c:v>9.0394539207048374E-2</c:v>
                </c:pt>
                <c:pt idx="910">
                  <c:v>9.194455309593727E-2</c:v>
                </c:pt>
                <c:pt idx="911">
                  <c:v>9.3734987938186937E-2</c:v>
                </c:pt>
                <c:pt idx="912">
                  <c:v>9.4959087046554536E-2</c:v>
                </c:pt>
                <c:pt idx="913">
                  <c:v>9.5720309268776782E-2</c:v>
                </c:pt>
                <c:pt idx="914">
                  <c:v>9.7014290750258275E-2</c:v>
                </c:pt>
                <c:pt idx="915">
                  <c:v>9.8320638486883827E-2</c:v>
                </c:pt>
                <c:pt idx="916">
                  <c:v>9.9037324700875562E-2</c:v>
                </c:pt>
                <c:pt idx="917">
                  <c:v>9.9336979021863225E-2</c:v>
                </c:pt>
                <c:pt idx="918">
                  <c:v>9.9370262629544959E-2</c:v>
                </c:pt>
                <c:pt idx="919">
                  <c:v>9.9537469419668401E-2</c:v>
                </c:pt>
                <c:pt idx="920">
                  <c:v>0.10001024548276852</c:v>
                </c:pt>
                <c:pt idx="921">
                  <c:v>0.10097459390526503</c:v>
                </c:pt>
                <c:pt idx="922">
                  <c:v>0.10218405995464777</c:v>
                </c:pt>
                <c:pt idx="923">
                  <c:v>0.10320873896699345</c:v>
                </c:pt>
                <c:pt idx="924">
                  <c:v>0.10328352806164365</c:v>
                </c:pt>
                <c:pt idx="925">
                  <c:v>0.10369312187473148</c:v>
                </c:pt>
                <c:pt idx="926">
                  <c:v>0.10418189444990045</c:v>
                </c:pt>
                <c:pt idx="927">
                  <c:v>0.1046849534348113</c:v>
                </c:pt>
                <c:pt idx="928">
                  <c:v>0.1050769076529183</c:v>
                </c:pt>
                <c:pt idx="929">
                  <c:v>0.10536094057472897</c:v>
                </c:pt>
                <c:pt idx="930">
                  <c:v>0.10560856317418033</c:v>
                </c:pt>
                <c:pt idx="931">
                  <c:v>0.10585568045813085</c:v>
                </c:pt>
                <c:pt idx="932">
                  <c:v>0.10613704396979068</c:v>
                </c:pt>
                <c:pt idx="933">
                  <c:v>0.10655748841423512</c:v>
                </c:pt>
                <c:pt idx="934">
                  <c:v>0.10703614569486955</c:v>
                </c:pt>
                <c:pt idx="935">
                  <c:v>0.10745832584465381</c:v>
                </c:pt>
                <c:pt idx="936">
                  <c:v>0.10796347502160852</c:v>
                </c:pt>
                <c:pt idx="937">
                  <c:v>0.10833104703806945</c:v>
                </c:pt>
                <c:pt idx="938">
                  <c:v>0.10866317152366617</c:v>
                </c:pt>
                <c:pt idx="939">
                  <c:v>0.10902625451406392</c:v>
                </c:pt>
                <c:pt idx="940">
                  <c:v>0.10932092118073056</c:v>
                </c:pt>
                <c:pt idx="941">
                  <c:v>0.10945153297771276</c:v>
                </c:pt>
                <c:pt idx="942">
                  <c:v>0.10951690334808314</c:v>
                </c:pt>
                <c:pt idx="943">
                  <c:v>0.10954962042627239</c:v>
                </c:pt>
                <c:pt idx="944">
                  <c:v>0.10958242992558656</c:v>
                </c:pt>
                <c:pt idx="945">
                  <c:v>0.10968131881447543</c:v>
                </c:pt>
                <c:pt idx="946">
                  <c:v>0.11001309864986636</c:v>
                </c:pt>
                <c:pt idx="947">
                  <c:v>0.11055329069376213</c:v>
                </c:pt>
                <c:pt idx="948">
                  <c:v>0.11096547587894726</c:v>
                </c:pt>
                <c:pt idx="949">
                  <c:v>0.11106954995302137</c:v>
                </c:pt>
                <c:pt idx="950">
                  <c:v>0.11145153400651928</c:v>
                </c:pt>
                <c:pt idx="951">
                  <c:v>0.11136471173547408</c:v>
                </c:pt>
                <c:pt idx="952">
                  <c:v>0.11017026456496901</c:v>
                </c:pt>
                <c:pt idx="953">
                  <c:v>0.10814977661583686</c:v>
                </c:pt>
                <c:pt idx="954">
                  <c:v>0.10603159471317758</c:v>
                </c:pt>
                <c:pt idx="955">
                  <c:v>0.10413438252062202</c:v>
                </c:pt>
                <c:pt idx="956">
                  <c:v>0.10247294324537692</c:v>
                </c:pt>
                <c:pt idx="957">
                  <c:v>0.10160950755178388</c:v>
                </c:pt>
                <c:pt idx="958">
                  <c:v>0.10178930043493026</c:v>
                </c:pt>
                <c:pt idx="959">
                  <c:v>0.10248209878883968</c:v>
                </c:pt>
                <c:pt idx="960">
                  <c:v>0.10408505797951179</c:v>
                </c:pt>
                <c:pt idx="961">
                  <c:v>0.10653482341161055</c:v>
                </c:pt>
                <c:pt idx="962">
                  <c:v>0.1092995771839014</c:v>
                </c:pt>
                <c:pt idx="963">
                  <c:v>0.11179791257484789</c:v>
                </c:pt>
                <c:pt idx="964">
                  <c:v>0.11362533027032112</c:v>
                </c:pt>
                <c:pt idx="965">
                  <c:v>0.11464662931010167</c:v>
                </c:pt>
                <c:pt idx="966">
                  <c:v>0.11501710033204948</c:v>
                </c:pt>
                <c:pt idx="967">
                  <c:v>0.11501710033204948</c:v>
                </c:pt>
                <c:pt idx="968">
                  <c:v>0.11518638959816746</c:v>
                </c:pt>
                <c:pt idx="969">
                  <c:v>0.11559062828129507</c:v>
                </c:pt>
                <c:pt idx="970">
                  <c:v>0.11575540055604205</c:v>
                </c:pt>
                <c:pt idx="971">
                  <c:v>0.11509087517329308</c:v>
                </c:pt>
                <c:pt idx="972">
                  <c:v>0.11335212590151297</c:v>
                </c:pt>
                <c:pt idx="973">
                  <c:v>0.11123401691987239</c:v>
                </c:pt>
                <c:pt idx="974">
                  <c:v>0.10935589785595592</c:v>
                </c:pt>
                <c:pt idx="975">
                  <c:v>0.107732366765421</c:v>
                </c:pt>
                <c:pt idx="976">
                  <c:v>0.10635972934185278</c:v>
                </c:pt>
                <c:pt idx="977">
                  <c:v>0.10553089311997199</c:v>
                </c:pt>
                <c:pt idx="978">
                  <c:v>0.10511527392289841</c:v>
                </c:pt>
                <c:pt idx="979">
                  <c:v>0.10483968213376263</c:v>
                </c:pt>
                <c:pt idx="980">
                  <c:v>0.10467882602691647</c:v>
                </c:pt>
                <c:pt idx="981">
                  <c:v>0.10459868792293472</c:v>
                </c:pt>
                <c:pt idx="982">
                  <c:v>0.10454223658782358</c:v>
                </c:pt>
                <c:pt idx="983">
                  <c:v>0.10447272295034216</c:v>
                </c:pt>
                <c:pt idx="984">
                  <c:v>0.10442335986066681</c:v>
                </c:pt>
                <c:pt idx="985">
                  <c:v>0.10441528848383863</c:v>
                </c:pt>
                <c:pt idx="986">
                  <c:v>0.10441528848383863</c:v>
                </c:pt>
                <c:pt idx="987">
                  <c:v>0.10441528848383863</c:v>
                </c:pt>
                <c:pt idx="988">
                  <c:v>0.10441528848383863</c:v>
                </c:pt>
                <c:pt idx="989">
                  <c:v>0.10441528848383863</c:v>
                </c:pt>
                <c:pt idx="990">
                  <c:v>0.10441528848383863</c:v>
                </c:pt>
                <c:pt idx="991">
                  <c:v>0.10441528848383863</c:v>
                </c:pt>
                <c:pt idx="992">
                  <c:v>0.10441528848383863</c:v>
                </c:pt>
                <c:pt idx="993">
                  <c:v>0.10441528848383863</c:v>
                </c:pt>
                <c:pt idx="994">
                  <c:v>0.10441528848383863</c:v>
                </c:pt>
                <c:pt idx="995">
                  <c:v>0.10441528848383863</c:v>
                </c:pt>
                <c:pt idx="996">
                  <c:v>0.10441528848383863</c:v>
                </c:pt>
                <c:pt idx="997">
                  <c:v>0.10441528848383863</c:v>
                </c:pt>
                <c:pt idx="998">
                  <c:v>0.10441528848383863</c:v>
                </c:pt>
                <c:pt idx="999">
                  <c:v>0.10441528848383863</c:v>
                </c:pt>
                <c:pt idx="1000">
                  <c:v>0.10441528848383863</c:v>
                </c:pt>
                <c:pt idx="1001">
                  <c:v>0.10441528848383863</c:v>
                </c:pt>
                <c:pt idx="1002">
                  <c:v>0.10441528848383863</c:v>
                </c:pt>
                <c:pt idx="1003">
                  <c:v>0.10441528848383863</c:v>
                </c:pt>
                <c:pt idx="1004">
                  <c:v>0.10441528848383863</c:v>
                </c:pt>
                <c:pt idx="1005">
                  <c:v>0.10441528848383863</c:v>
                </c:pt>
                <c:pt idx="1006">
                  <c:v>0.10441528848383863</c:v>
                </c:pt>
                <c:pt idx="1007">
                  <c:v>0.10441528848383863</c:v>
                </c:pt>
                <c:pt idx="1008">
                  <c:v>0.10441528848383863</c:v>
                </c:pt>
                <c:pt idx="1009">
                  <c:v>0.10441528848383863</c:v>
                </c:pt>
                <c:pt idx="1010">
                  <c:v>0.10441528848383863</c:v>
                </c:pt>
                <c:pt idx="1011">
                  <c:v>0.10441528848383863</c:v>
                </c:pt>
                <c:pt idx="1012">
                  <c:v>0.10441528848383863</c:v>
                </c:pt>
                <c:pt idx="1013">
                  <c:v>0.10441528848383863</c:v>
                </c:pt>
                <c:pt idx="1014">
                  <c:v>0.10441528848383863</c:v>
                </c:pt>
                <c:pt idx="1015">
                  <c:v>0.10441528848383863</c:v>
                </c:pt>
                <c:pt idx="1016">
                  <c:v>0.10441528848383863</c:v>
                </c:pt>
                <c:pt idx="1017">
                  <c:v>0.10441528848383863</c:v>
                </c:pt>
                <c:pt idx="1018">
                  <c:v>0.10441528848383863</c:v>
                </c:pt>
                <c:pt idx="1019">
                  <c:v>0.10441528848383863</c:v>
                </c:pt>
                <c:pt idx="1020">
                  <c:v>0.10441528848383863</c:v>
                </c:pt>
                <c:pt idx="1021">
                  <c:v>0.10441528848383863</c:v>
                </c:pt>
                <c:pt idx="1022">
                  <c:v>0.10441528848383863</c:v>
                </c:pt>
                <c:pt idx="1023">
                  <c:v>0.10441528848383863</c:v>
                </c:pt>
                <c:pt idx="1024">
                  <c:v>0.10441528848383863</c:v>
                </c:pt>
                <c:pt idx="1025">
                  <c:v>0.10441528848383863</c:v>
                </c:pt>
                <c:pt idx="1026">
                  <c:v>0.10441528848383863</c:v>
                </c:pt>
                <c:pt idx="1027">
                  <c:v>0.10441553539741888</c:v>
                </c:pt>
                <c:pt idx="1028">
                  <c:v>0.10441842428630776</c:v>
                </c:pt>
                <c:pt idx="1029">
                  <c:v>0.1044297788816439</c:v>
                </c:pt>
                <c:pt idx="1030">
                  <c:v>0.10445261015736407</c:v>
                </c:pt>
                <c:pt idx="1031">
                  <c:v>0.10448285707094432</c:v>
                </c:pt>
                <c:pt idx="1032">
                  <c:v>0.10451716434117747</c:v>
                </c:pt>
                <c:pt idx="1033">
                  <c:v>0.10455599253047787</c:v>
                </c:pt>
                <c:pt idx="1034">
                  <c:v>0.1046003464399429</c:v>
                </c:pt>
                <c:pt idx="1035">
                  <c:v>0.10464637696120493</c:v>
                </c:pt>
                <c:pt idx="1036">
                  <c:v>0.10468879945777559</c:v>
                </c:pt>
                <c:pt idx="1037">
                  <c:v>0.10472862198863978</c:v>
                </c:pt>
                <c:pt idx="1038">
                  <c:v>0.10477302528082091</c:v>
                </c:pt>
                <c:pt idx="1039">
                  <c:v>0.10483021663884556</c:v>
                </c:pt>
                <c:pt idx="1040">
                  <c:v>0.10489836478699369</c:v>
                </c:pt>
                <c:pt idx="1041">
                  <c:v>0.10496932157711716</c:v>
                </c:pt>
                <c:pt idx="1042">
                  <c:v>0.10502993543171246</c:v>
                </c:pt>
                <c:pt idx="1043">
                  <c:v>0.10506918080208291</c:v>
                </c:pt>
                <c:pt idx="1044">
                  <c:v>0.1050870388267742</c:v>
                </c:pt>
                <c:pt idx="1045">
                  <c:v>0.10509328574035445</c:v>
                </c:pt>
                <c:pt idx="1046">
                  <c:v>0.105099816604552</c:v>
                </c:pt>
                <c:pt idx="1047">
                  <c:v>0.10510892154282359</c:v>
                </c:pt>
                <c:pt idx="1048">
                  <c:v>0.10510892154282359</c:v>
                </c:pt>
                <c:pt idx="1049">
                  <c:v>0.10513350487615689</c:v>
                </c:pt>
                <c:pt idx="1050">
                  <c:v>0.10514968558676582</c:v>
                </c:pt>
                <c:pt idx="1051">
                  <c:v>0.1051367937999729</c:v>
                </c:pt>
                <c:pt idx="1052">
                  <c:v>0.10510477960759981</c:v>
                </c:pt>
                <c:pt idx="1053">
                  <c:v>0.10505165077326978</c:v>
                </c:pt>
                <c:pt idx="1054">
                  <c:v>0.10496917055947555</c:v>
                </c:pt>
                <c:pt idx="1055">
                  <c:v>0.10485215312784751</c:v>
                </c:pt>
                <c:pt idx="1056">
                  <c:v>0.10470434631303266</c:v>
                </c:pt>
                <c:pt idx="1057">
                  <c:v>0.10455396487526161</c:v>
                </c:pt>
                <c:pt idx="1058">
                  <c:v>0.10443852405673487</c:v>
                </c:pt>
                <c:pt idx="1059">
                  <c:v>0.10435283242787685</c:v>
                </c:pt>
                <c:pt idx="1060">
                  <c:v>0.10429421808400346</c:v>
                </c:pt>
                <c:pt idx="1061">
                  <c:v>0.1042716340140151</c:v>
                </c:pt>
                <c:pt idx="1062">
                  <c:v>0.104278775413192</c:v>
                </c:pt>
                <c:pt idx="1063">
                  <c:v>0.10428558062581203</c:v>
                </c:pt>
                <c:pt idx="1064">
                  <c:v>0.10431784400029759</c:v>
                </c:pt>
                <c:pt idx="1065">
                  <c:v>0.1043995086093511</c:v>
                </c:pt>
                <c:pt idx="1066">
                  <c:v>0.10451661560523587</c:v>
                </c:pt>
                <c:pt idx="1067">
                  <c:v>0.10460147671634698</c:v>
                </c:pt>
                <c:pt idx="1068">
                  <c:v>0.10463640264227292</c:v>
                </c:pt>
                <c:pt idx="1069">
                  <c:v>0.10467295819782843</c:v>
                </c:pt>
                <c:pt idx="1070">
                  <c:v>0.10475118042005063</c:v>
                </c:pt>
                <c:pt idx="1071">
                  <c:v>0.1048818470867173</c:v>
                </c:pt>
                <c:pt idx="1072">
                  <c:v>0.1050590590208737</c:v>
                </c:pt>
                <c:pt idx="1073">
                  <c:v>0.10529675295091484</c:v>
                </c:pt>
                <c:pt idx="1074">
                  <c:v>0.10562077215530447</c:v>
                </c:pt>
                <c:pt idx="1075">
                  <c:v>0.10601709074241011</c:v>
                </c:pt>
                <c:pt idx="1076">
                  <c:v>0.10641879444611377</c:v>
                </c:pt>
                <c:pt idx="1077">
                  <c:v>0.10677568144885724</c:v>
                </c:pt>
                <c:pt idx="1078">
                  <c:v>0.10707895716902185</c:v>
                </c:pt>
                <c:pt idx="1079">
                  <c:v>0.10735527815667623</c:v>
                </c:pt>
                <c:pt idx="1080">
                  <c:v>0.10758047568754042</c:v>
                </c:pt>
                <c:pt idx="1081">
                  <c:v>0.10769446951470096</c:v>
                </c:pt>
                <c:pt idx="1082">
                  <c:v>0.10770095099618243</c:v>
                </c:pt>
                <c:pt idx="1083">
                  <c:v>0.10778858715185735</c:v>
                </c:pt>
                <c:pt idx="1084">
                  <c:v>0.1077998377701356</c:v>
                </c:pt>
                <c:pt idx="1085">
                  <c:v>0.10786445409276857</c:v>
                </c:pt>
                <c:pt idx="1086">
                  <c:v>0.10790946918193181</c:v>
                </c:pt>
                <c:pt idx="1087">
                  <c:v>0.10791600038906485</c:v>
                </c:pt>
                <c:pt idx="1088">
                  <c:v>0.10792928639729529</c:v>
                </c:pt>
                <c:pt idx="1089">
                  <c:v>0.10793604154132821</c:v>
                </c:pt>
                <c:pt idx="1090">
                  <c:v>0.10793604154132819</c:v>
                </c:pt>
                <c:pt idx="1091">
                  <c:v>0.10795691191169851</c:v>
                </c:pt>
                <c:pt idx="1092">
                  <c:v>0.10804912898988786</c:v>
                </c:pt>
                <c:pt idx="1093">
                  <c:v>0.10823936321485353</c:v>
                </c:pt>
                <c:pt idx="1094">
                  <c:v>0.10846026444942142</c:v>
                </c:pt>
                <c:pt idx="1095">
                  <c:v>0.10861798049880411</c:v>
                </c:pt>
                <c:pt idx="1096">
                  <c:v>0.10869072432596463</c:v>
                </c:pt>
                <c:pt idx="1097">
                  <c:v>0.10870715951114981</c:v>
                </c:pt>
                <c:pt idx="1098">
                  <c:v>0.10883956005984669</c:v>
                </c:pt>
                <c:pt idx="1099">
                  <c:v>0.10885865384900353</c:v>
                </c:pt>
                <c:pt idx="1100">
                  <c:v>0.10885455453992485</c:v>
                </c:pt>
                <c:pt idx="1101">
                  <c:v>0.10896567278463656</c:v>
                </c:pt>
                <c:pt idx="1102">
                  <c:v>0.10897368375857347</c:v>
                </c:pt>
                <c:pt idx="1103">
                  <c:v>0.10912068375857345</c:v>
                </c:pt>
                <c:pt idx="1104">
                  <c:v>0.1094169354732511</c:v>
                </c:pt>
                <c:pt idx="1105">
                  <c:v>0.10974499325788761</c:v>
                </c:pt>
                <c:pt idx="1106">
                  <c:v>0.10994747473936903</c:v>
                </c:pt>
                <c:pt idx="1107">
                  <c:v>0.1099944783401921</c:v>
                </c:pt>
                <c:pt idx="1108">
                  <c:v>0.11008944404663923</c:v>
                </c:pt>
                <c:pt idx="1109">
                  <c:v>0.11019205316393391</c:v>
                </c:pt>
                <c:pt idx="1110">
                  <c:v>0.11029678678441859</c:v>
                </c:pt>
                <c:pt idx="1111">
                  <c:v>0.11036216332762849</c:v>
                </c:pt>
                <c:pt idx="1112">
                  <c:v>0.11049460159923341</c:v>
                </c:pt>
                <c:pt idx="1113">
                  <c:v>0.11088531490513193</c:v>
                </c:pt>
                <c:pt idx="1114">
                  <c:v>0.11144157416439121</c:v>
                </c:pt>
                <c:pt idx="1115">
                  <c:v>0.11188616264175746</c:v>
                </c:pt>
                <c:pt idx="1116">
                  <c:v>0.11207632244971355</c:v>
                </c:pt>
                <c:pt idx="1117">
                  <c:v>0.11208767618771079</c:v>
                </c:pt>
                <c:pt idx="1118">
                  <c:v>0.11227019470622934</c:v>
                </c:pt>
                <c:pt idx="1119">
                  <c:v>0.11241608395233507</c:v>
                </c:pt>
                <c:pt idx="1120">
                  <c:v>0.11261092720709176</c:v>
                </c:pt>
                <c:pt idx="1121">
                  <c:v>0.11274577905894359</c:v>
                </c:pt>
                <c:pt idx="1122">
                  <c:v>0.11289222967622756</c:v>
                </c:pt>
                <c:pt idx="1123">
                  <c:v>0.11300957310687587</c:v>
                </c:pt>
                <c:pt idx="1124">
                  <c:v>0.11288470666311182</c:v>
                </c:pt>
                <c:pt idx="1125">
                  <c:v>0.11245330581859711</c:v>
                </c:pt>
                <c:pt idx="1126">
                  <c:v>0.11179381952343667</c:v>
                </c:pt>
                <c:pt idx="1127">
                  <c:v>0.11110116633033176</c:v>
                </c:pt>
                <c:pt idx="1128">
                  <c:v>0.11047763572849545</c:v>
                </c:pt>
                <c:pt idx="1129">
                  <c:v>0.11001141228228259</c:v>
                </c:pt>
                <c:pt idx="1130">
                  <c:v>0.10970051632729491</c:v>
                </c:pt>
                <c:pt idx="1131">
                  <c:v>0.1094597935468109</c:v>
                </c:pt>
                <c:pt idx="1132">
                  <c:v>0.10924167690693207</c:v>
                </c:pt>
                <c:pt idx="1133">
                  <c:v>0.10901680700906308</c:v>
                </c:pt>
                <c:pt idx="1134">
                  <c:v>0.1088002824745409</c:v>
                </c:pt>
                <c:pt idx="1135">
                  <c:v>0.10863287143529701</c:v>
                </c:pt>
                <c:pt idx="1136">
                  <c:v>0.10855031190827005</c:v>
                </c:pt>
                <c:pt idx="1137">
                  <c:v>0.10855293402529453</c:v>
                </c:pt>
                <c:pt idx="1138">
                  <c:v>0.1085614072763233</c:v>
                </c:pt>
                <c:pt idx="1139">
                  <c:v>0.10857288258496528</c:v>
                </c:pt>
                <c:pt idx="1140">
                  <c:v>0.10859651495807912</c:v>
                </c:pt>
                <c:pt idx="1141">
                  <c:v>0.10865197483462233</c:v>
                </c:pt>
                <c:pt idx="1142">
                  <c:v>0.10878695425849064</c:v>
                </c:pt>
                <c:pt idx="1143">
                  <c:v>0.10902868453969783</c:v>
                </c:pt>
                <c:pt idx="1144">
                  <c:v>0.10927814441624101</c:v>
                </c:pt>
                <c:pt idx="1145">
                  <c:v>0.10939650449854557</c:v>
                </c:pt>
                <c:pt idx="1146">
                  <c:v>0.10942956862148293</c:v>
                </c:pt>
                <c:pt idx="1147">
                  <c:v>0.10918110734122244</c:v>
                </c:pt>
                <c:pt idx="1148">
                  <c:v>0.10893004121925945</c:v>
                </c:pt>
                <c:pt idx="1149">
                  <c:v>0.10883337752189523</c:v>
                </c:pt>
                <c:pt idx="1150">
                  <c:v>0.1088430612749817</c:v>
                </c:pt>
                <c:pt idx="1151">
                  <c:v>0.1088430612749817</c:v>
                </c:pt>
                <c:pt idx="1152">
                  <c:v>0.10889388432024913</c:v>
                </c:pt>
                <c:pt idx="1153">
                  <c:v>0.10910619776332184</c:v>
                </c:pt>
                <c:pt idx="1154">
                  <c:v>0.10958277389500912</c:v>
                </c:pt>
                <c:pt idx="1155">
                  <c:v>0.1102124258154481</c:v>
                </c:pt>
                <c:pt idx="1156">
                  <c:v>0.11080811923108597</c:v>
                </c:pt>
                <c:pt idx="1157">
                  <c:v>0.11146534145330816</c:v>
                </c:pt>
                <c:pt idx="1158">
                  <c:v>0.11232051840804066</c:v>
                </c:pt>
                <c:pt idx="1159">
                  <c:v>0.11341139735179925</c:v>
                </c:pt>
                <c:pt idx="1160">
                  <c:v>0.1146147800678487</c:v>
                </c:pt>
                <c:pt idx="1161">
                  <c:v>0.11575600057539329</c:v>
                </c:pt>
                <c:pt idx="1162">
                  <c:v>0.11682438877841114</c:v>
                </c:pt>
                <c:pt idx="1163">
                  <c:v>0.11789494433396666</c:v>
                </c:pt>
                <c:pt idx="1164">
                  <c:v>0.11898697108293782</c:v>
                </c:pt>
                <c:pt idx="1165">
                  <c:v>0.12009389700886375</c:v>
                </c:pt>
                <c:pt idx="1166">
                  <c:v>0.12090713157676497</c:v>
                </c:pt>
                <c:pt idx="1167">
                  <c:v>0.12139717787306126</c:v>
                </c:pt>
                <c:pt idx="1168">
                  <c:v>0.12199239323657299</c:v>
                </c:pt>
                <c:pt idx="1169">
                  <c:v>0.12268383768101737</c:v>
                </c:pt>
                <c:pt idx="1170">
                  <c:v>0.12333621010900092</c:v>
                </c:pt>
                <c:pt idx="1171">
                  <c:v>0.12396585774274579</c:v>
                </c:pt>
                <c:pt idx="1172">
                  <c:v>0.12454919107607909</c:v>
                </c:pt>
                <c:pt idx="1173">
                  <c:v>0.12508191141215594</c:v>
                </c:pt>
                <c:pt idx="1174">
                  <c:v>0.12558245325029035</c:v>
                </c:pt>
                <c:pt idx="1175">
                  <c:v>0.12602634213917924</c:v>
                </c:pt>
                <c:pt idx="1176">
                  <c:v>0.12641015386757437</c:v>
                </c:pt>
                <c:pt idx="1177">
                  <c:v>0.12677713603492685</c:v>
                </c:pt>
                <c:pt idx="1178">
                  <c:v>0.12719650640529725</c:v>
                </c:pt>
                <c:pt idx="1179">
                  <c:v>0.12767084453972796</c:v>
                </c:pt>
                <c:pt idx="1180">
                  <c:v>0.12815362231750577</c:v>
                </c:pt>
                <c:pt idx="1181">
                  <c:v>0.12862034402532471</c:v>
                </c:pt>
                <c:pt idx="1182">
                  <c:v>0.12901979532847968</c:v>
                </c:pt>
                <c:pt idx="1183">
                  <c:v>0.12934889015015325</c:v>
                </c:pt>
                <c:pt idx="1184">
                  <c:v>0.12963091792793105</c:v>
                </c:pt>
                <c:pt idx="1185">
                  <c:v>0.12983841312683364</c:v>
                </c:pt>
                <c:pt idx="1186">
                  <c:v>0.12991695427909702</c:v>
                </c:pt>
                <c:pt idx="1187">
                  <c:v>0.12991695427909702</c:v>
                </c:pt>
                <c:pt idx="1188">
                  <c:v>0.12991695427909697</c:v>
                </c:pt>
                <c:pt idx="1189">
                  <c:v>0.12991695427909697</c:v>
                </c:pt>
                <c:pt idx="1190">
                  <c:v>0.12991695427909694</c:v>
                </c:pt>
                <c:pt idx="1191">
                  <c:v>0.12991695427909689</c:v>
                </c:pt>
                <c:pt idx="1192">
                  <c:v>0.12991695427909689</c:v>
                </c:pt>
                <c:pt idx="1193">
                  <c:v>0.12991695427909691</c:v>
                </c:pt>
                <c:pt idx="1194">
                  <c:v>0.12991695427909691</c:v>
                </c:pt>
                <c:pt idx="1195">
                  <c:v>0.12994457139157978</c:v>
                </c:pt>
                <c:pt idx="1196">
                  <c:v>0.12997237797594183</c:v>
                </c:pt>
                <c:pt idx="1197">
                  <c:v>0.13000034436826011</c:v>
                </c:pt>
                <c:pt idx="1198">
                  <c:v>0.13014112626126426</c:v>
                </c:pt>
                <c:pt idx="1199">
                  <c:v>0.13039706607607907</c:v>
                </c:pt>
                <c:pt idx="1200">
                  <c:v>0.13077082945056467</c:v>
                </c:pt>
                <c:pt idx="1201">
                  <c:v>0.13123735894302008</c:v>
                </c:pt>
                <c:pt idx="1202">
                  <c:v>0.13165130956030405</c:v>
                </c:pt>
                <c:pt idx="1203">
                  <c:v>0.13195049337374712</c:v>
                </c:pt>
                <c:pt idx="1204">
                  <c:v>0.13213174440255371</c:v>
                </c:pt>
                <c:pt idx="1205">
                  <c:v>0.13222305613094881</c:v>
                </c:pt>
                <c:pt idx="1206">
                  <c:v>0.13228432636414497</c:v>
                </c:pt>
                <c:pt idx="1207">
                  <c:v>0.13234599303081168</c:v>
                </c:pt>
                <c:pt idx="1208">
                  <c:v>0.13240805681681989</c:v>
                </c:pt>
                <c:pt idx="1209">
                  <c:v>0.13243928761243035</c:v>
                </c:pt>
                <c:pt idx="1210">
                  <c:v>0.1324392876124304</c:v>
                </c:pt>
                <c:pt idx="1211">
                  <c:v>0.13243928761243035</c:v>
                </c:pt>
                <c:pt idx="1212">
                  <c:v>0.13247101943684741</c:v>
                </c:pt>
                <c:pt idx="1213">
                  <c:v>0.13250288552052369</c:v>
                </c:pt>
                <c:pt idx="1214">
                  <c:v>0.13250288552052369</c:v>
                </c:pt>
                <c:pt idx="1215">
                  <c:v>0.13250288552052369</c:v>
                </c:pt>
                <c:pt idx="1216">
                  <c:v>0.13253525211860318</c:v>
                </c:pt>
                <c:pt idx="1217">
                  <c:v>0.13260025211860316</c:v>
                </c:pt>
                <c:pt idx="1218">
                  <c:v>0.13266551823657302</c:v>
                </c:pt>
                <c:pt idx="1219">
                  <c:v>0.13273104978664163</c:v>
                </c:pt>
                <c:pt idx="1220">
                  <c:v>0.13282974423108607</c:v>
                </c:pt>
                <c:pt idx="1221">
                  <c:v>0.13299472451229316</c:v>
                </c:pt>
                <c:pt idx="1222">
                  <c:v>0.1331930784217582</c:v>
                </c:pt>
                <c:pt idx="1223">
                  <c:v>0.13342492461517386</c:v>
                </c:pt>
                <c:pt idx="1224">
                  <c:v>0.1336238073312232</c:v>
                </c:pt>
                <c:pt idx="1225">
                  <c:v>0.13375677372354144</c:v>
                </c:pt>
                <c:pt idx="1226">
                  <c:v>0.13385677989638095</c:v>
                </c:pt>
                <c:pt idx="1227">
                  <c:v>0.133957170842883</c:v>
                </c:pt>
                <c:pt idx="1228">
                  <c:v>0.13405783956716283</c:v>
                </c:pt>
                <c:pt idx="1229">
                  <c:v>0.13415889049308871</c:v>
                </c:pt>
                <c:pt idx="1230">
                  <c:v>0.13429399063026287</c:v>
                </c:pt>
                <c:pt idx="1231">
                  <c:v>0.13439558785248512</c:v>
                </c:pt>
                <c:pt idx="1232">
                  <c:v>0.13442957962203239</c:v>
                </c:pt>
                <c:pt idx="1233">
                  <c:v>0.134463733257149</c:v>
                </c:pt>
                <c:pt idx="1234">
                  <c:v>0.13449801240666892</c:v>
                </c:pt>
                <c:pt idx="1235">
                  <c:v>0.13456689409391176</c:v>
                </c:pt>
                <c:pt idx="1236">
                  <c:v>0.13470501069199131</c:v>
                </c:pt>
                <c:pt idx="1237">
                  <c:v>0.13494732807882254</c:v>
                </c:pt>
                <c:pt idx="1238">
                  <c:v>0.13532784659734115</c:v>
                </c:pt>
                <c:pt idx="1239">
                  <c:v>0.13581125949171702</c:v>
                </c:pt>
                <c:pt idx="1240">
                  <c:v>0.13632710311311613</c:v>
                </c:pt>
                <c:pt idx="1241">
                  <c:v>0.13680708562340427</c:v>
                </c:pt>
                <c:pt idx="1242">
                  <c:v>0.13725138603492693</c:v>
                </c:pt>
                <c:pt idx="1243">
                  <c:v>0.13769475023245775</c:v>
                </c:pt>
                <c:pt idx="1244">
                  <c:v>0.13813665661105862</c:v>
                </c:pt>
                <c:pt idx="1245">
                  <c:v>0.13854365455344542</c:v>
                </c:pt>
                <c:pt idx="1246">
                  <c:v>0.13898355030104487</c:v>
                </c:pt>
                <c:pt idx="1247">
                  <c:v>0.13945561820227942</c:v>
                </c:pt>
                <c:pt idx="1248">
                  <c:v>0.13992598651503668</c:v>
                </c:pt>
                <c:pt idx="1249">
                  <c:v>0.14039462163163474</c:v>
                </c:pt>
                <c:pt idx="1250">
                  <c:v>0.1408281422077664</c:v>
                </c:pt>
                <c:pt idx="1251">
                  <c:v>0.14122724303081169</c:v>
                </c:pt>
                <c:pt idx="1252">
                  <c:v>0.14162524714603802</c:v>
                </c:pt>
                <c:pt idx="1253">
                  <c:v>0.1420221298620874</c:v>
                </c:pt>
                <c:pt idx="1254">
                  <c:v>0.14241786648760185</c:v>
                </c:pt>
                <c:pt idx="1255">
                  <c:v>0.14281243233122326</c:v>
                </c:pt>
                <c:pt idx="1256">
                  <c:v>0.14320580270159361</c:v>
                </c:pt>
                <c:pt idx="1257">
                  <c:v>0.14359795290735489</c:v>
                </c:pt>
                <c:pt idx="1258">
                  <c:v>0.14398885825714913</c:v>
                </c:pt>
                <c:pt idx="1259">
                  <c:v>0.14434602440941258</c:v>
                </c:pt>
                <c:pt idx="1260">
                  <c:v>0.1446376478662027</c:v>
                </c:pt>
                <c:pt idx="1261">
                  <c:v>0.1448642716659283</c:v>
                </c:pt>
                <c:pt idx="1262">
                  <c:v>0.14496143215975543</c:v>
                </c:pt>
                <c:pt idx="1263">
                  <c:v>0.14499395393616149</c:v>
                </c:pt>
                <c:pt idx="1264">
                  <c:v>0.1451247468031025</c:v>
                </c:pt>
                <c:pt idx="1265">
                  <c:v>0.14532249680310244</c:v>
                </c:pt>
                <c:pt idx="1266">
                  <c:v>0.14548859419679239</c:v>
                </c:pt>
                <c:pt idx="1267">
                  <c:v>0.1456223527701806</c:v>
                </c:pt>
                <c:pt idx="1268">
                  <c:v>0.14568967375783493</c:v>
                </c:pt>
                <c:pt idx="1269">
                  <c:v>0.14575726840804071</c:v>
                </c:pt>
                <c:pt idx="1270">
                  <c:v>0.14592651394987882</c:v>
                </c:pt>
                <c:pt idx="1271">
                  <c:v>0.14616351652189535</c:v>
                </c:pt>
                <c:pt idx="1272">
                  <c:v>0.14643409265358254</c:v>
                </c:pt>
                <c:pt idx="1273">
                  <c:v>0.14667058870982391</c:v>
                </c:pt>
                <c:pt idx="1274">
                  <c:v>0.14687332945056475</c:v>
                </c:pt>
                <c:pt idx="1275">
                  <c:v>0.14704229978664157</c:v>
                </c:pt>
                <c:pt idx="1276">
                  <c:v>0.14710998085660043</c:v>
                </c:pt>
                <c:pt idx="1277">
                  <c:v>0.1471439546220325</c:v>
                </c:pt>
                <c:pt idx="1278">
                  <c:v>0.14721225640529728</c:v>
                </c:pt>
                <c:pt idx="1279">
                  <c:v>0.14731524148760178</c:v>
                </c:pt>
                <c:pt idx="1280">
                  <c:v>0.1474534431336923</c:v>
                </c:pt>
                <c:pt idx="1281">
                  <c:v>0.14752298942998865</c:v>
                </c:pt>
                <c:pt idx="1282">
                  <c:v>0.14755789683739601</c:v>
                </c:pt>
                <c:pt idx="1283">
                  <c:v>0.14759298325714915</c:v>
                </c:pt>
                <c:pt idx="1284">
                  <c:v>0.14759298325714915</c:v>
                </c:pt>
                <c:pt idx="1285">
                  <c:v>0.14766369381956335</c:v>
                </c:pt>
                <c:pt idx="1286">
                  <c:v>0.14780529052738228</c:v>
                </c:pt>
                <c:pt idx="1287">
                  <c:v>0.14798250246153866</c:v>
                </c:pt>
                <c:pt idx="1288">
                  <c:v>0.14823057756441932</c:v>
                </c:pt>
                <c:pt idx="1289">
                  <c:v>0.14851369279075677</c:v>
                </c:pt>
                <c:pt idx="1290">
                  <c:v>0.14876105973177184</c:v>
                </c:pt>
                <c:pt idx="1291">
                  <c:v>0.14900838106236175</c:v>
                </c:pt>
                <c:pt idx="1292">
                  <c:v>0.14932588106236172</c:v>
                </c:pt>
                <c:pt idx="1293">
                  <c:v>0.14967764203629863</c:v>
                </c:pt>
                <c:pt idx="1294">
                  <c:v>0.15002836905961825</c:v>
                </c:pt>
                <c:pt idx="1295">
                  <c:v>0.15030810980035897</c:v>
                </c:pt>
                <c:pt idx="1296">
                  <c:v>0.15044792873040014</c:v>
                </c:pt>
                <c:pt idx="1297">
                  <c:v>0.15044792873040014</c:v>
                </c:pt>
                <c:pt idx="1298">
                  <c:v>0.1505535583600297</c:v>
                </c:pt>
                <c:pt idx="1299">
                  <c:v>0.15073072056853454</c:v>
                </c:pt>
                <c:pt idx="1300">
                  <c:v>0.15090923737237538</c:v>
                </c:pt>
                <c:pt idx="1301">
                  <c:v>0.1510529472489186</c:v>
                </c:pt>
                <c:pt idx="1302">
                  <c:v>0.15119755630241655</c:v>
                </c:pt>
                <c:pt idx="1303">
                  <c:v>0.15137944501983769</c:v>
                </c:pt>
                <c:pt idx="1304">
                  <c:v>0.15152605407333569</c:v>
                </c:pt>
                <c:pt idx="1305">
                  <c:v>0.15159971559596941</c:v>
                </c:pt>
                <c:pt idx="1306">
                  <c:v>0.15163672519816418</c:v>
                </c:pt>
                <c:pt idx="1307">
                  <c:v>0.15163672519816418</c:v>
                </c:pt>
                <c:pt idx="1308">
                  <c:v>0.15167399543136029</c:v>
                </c:pt>
                <c:pt idx="1309">
                  <c:v>0.15171134676880893</c:v>
                </c:pt>
                <c:pt idx="1310">
                  <c:v>0.15174882825029035</c:v>
                </c:pt>
                <c:pt idx="1311">
                  <c:v>0.15182395239295149</c:v>
                </c:pt>
                <c:pt idx="1312">
                  <c:v>0.15193687934768407</c:v>
                </c:pt>
                <c:pt idx="1313">
                  <c:v>0.15212524097319846</c:v>
                </c:pt>
                <c:pt idx="1314">
                  <c:v>0.15231349886071566</c:v>
                </c:pt>
                <c:pt idx="1315">
                  <c:v>0.15250189906647699</c:v>
                </c:pt>
                <c:pt idx="1316">
                  <c:v>0.15284081573314368</c:v>
                </c:pt>
                <c:pt idx="1317">
                  <c:v>0.15321563569199143</c:v>
                </c:pt>
                <c:pt idx="1318">
                  <c:v>0.15351488397731383</c:v>
                </c:pt>
                <c:pt idx="1319">
                  <c:v>0.15358954138472125</c:v>
                </c:pt>
                <c:pt idx="1320">
                  <c:v>0.15385243747525623</c:v>
                </c:pt>
                <c:pt idx="1321">
                  <c:v>0.15438358287992016</c:v>
                </c:pt>
                <c:pt idx="1322">
                  <c:v>0.15519268781819173</c:v>
                </c:pt>
                <c:pt idx="1323">
                  <c:v>0.15629243198828768</c:v>
                </c:pt>
                <c:pt idx="1324">
                  <c:v>0.15753973548623013</c:v>
                </c:pt>
                <c:pt idx="1325">
                  <c:v>0.15860958733808195</c:v>
                </c:pt>
                <c:pt idx="1326">
                  <c:v>0.15927930475920671</c:v>
                </c:pt>
                <c:pt idx="1327">
                  <c:v>0.15957510036963196</c:v>
                </c:pt>
                <c:pt idx="1328">
                  <c:v>0.15966010036963196</c:v>
                </c:pt>
                <c:pt idx="1329">
                  <c:v>0.15966010036963191</c:v>
                </c:pt>
                <c:pt idx="1330">
                  <c:v>0.15966010036963196</c:v>
                </c:pt>
                <c:pt idx="1331">
                  <c:v>0.15966010036963196</c:v>
                </c:pt>
                <c:pt idx="1332">
                  <c:v>0.15970315592518752</c:v>
                </c:pt>
                <c:pt idx="1333">
                  <c:v>0.15987572039706682</c:v>
                </c:pt>
                <c:pt idx="1334">
                  <c:v>0.16013443644644954</c:v>
                </c:pt>
                <c:pt idx="1335">
                  <c:v>0.16039301566455655</c:v>
                </c:pt>
                <c:pt idx="1336">
                  <c:v>0.16056530647388439</c:v>
                </c:pt>
                <c:pt idx="1337">
                  <c:v>0.16065161820227941</c:v>
                </c:pt>
                <c:pt idx="1338">
                  <c:v>0.16069485688540702</c:v>
                </c:pt>
                <c:pt idx="1339">
                  <c:v>0.16069485688540708</c:v>
                </c:pt>
                <c:pt idx="1340">
                  <c:v>0.16073836923108609</c:v>
                </c:pt>
                <c:pt idx="1341">
                  <c:v>0.16082577698142897</c:v>
                </c:pt>
                <c:pt idx="1342">
                  <c:v>0.16104525571942624</c:v>
                </c:pt>
                <c:pt idx="1343">
                  <c:v>0.16139928041078433</c:v>
                </c:pt>
                <c:pt idx="1344">
                  <c:v>0.16175617478664162</c:v>
                </c:pt>
                <c:pt idx="1345">
                  <c:v>0.16207097794164854</c:v>
                </c:pt>
                <c:pt idx="1346">
                  <c:v>0.16225208905275962</c:v>
                </c:pt>
                <c:pt idx="1347">
                  <c:v>0.16229756230378845</c:v>
                </c:pt>
                <c:pt idx="1348">
                  <c:v>0.16238878864123696</c:v>
                </c:pt>
                <c:pt idx="1349">
                  <c:v>0.16279955715975547</c:v>
                </c:pt>
                <c:pt idx="1350">
                  <c:v>0.16361652012271843</c:v>
                </c:pt>
                <c:pt idx="1351">
                  <c:v>0.16440805199928554</c:v>
                </c:pt>
                <c:pt idx="1352">
                  <c:v>0.1650222053884694</c:v>
                </c:pt>
                <c:pt idx="1353">
                  <c:v>0.1655516010456875</c:v>
                </c:pt>
                <c:pt idx="1354">
                  <c:v>0.16599627004969675</c:v>
                </c:pt>
                <c:pt idx="1355">
                  <c:v>0.16631723025175227</c:v>
                </c:pt>
                <c:pt idx="1356">
                  <c:v>0.16643192055504802</c:v>
                </c:pt>
                <c:pt idx="1357">
                  <c:v>0.16638606409865903</c:v>
                </c:pt>
                <c:pt idx="1358">
                  <c:v>0.16622599935727084</c:v>
                </c:pt>
                <c:pt idx="1359">
                  <c:v>0.16591936830549298</c:v>
                </c:pt>
                <c:pt idx="1360">
                  <c:v>0.16554817573778069</c:v>
                </c:pt>
                <c:pt idx="1361">
                  <c:v>0.16547756018823884</c:v>
                </c:pt>
                <c:pt idx="1362">
                  <c:v>0.16601982655381275</c:v>
                </c:pt>
                <c:pt idx="1363">
                  <c:v>0.16608975728083608</c:v>
                </c:pt>
                <c:pt idx="1364">
                  <c:v>0.16679815234256445</c:v>
                </c:pt>
                <c:pt idx="1365">
                  <c:v>0.16759777991458102</c:v>
                </c:pt>
                <c:pt idx="1366">
                  <c:v>0.16793010090223537</c:v>
                </c:pt>
                <c:pt idx="1367">
                  <c:v>0.16818973824791433</c:v>
                </c:pt>
                <c:pt idx="1368">
                  <c:v>0.16845243242136088</c:v>
                </c:pt>
                <c:pt idx="1369">
                  <c:v>0.16839422781230745</c:v>
                </c:pt>
                <c:pt idx="1370">
                  <c:v>0.16876809737679577</c:v>
                </c:pt>
                <c:pt idx="1371">
                  <c:v>0.16897563029860641</c:v>
                </c:pt>
                <c:pt idx="1372">
                  <c:v>0.16897563029860646</c:v>
                </c:pt>
                <c:pt idx="1373">
                  <c:v>0.16914956548379156</c:v>
                </c:pt>
                <c:pt idx="1374">
                  <c:v>0.16970291527803016</c:v>
                </c:pt>
                <c:pt idx="1375">
                  <c:v>0.16976671907757734</c:v>
                </c:pt>
                <c:pt idx="1376">
                  <c:v>0.169014090992193</c:v>
                </c:pt>
                <c:pt idx="1377">
                  <c:v>0.16721813605738739</c:v>
                </c:pt>
                <c:pt idx="1378">
                  <c:v>0.1650571235995828</c:v>
                </c:pt>
                <c:pt idx="1379">
                  <c:v>0.16310465406731733</c:v>
                </c:pt>
                <c:pt idx="1380">
                  <c:v>0.16137600124122081</c:v>
                </c:pt>
                <c:pt idx="1381">
                  <c:v>0.16043132195827253</c:v>
                </c:pt>
                <c:pt idx="1382">
                  <c:v>0.16048187751382798</c:v>
                </c:pt>
                <c:pt idx="1383">
                  <c:v>0.16149753046307347</c:v>
                </c:pt>
                <c:pt idx="1384">
                  <c:v>0.16278408293220936</c:v>
                </c:pt>
                <c:pt idx="1385">
                  <c:v>0.16362610350834106</c:v>
                </c:pt>
                <c:pt idx="1386">
                  <c:v>0.16408422422164692</c:v>
                </c:pt>
                <c:pt idx="1387">
                  <c:v>0.1647195945920174</c:v>
                </c:pt>
                <c:pt idx="1388">
                  <c:v>0.16593118512699689</c:v>
                </c:pt>
                <c:pt idx="1389">
                  <c:v>0.16783005772644821</c:v>
                </c:pt>
                <c:pt idx="1390">
                  <c:v>0.17008935813797083</c:v>
                </c:pt>
                <c:pt idx="1391">
                  <c:v>0.1720903859157486</c:v>
                </c:pt>
                <c:pt idx="1392">
                  <c:v>0.17346380155360869</c:v>
                </c:pt>
                <c:pt idx="1393">
                  <c:v>0.17418919815854694</c:v>
                </c:pt>
                <c:pt idx="1394">
                  <c:v>0.17439930926965808</c:v>
                </c:pt>
                <c:pt idx="1395">
                  <c:v>0.17446953457830011</c:v>
                </c:pt>
                <c:pt idx="1396">
                  <c:v>0.17475016283618755</c:v>
                </c:pt>
                <c:pt idx="1397">
                  <c:v>0.17527196067569373</c:v>
                </c:pt>
                <c:pt idx="1398">
                  <c:v>0.17564119825362878</c:v>
                </c:pt>
                <c:pt idx="1399">
                  <c:v>0.17582216842507631</c:v>
                </c:pt>
                <c:pt idx="1400">
                  <c:v>0.17581843620795129</c:v>
                </c:pt>
                <c:pt idx="1401">
                  <c:v>0.17570184895528856</c:v>
                </c:pt>
                <c:pt idx="1402">
                  <c:v>0.17538655056306623</c:v>
                </c:pt>
                <c:pt idx="1403">
                  <c:v>0.17456275253100589</c:v>
                </c:pt>
                <c:pt idx="1404">
                  <c:v>0.17292276324747452</c:v>
                </c:pt>
                <c:pt idx="1405">
                  <c:v>0.1709978744481383</c:v>
                </c:pt>
                <c:pt idx="1406">
                  <c:v>0.16967248965564463</c:v>
                </c:pt>
                <c:pt idx="1407">
                  <c:v>0.16932205918906024</c:v>
                </c:pt>
                <c:pt idx="1408">
                  <c:v>0.16937547174050055</c:v>
                </c:pt>
                <c:pt idx="1409">
                  <c:v>0.16948416618494505</c:v>
                </c:pt>
                <c:pt idx="1410">
                  <c:v>0.16950246179537032</c:v>
                </c:pt>
                <c:pt idx="1411">
                  <c:v>0.1695755660477708</c:v>
                </c:pt>
                <c:pt idx="1412">
                  <c:v>0.16970242304365557</c:v>
                </c:pt>
                <c:pt idx="1413">
                  <c:v>0.16975612520414934</c:v>
                </c:pt>
                <c:pt idx="1414">
                  <c:v>0.17002633096546615</c:v>
                </c:pt>
                <c:pt idx="1415">
                  <c:v>0.17084346368151554</c:v>
                </c:pt>
                <c:pt idx="1416">
                  <c:v>0.1722301653276061</c:v>
                </c:pt>
                <c:pt idx="1417">
                  <c:v>0.17395077232349093</c:v>
                </c:pt>
                <c:pt idx="1418">
                  <c:v>0.17554129084200937</c:v>
                </c:pt>
                <c:pt idx="1419">
                  <c:v>0.17646006810538384</c:v>
                </c:pt>
                <c:pt idx="1420">
                  <c:v>0.17646006810538384</c:v>
                </c:pt>
                <c:pt idx="1421">
                  <c:v>0.17625997651521497</c:v>
                </c:pt>
                <c:pt idx="1422">
                  <c:v>0.17547591871755841</c:v>
                </c:pt>
                <c:pt idx="1423">
                  <c:v>0.17512168519508275</c:v>
                </c:pt>
                <c:pt idx="1424">
                  <c:v>0.17528718622388934</c:v>
                </c:pt>
                <c:pt idx="1425">
                  <c:v>0.17576536866559028</c:v>
                </c:pt>
                <c:pt idx="1426">
                  <c:v>0.17699752710180428</c:v>
                </c:pt>
                <c:pt idx="1427">
                  <c:v>0.17850620765735975</c:v>
                </c:pt>
                <c:pt idx="1428">
                  <c:v>0.1793791911964544</c:v>
                </c:pt>
                <c:pt idx="1429">
                  <c:v>0.17940885083294272</c:v>
                </c:pt>
                <c:pt idx="1430">
                  <c:v>0.17950058258082269</c:v>
                </c:pt>
                <c:pt idx="1431">
                  <c:v>0.17875899962797143</c:v>
                </c:pt>
                <c:pt idx="1432">
                  <c:v>0.17715655278412362</c:v>
                </c:pt>
                <c:pt idx="1433">
                  <c:v>0.17535890842451013</c:v>
                </c:pt>
                <c:pt idx="1434">
                  <c:v>0.17382478422606473</c:v>
                </c:pt>
                <c:pt idx="1435">
                  <c:v>0.17314826461713767</c:v>
                </c:pt>
                <c:pt idx="1436">
                  <c:v>0.17327029239491543</c:v>
                </c:pt>
                <c:pt idx="1437">
                  <c:v>0.17355065933593056</c:v>
                </c:pt>
                <c:pt idx="1438">
                  <c:v>0.17389682668846818</c:v>
                </c:pt>
                <c:pt idx="1439">
                  <c:v>0.17405413121521718</c:v>
                </c:pt>
                <c:pt idx="1440">
                  <c:v>0.17414917030986737</c:v>
                </c:pt>
                <c:pt idx="1441">
                  <c:v>0.17411440830430064</c:v>
                </c:pt>
                <c:pt idx="1442">
                  <c:v>0.17399427843093979</c:v>
                </c:pt>
                <c:pt idx="1443">
                  <c:v>0.17407780303660064</c:v>
                </c:pt>
                <c:pt idx="1444">
                  <c:v>0.17407780303660075</c:v>
                </c:pt>
                <c:pt idx="1445">
                  <c:v>0.1741441687773414</c:v>
                </c:pt>
                <c:pt idx="1446">
                  <c:v>0.17419796850299296</c:v>
                </c:pt>
                <c:pt idx="1447">
                  <c:v>0.17403196082387284</c:v>
                </c:pt>
                <c:pt idx="1448">
                  <c:v>0.17339592847047769</c:v>
                </c:pt>
                <c:pt idx="1449">
                  <c:v>0.17279808445620065</c:v>
                </c:pt>
                <c:pt idx="1450">
                  <c:v>0.17257615961651807</c:v>
                </c:pt>
                <c:pt idx="1451">
                  <c:v>0.17255426337883911</c:v>
                </c:pt>
                <c:pt idx="1452">
                  <c:v>0.17255426337883911</c:v>
                </c:pt>
                <c:pt idx="1453">
                  <c:v>0.17255426337883911</c:v>
                </c:pt>
                <c:pt idx="1454">
                  <c:v>0.17255426337883911</c:v>
                </c:pt>
                <c:pt idx="1455">
                  <c:v>0.17255426337883911</c:v>
                </c:pt>
                <c:pt idx="1456">
                  <c:v>0.17255426337883911</c:v>
                </c:pt>
                <c:pt idx="1457">
                  <c:v>0.17255426337883911</c:v>
                </c:pt>
                <c:pt idx="1458">
                  <c:v>0.17255426337883911</c:v>
                </c:pt>
                <c:pt idx="1459">
                  <c:v>0.17255426337883911</c:v>
                </c:pt>
                <c:pt idx="1460">
                  <c:v>0.17255426337883911</c:v>
                </c:pt>
                <c:pt idx="1461">
                  <c:v>0.17255426337883911</c:v>
                </c:pt>
                <c:pt idx="1462">
                  <c:v>0.17255426337883911</c:v>
                </c:pt>
                <c:pt idx="1463">
                  <c:v>0.17255426337883911</c:v>
                </c:pt>
                <c:pt idx="1464">
                  <c:v>0.17255426337883911</c:v>
                </c:pt>
                <c:pt idx="1465">
                  <c:v>0.17255426337883911</c:v>
                </c:pt>
                <c:pt idx="1466">
                  <c:v>0.17255426337883911</c:v>
                </c:pt>
                <c:pt idx="1467">
                  <c:v>0.17255426337883911</c:v>
                </c:pt>
                <c:pt idx="1468">
                  <c:v>0.17255426337883911</c:v>
                </c:pt>
                <c:pt idx="1469">
                  <c:v>0.17255426337883911</c:v>
                </c:pt>
                <c:pt idx="1470">
                  <c:v>0.17255426337883911</c:v>
                </c:pt>
                <c:pt idx="1471">
                  <c:v>0.17255426337883911</c:v>
                </c:pt>
                <c:pt idx="1472">
                  <c:v>0.17255426337883911</c:v>
                </c:pt>
                <c:pt idx="1473">
                  <c:v>0.17255426337883911</c:v>
                </c:pt>
                <c:pt idx="1474">
                  <c:v>0.17255426337883911</c:v>
                </c:pt>
                <c:pt idx="1475">
                  <c:v>0.17255426337883911</c:v>
                </c:pt>
                <c:pt idx="1476">
                  <c:v>0.17255426337883911</c:v>
                </c:pt>
                <c:pt idx="1477">
                  <c:v>0.17255426337883911</c:v>
                </c:pt>
                <c:pt idx="1478">
                  <c:v>0.17255426337883911</c:v>
                </c:pt>
                <c:pt idx="1479">
                  <c:v>0.17255459534043033</c:v>
                </c:pt>
                <c:pt idx="1480">
                  <c:v>0.17255552332396951</c:v>
                </c:pt>
                <c:pt idx="1481">
                  <c:v>0.17255703566964847</c:v>
                </c:pt>
                <c:pt idx="1482">
                  <c:v>0.17255899983288581</c:v>
                </c:pt>
                <c:pt idx="1483">
                  <c:v>0.1725613660880298</c:v>
                </c:pt>
                <c:pt idx="1484">
                  <c:v>0.17256423714427116</c:v>
                </c:pt>
                <c:pt idx="1485">
                  <c:v>0.17256818090284459</c:v>
                </c:pt>
                <c:pt idx="1486">
                  <c:v>0.17257455127321497</c:v>
                </c:pt>
                <c:pt idx="1487">
                  <c:v>0.17258488563535485</c:v>
                </c:pt>
                <c:pt idx="1488">
                  <c:v>0.17260123851601339</c:v>
                </c:pt>
                <c:pt idx="1489">
                  <c:v>0.17262609036786519</c:v>
                </c:pt>
                <c:pt idx="1490">
                  <c:v>0.17266161968885285</c:v>
                </c:pt>
                <c:pt idx="1491">
                  <c:v>0.172709049730005</c:v>
                </c:pt>
                <c:pt idx="1492">
                  <c:v>0.17276710014152774</c:v>
                </c:pt>
                <c:pt idx="1493">
                  <c:v>0.17283258710997768</c:v>
                </c:pt>
                <c:pt idx="1494">
                  <c:v>0.17290363906471012</c:v>
                </c:pt>
                <c:pt idx="1495">
                  <c:v>0.17297631807705588</c:v>
                </c:pt>
                <c:pt idx="1496">
                  <c:v>0.173048262007097</c:v>
                </c:pt>
                <c:pt idx="1497">
                  <c:v>0.17311721948309156</c:v>
                </c:pt>
                <c:pt idx="1498">
                  <c:v>0.17317905281642493</c:v>
                </c:pt>
                <c:pt idx="1499">
                  <c:v>0.1732311255187568</c:v>
                </c:pt>
                <c:pt idx="1500">
                  <c:v>0.17327095748034815</c:v>
                </c:pt>
                <c:pt idx="1501">
                  <c:v>0.17330473525812584</c:v>
                </c:pt>
                <c:pt idx="1502">
                  <c:v>0.17333600240490232</c:v>
                </c:pt>
                <c:pt idx="1503">
                  <c:v>0.17336654527184336</c:v>
                </c:pt>
                <c:pt idx="1504">
                  <c:v>0.17339868416073229</c:v>
                </c:pt>
                <c:pt idx="1505">
                  <c:v>0.17342720267925071</c:v>
                </c:pt>
                <c:pt idx="1506">
                  <c:v>0.17345430315936039</c:v>
                </c:pt>
                <c:pt idx="1507">
                  <c:v>0.17348542455853744</c:v>
                </c:pt>
                <c:pt idx="1508">
                  <c:v>0.17352384499749485</c:v>
                </c:pt>
                <c:pt idx="1509">
                  <c:v>0.17357327160929181</c:v>
                </c:pt>
                <c:pt idx="1510">
                  <c:v>0.17364447737060879</c:v>
                </c:pt>
                <c:pt idx="1511">
                  <c:v>0.17374679218542355</c:v>
                </c:pt>
                <c:pt idx="1512">
                  <c:v>0.17388407956539614</c:v>
                </c:pt>
                <c:pt idx="1513">
                  <c:v>0.17405713512095161</c:v>
                </c:pt>
                <c:pt idx="1514">
                  <c:v>0.17425416392753595</c:v>
                </c:pt>
                <c:pt idx="1515">
                  <c:v>0.17445090775469657</c:v>
                </c:pt>
                <c:pt idx="1516">
                  <c:v>0.17461750034728918</c:v>
                </c:pt>
                <c:pt idx="1517">
                  <c:v>0.17474842627321507</c:v>
                </c:pt>
                <c:pt idx="1518">
                  <c:v>0.17484952023754996</c:v>
                </c:pt>
                <c:pt idx="1519">
                  <c:v>0.1749280541881672</c:v>
                </c:pt>
                <c:pt idx="1520">
                  <c:v>0.1749875847094291</c:v>
                </c:pt>
                <c:pt idx="1521">
                  <c:v>0.17502656001807104</c:v>
                </c:pt>
                <c:pt idx="1522">
                  <c:v>0.17503799520325625</c:v>
                </c:pt>
                <c:pt idx="1523">
                  <c:v>0.17506717901669927</c:v>
                </c:pt>
                <c:pt idx="1524">
                  <c:v>0.17515615021011499</c:v>
                </c:pt>
                <c:pt idx="1525">
                  <c:v>0.17522162842599287</c:v>
                </c:pt>
                <c:pt idx="1526">
                  <c:v>0.17521656639206695</c:v>
                </c:pt>
                <c:pt idx="1527">
                  <c:v>0.1751642896593395</c:v>
                </c:pt>
                <c:pt idx="1528">
                  <c:v>0.17510649628995745</c:v>
                </c:pt>
                <c:pt idx="1529">
                  <c:v>0.17507823644176351</c:v>
                </c:pt>
                <c:pt idx="1530">
                  <c:v>0.17509677232894438</c:v>
                </c:pt>
                <c:pt idx="1531">
                  <c:v>0.17517423792120806</c:v>
                </c:pt>
                <c:pt idx="1532">
                  <c:v>0.17522533360022047</c:v>
                </c:pt>
                <c:pt idx="1533">
                  <c:v>0.1752368562339654</c:v>
                </c:pt>
                <c:pt idx="1534">
                  <c:v>0.17531950232450028</c:v>
                </c:pt>
                <c:pt idx="1535">
                  <c:v>0.17549047900488435</c:v>
                </c:pt>
                <c:pt idx="1536">
                  <c:v>0.17575901398430832</c:v>
                </c:pt>
                <c:pt idx="1537">
                  <c:v>0.17610996048636585</c:v>
                </c:pt>
                <c:pt idx="1538">
                  <c:v>0.17653921974562514</c:v>
                </c:pt>
                <c:pt idx="1539">
                  <c:v>0.17703398654946612</c:v>
                </c:pt>
                <c:pt idx="1540">
                  <c:v>0.17758417790749081</c:v>
                </c:pt>
                <c:pt idx="1541">
                  <c:v>0.17817782399802573</c:v>
                </c:pt>
                <c:pt idx="1542">
                  <c:v>0.17877042516400649</c:v>
                </c:pt>
                <c:pt idx="1543">
                  <c:v>0.1793084745467225</c:v>
                </c:pt>
                <c:pt idx="1544">
                  <c:v>0.17972014772916411</c:v>
                </c:pt>
                <c:pt idx="1545">
                  <c:v>0.17998995568526838</c:v>
                </c:pt>
                <c:pt idx="1546">
                  <c:v>0.18016032605563881</c:v>
                </c:pt>
                <c:pt idx="1547">
                  <c:v>0.18026907091160588</c:v>
                </c:pt>
                <c:pt idx="1548">
                  <c:v>0.18036877770172938</c:v>
                </c:pt>
                <c:pt idx="1549">
                  <c:v>0.18048174066469236</c:v>
                </c:pt>
                <c:pt idx="1550">
                  <c:v>0.18061992996510379</c:v>
                </c:pt>
                <c:pt idx="1551">
                  <c:v>0.18078460280461012</c:v>
                </c:pt>
                <c:pt idx="1552">
                  <c:v>0.18096477255769644</c:v>
                </c:pt>
                <c:pt idx="1553">
                  <c:v>0.18114890836016567</c:v>
                </c:pt>
                <c:pt idx="1554">
                  <c:v>0.18133685331901339</c:v>
                </c:pt>
                <c:pt idx="1555">
                  <c:v>0.18155444282518629</c:v>
                </c:pt>
                <c:pt idx="1556">
                  <c:v>0.18181615064411638</c:v>
                </c:pt>
                <c:pt idx="1557">
                  <c:v>0.18212439481421228</c:v>
                </c:pt>
                <c:pt idx="1558">
                  <c:v>0.18249526981421227</c:v>
                </c:pt>
                <c:pt idx="1559">
                  <c:v>0.18293288435467869</c:v>
                </c:pt>
                <c:pt idx="1560">
                  <c:v>0.18339741110364993</c:v>
                </c:pt>
                <c:pt idx="1561">
                  <c:v>0.18387490904603676</c:v>
                </c:pt>
                <c:pt idx="1562">
                  <c:v>0.18436555376482971</c:v>
                </c:pt>
                <c:pt idx="1563">
                  <c:v>0.18488526981421244</c:v>
                </c:pt>
                <c:pt idx="1564">
                  <c:v>0.18543558360022067</c:v>
                </c:pt>
                <c:pt idx="1565">
                  <c:v>0.18600094436839626</c:v>
                </c:pt>
                <c:pt idx="1566">
                  <c:v>0.18659862698156493</c:v>
                </c:pt>
                <c:pt idx="1567">
                  <c:v>0.18719520105563897</c:v>
                </c:pt>
                <c:pt idx="1568">
                  <c:v>0.18775291933410265</c:v>
                </c:pt>
                <c:pt idx="1569">
                  <c:v>0.1882872512956939</c:v>
                </c:pt>
                <c:pt idx="1570">
                  <c:v>0.18879616796236059</c:v>
                </c:pt>
                <c:pt idx="1571">
                  <c:v>0.18927769231078306</c:v>
                </c:pt>
                <c:pt idx="1572">
                  <c:v>0.18972990338760054</c:v>
                </c:pt>
                <c:pt idx="1573">
                  <c:v>0.19011084165920539</c:v>
                </c:pt>
                <c:pt idx="1574">
                  <c:v>0.19039631971133164</c:v>
                </c:pt>
                <c:pt idx="1575">
                  <c:v>0.19060334303094756</c:v>
                </c:pt>
                <c:pt idx="1576">
                  <c:v>0.19070825043835493</c:v>
                </c:pt>
                <c:pt idx="1577">
                  <c:v>0.19070825043835488</c:v>
                </c:pt>
                <c:pt idx="1578">
                  <c:v>0.19079387183753188</c:v>
                </c:pt>
                <c:pt idx="1579">
                  <c:v>0.1909232607264208</c:v>
                </c:pt>
                <c:pt idx="1580">
                  <c:v>0.19109704673465128</c:v>
                </c:pt>
                <c:pt idx="1581">
                  <c:v>0.19129365167292278</c:v>
                </c:pt>
                <c:pt idx="1582">
                  <c:v>0.19151348191983641</c:v>
                </c:pt>
                <c:pt idx="1583">
                  <c:v>0.19180056525316974</c:v>
                </c:pt>
                <c:pt idx="1584">
                  <c:v>0.19213301381284054</c:v>
                </c:pt>
                <c:pt idx="1585">
                  <c:v>0.1925107915906184</c:v>
                </c:pt>
                <c:pt idx="1586">
                  <c:v>0.19293372729020686</c:v>
                </c:pt>
                <c:pt idx="1587">
                  <c:v>0.19337923483478847</c:v>
                </c:pt>
                <c:pt idx="1588">
                  <c:v>0.19380269831215469</c:v>
                </c:pt>
                <c:pt idx="1589">
                  <c:v>0.19415974632312866</c:v>
                </c:pt>
                <c:pt idx="1590">
                  <c:v>0.19445067482107098</c:v>
                </c:pt>
                <c:pt idx="1591">
                  <c:v>0.19467527358650311</c:v>
                </c:pt>
                <c:pt idx="1592">
                  <c:v>0.19485589772916417</c:v>
                </c:pt>
                <c:pt idx="1593">
                  <c:v>0.19499206645344402</c:v>
                </c:pt>
                <c:pt idx="1594">
                  <c:v>0.19508346768801199</c:v>
                </c:pt>
                <c:pt idx="1595">
                  <c:v>0.19522149855220949</c:v>
                </c:pt>
                <c:pt idx="1596">
                  <c:v>0.19540644642600924</c:v>
                </c:pt>
                <c:pt idx="1597">
                  <c:v>0.19566198140543306</c:v>
                </c:pt>
                <c:pt idx="1598">
                  <c:v>0.19601116350419856</c:v>
                </c:pt>
                <c:pt idx="1599">
                  <c:v>0.19640732879912309</c:v>
                </c:pt>
                <c:pt idx="1600">
                  <c:v>0.19685012458101619</c:v>
                </c:pt>
                <c:pt idx="1601">
                  <c:v>0.1973157624410985</c:v>
                </c:pt>
                <c:pt idx="1602">
                  <c:v>0.19773435812011081</c:v>
                </c:pt>
                <c:pt idx="1603">
                  <c:v>0.19806011737937002</c:v>
                </c:pt>
                <c:pt idx="1604">
                  <c:v>0.1983166652188762</c:v>
                </c:pt>
                <c:pt idx="1605">
                  <c:v>0.19848044025316974</c:v>
                </c:pt>
                <c:pt idx="1606">
                  <c:v>0.19857458017086521</c:v>
                </c:pt>
                <c:pt idx="1607">
                  <c:v>0.19862192584987759</c:v>
                </c:pt>
                <c:pt idx="1608">
                  <c:v>0.19862192584987748</c:v>
                </c:pt>
                <c:pt idx="1609">
                  <c:v>0.19866999992395151</c:v>
                </c:pt>
                <c:pt idx="1610">
                  <c:v>0.19874279416263474</c:v>
                </c:pt>
                <c:pt idx="1611">
                  <c:v>0.19884067482107087</c:v>
                </c:pt>
                <c:pt idx="1612">
                  <c:v>0.1990137303766264</c:v>
                </c:pt>
                <c:pt idx="1613">
                  <c:v>0.19926371665920523</c:v>
                </c:pt>
                <c:pt idx="1614">
                  <c:v>0.19959292070584445</c:v>
                </c:pt>
                <c:pt idx="1615">
                  <c:v>0.20000370259884848</c:v>
                </c:pt>
                <c:pt idx="1616">
                  <c:v>0.20052519093904059</c:v>
                </c:pt>
                <c:pt idx="1617">
                  <c:v>0.20113529039034378</c:v>
                </c:pt>
                <c:pt idx="1618">
                  <c:v>0.20181043185124914</c:v>
                </c:pt>
                <c:pt idx="1619">
                  <c:v>0.20247076106935613</c:v>
                </c:pt>
                <c:pt idx="1620">
                  <c:v>0.20305828215989108</c:v>
                </c:pt>
                <c:pt idx="1621">
                  <c:v>0.20356983771544657</c:v>
                </c:pt>
                <c:pt idx="1622">
                  <c:v>0.20397326192669485</c:v>
                </c:pt>
                <c:pt idx="1623">
                  <c:v>0.20420658154260696</c:v>
                </c:pt>
                <c:pt idx="1624">
                  <c:v>0.20423599666606379</c:v>
                </c:pt>
                <c:pt idx="1625">
                  <c:v>0.20438394591160569</c:v>
                </c:pt>
                <c:pt idx="1626">
                  <c:v>0.20479957211187999</c:v>
                </c:pt>
                <c:pt idx="1627">
                  <c:v>0.20551068322299115</c:v>
                </c:pt>
                <c:pt idx="1628">
                  <c:v>0.20645355290749046</c:v>
                </c:pt>
                <c:pt idx="1629">
                  <c:v>0.2072309043990313</c:v>
                </c:pt>
                <c:pt idx="1630">
                  <c:v>0.207958857069029</c:v>
                </c:pt>
                <c:pt idx="1631">
                  <c:v>0.20881313850942668</c:v>
                </c:pt>
                <c:pt idx="1632">
                  <c:v>0.20943877294015367</c:v>
                </c:pt>
                <c:pt idx="1633">
                  <c:v>0.20977934084138822</c:v>
                </c:pt>
                <c:pt idx="1634">
                  <c:v>0.20989326813905618</c:v>
                </c:pt>
                <c:pt idx="1635">
                  <c:v>0.20992190428446084</c:v>
                </c:pt>
                <c:pt idx="1636">
                  <c:v>0.20995072167129208</c:v>
                </c:pt>
                <c:pt idx="1637">
                  <c:v>0.21006660644495473</c:v>
                </c:pt>
                <c:pt idx="1638">
                  <c:v>0.21027009255606577</c:v>
                </c:pt>
                <c:pt idx="1639">
                  <c:v>0.21053234255606579</c:v>
                </c:pt>
                <c:pt idx="1640">
                  <c:v>0.21079495366717682</c:v>
                </c:pt>
                <c:pt idx="1641">
                  <c:v>0.21097042691820572</c:v>
                </c:pt>
                <c:pt idx="1642">
                  <c:v>0.21099979420215637</c:v>
                </c:pt>
                <c:pt idx="1643">
                  <c:v>0.21117723658898774</c:v>
                </c:pt>
                <c:pt idx="1644">
                  <c:v>0.2115359773297284</c:v>
                </c:pt>
                <c:pt idx="1645">
                  <c:v>0.21205066457252669</c:v>
                </c:pt>
                <c:pt idx="1646">
                  <c:v>0.21269632455195059</c:v>
                </c:pt>
                <c:pt idx="1647">
                  <c:v>0.21344628339968719</c:v>
                </c:pt>
                <c:pt idx="1648">
                  <c:v>0.21430524173302046</c:v>
                </c:pt>
                <c:pt idx="1649">
                  <c:v>0.21521278357115498</c:v>
                </c:pt>
                <c:pt idx="1650">
                  <c:v>0.21613723007321262</c:v>
                </c:pt>
                <c:pt idx="1651">
                  <c:v>0.21701146669872706</c:v>
                </c:pt>
                <c:pt idx="1652">
                  <c:v>0.21779755637636761</c:v>
                </c:pt>
                <c:pt idx="1653">
                  <c:v>0.21852636296072975</c:v>
                </c:pt>
                <c:pt idx="1654">
                  <c:v>0.21916006666443333</c:v>
                </c:pt>
                <c:pt idx="1655">
                  <c:v>0.21973044800874059</c:v>
                </c:pt>
                <c:pt idx="1656">
                  <c:v>0.22030796241203277</c:v>
                </c:pt>
                <c:pt idx="1657">
                  <c:v>0.2208926537700574</c:v>
                </c:pt>
                <c:pt idx="1658">
                  <c:v>0.22148456597856225</c:v>
                </c:pt>
                <c:pt idx="1659">
                  <c:v>0.22208374293329486</c:v>
                </c:pt>
                <c:pt idx="1660">
                  <c:v>0.22269022853000259</c:v>
                </c:pt>
                <c:pt idx="1661">
                  <c:v>0.22326570178103144</c:v>
                </c:pt>
                <c:pt idx="1662">
                  <c:v>0.22384763336539359</c:v>
                </c:pt>
                <c:pt idx="1663">
                  <c:v>0.22443653768638122</c:v>
                </c:pt>
                <c:pt idx="1664">
                  <c:v>0.22495258329680645</c:v>
                </c:pt>
                <c:pt idx="1665">
                  <c:v>0.22543380140380243</c:v>
                </c:pt>
                <c:pt idx="1666">
                  <c:v>0.22583889399639506</c:v>
                </c:pt>
                <c:pt idx="1667">
                  <c:v>0.22616572527211515</c:v>
                </c:pt>
                <c:pt idx="1668">
                  <c:v>0.22645412479200544</c:v>
                </c:pt>
                <c:pt idx="1669">
                  <c:v>0.22670321121175846</c:v>
                </c:pt>
                <c:pt idx="1670">
                  <c:v>0.22691236073164878</c:v>
                </c:pt>
                <c:pt idx="1671">
                  <c:v>0.22703870023782158</c:v>
                </c:pt>
                <c:pt idx="1672">
                  <c:v>0.22712342760407667</c:v>
                </c:pt>
                <c:pt idx="1673">
                  <c:v>0.2272086566850095</c:v>
                </c:pt>
                <c:pt idx="1674">
                  <c:v>0.2272515224257502</c:v>
                </c:pt>
                <c:pt idx="1675">
                  <c:v>0.2272515224257502</c:v>
                </c:pt>
                <c:pt idx="1676">
                  <c:v>0.22729482335167617</c:v>
                </c:pt>
                <c:pt idx="1677">
                  <c:v>0.22742527602657325</c:v>
                </c:pt>
                <c:pt idx="1678">
                  <c:v>0.2276434396068201</c:v>
                </c:pt>
                <c:pt idx="1679">
                  <c:v>0.22790591491546219</c:v>
                </c:pt>
                <c:pt idx="1680">
                  <c:v>0.22816906306361029</c:v>
                </c:pt>
                <c:pt idx="1681">
                  <c:v>0.22834493960682012</c:v>
                </c:pt>
                <c:pt idx="1682">
                  <c:v>0.2283890891267103</c:v>
                </c:pt>
                <c:pt idx="1683">
                  <c:v>0.22847781889351415</c:v>
                </c:pt>
                <c:pt idx="1684">
                  <c:v>0.2287457263009216</c:v>
                </c:pt>
                <c:pt idx="1685">
                  <c:v>0.22910580311847994</c:v>
                </c:pt>
                <c:pt idx="1686">
                  <c:v>0.22946875785099019</c:v>
                </c:pt>
                <c:pt idx="1687">
                  <c:v>0.22983460147238932</c:v>
                </c:pt>
                <c:pt idx="1688">
                  <c:v>0.23011115908555801</c:v>
                </c:pt>
                <c:pt idx="1689">
                  <c:v>0.23029669543672404</c:v>
                </c:pt>
                <c:pt idx="1690">
                  <c:v>0.23043672321450193</c:v>
                </c:pt>
                <c:pt idx="1691">
                  <c:v>0.23053058672616167</c:v>
                </c:pt>
                <c:pt idx="1692">
                  <c:v>0.2306249625835004</c:v>
                </c:pt>
                <c:pt idx="1693">
                  <c:v>0.23071985147238916</c:v>
                </c:pt>
                <c:pt idx="1694">
                  <c:v>0.23081525407869918</c:v>
                </c:pt>
                <c:pt idx="1695">
                  <c:v>0.23091117108830139</c:v>
                </c:pt>
                <c:pt idx="1696">
                  <c:v>0.23100760318706692</c:v>
                </c:pt>
                <c:pt idx="1697">
                  <c:v>0.23110455106086669</c:v>
                </c:pt>
                <c:pt idx="1698">
                  <c:v>0.23115328322821926</c:v>
                </c:pt>
                <c:pt idx="1699">
                  <c:v>0.23120223590311639</c:v>
                </c:pt>
                <c:pt idx="1700">
                  <c:v>0.23134964073850728</c:v>
                </c:pt>
                <c:pt idx="1701">
                  <c:v>0.23154675459310281</c:v>
                </c:pt>
                <c:pt idx="1702">
                  <c:v>0.23174443977828807</c:v>
                </c:pt>
                <c:pt idx="1703">
                  <c:v>0.23199225699365156</c:v>
                </c:pt>
                <c:pt idx="1704">
                  <c:v>0.23224058689762961</c:v>
                </c:pt>
                <c:pt idx="1705">
                  <c:v>0.23243981323507823</c:v>
                </c:pt>
                <c:pt idx="1706">
                  <c:v>0.23263959924330868</c:v>
                </c:pt>
                <c:pt idx="1707">
                  <c:v>0.23278985644495476</c:v>
                </c:pt>
                <c:pt idx="1708">
                  <c:v>0.23289038422273256</c:v>
                </c:pt>
                <c:pt idx="1709">
                  <c:v>0.23299126762465305</c:v>
                </c:pt>
                <c:pt idx="1710">
                  <c:v>0.23299126762465305</c:v>
                </c:pt>
                <c:pt idx="1711">
                  <c:v>0.23309302071107274</c:v>
                </c:pt>
                <c:pt idx="1712">
                  <c:v>0.2332464234888505</c:v>
                </c:pt>
                <c:pt idx="1713">
                  <c:v>0.23350358741203292</c:v>
                </c:pt>
                <c:pt idx="1714">
                  <c:v>0.23381422321450196</c:v>
                </c:pt>
                <c:pt idx="1715">
                  <c:v>0.23417901779612071</c:v>
                </c:pt>
                <c:pt idx="1716">
                  <c:v>0.23459898898953635</c:v>
                </c:pt>
                <c:pt idx="1717">
                  <c:v>0.23507491491546206</c:v>
                </c:pt>
                <c:pt idx="1718">
                  <c:v>0.23560799104714925</c:v>
                </c:pt>
                <c:pt idx="1719">
                  <c:v>0.23619909015551699</c:v>
                </c:pt>
                <c:pt idx="1720">
                  <c:v>0.23679538182218363</c:v>
                </c:pt>
                <c:pt idx="1721">
                  <c:v>0.23728714725428246</c:v>
                </c:pt>
                <c:pt idx="1722">
                  <c:v>0.23761734272753343</c:v>
                </c:pt>
                <c:pt idx="1723">
                  <c:v>0.23778336741889161</c:v>
                </c:pt>
                <c:pt idx="1724">
                  <c:v>0.23778336741889161</c:v>
                </c:pt>
                <c:pt idx="1725">
                  <c:v>0.23811811639008496</c:v>
                </c:pt>
                <c:pt idx="1726">
                  <c:v>0.23889935815963226</c:v>
                </c:pt>
                <c:pt idx="1727">
                  <c:v>0.24017910781669671</c:v>
                </c:pt>
                <c:pt idx="1728">
                  <c:v>0.24200273127348682</c:v>
                </c:pt>
                <c:pt idx="1729">
                  <c:v>0.24376993487443843</c:v>
                </c:pt>
                <c:pt idx="1730">
                  <c:v>0.24507792280318907</c:v>
                </c:pt>
                <c:pt idx="1731">
                  <c:v>0.24614864399270531</c:v>
                </c:pt>
                <c:pt idx="1732">
                  <c:v>0.24709047242077453</c:v>
                </c:pt>
                <c:pt idx="1733">
                  <c:v>0.24801654269329398</c:v>
                </c:pt>
                <c:pt idx="1734">
                  <c:v>0.24893349025865152</c:v>
                </c:pt>
                <c:pt idx="1735">
                  <c:v>0.2497979663897778</c:v>
                </c:pt>
                <c:pt idx="1736">
                  <c:v>0.25051556739939063</c:v>
                </c:pt>
                <c:pt idx="1737">
                  <c:v>0.2511361732115357</c:v>
                </c:pt>
                <c:pt idx="1738">
                  <c:v>0.25171535117920651</c:v>
                </c:pt>
                <c:pt idx="1739">
                  <c:v>0.25230180257556156</c:v>
                </c:pt>
                <c:pt idx="1740">
                  <c:v>0.25303954273457196</c:v>
                </c:pt>
                <c:pt idx="1741">
                  <c:v>0.25402515541375448</c:v>
                </c:pt>
                <c:pt idx="1742">
                  <c:v>0.25518032539375457</c:v>
                </c:pt>
                <c:pt idx="1743">
                  <c:v>0.25623009494107973</c:v>
                </c:pt>
                <c:pt idx="1744">
                  <c:v>0.25714152086700581</c:v>
                </c:pt>
                <c:pt idx="1745">
                  <c:v>0.2580036059150167</c:v>
                </c:pt>
                <c:pt idx="1746">
                  <c:v>0.25885968273257498</c:v>
                </c:pt>
                <c:pt idx="1747">
                  <c:v>0.259624682732575</c:v>
                </c:pt>
                <c:pt idx="1748">
                  <c:v>0.26030125337729393</c:v>
                </c:pt>
                <c:pt idx="1749">
                  <c:v>0.26089021359677267</c:v>
                </c:pt>
                <c:pt idx="1750">
                  <c:v>0.26135157985191648</c:v>
                </c:pt>
                <c:pt idx="1751">
                  <c:v>0.26177019096302767</c:v>
                </c:pt>
                <c:pt idx="1752">
                  <c:v>0.26218797217016054</c:v>
                </c:pt>
                <c:pt idx="1753">
                  <c:v>0.26260490632653921</c:v>
                </c:pt>
                <c:pt idx="1754">
                  <c:v>0.26302097628538701</c:v>
                </c:pt>
                <c:pt idx="1755">
                  <c:v>0.26343616489992738</c:v>
                </c:pt>
                <c:pt idx="1756">
                  <c:v>0.26385045502338422</c:v>
                </c:pt>
                <c:pt idx="1757">
                  <c:v>0.26430516695754058</c:v>
                </c:pt>
                <c:pt idx="1758">
                  <c:v>0.26475832282173817</c:v>
                </c:pt>
                <c:pt idx="1759">
                  <c:v>0.26521043187523619</c:v>
                </c:pt>
                <c:pt idx="1760">
                  <c:v>0.26570189689581225</c:v>
                </c:pt>
                <c:pt idx="1761">
                  <c:v>0.26619159236906331</c:v>
                </c:pt>
                <c:pt idx="1762">
                  <c:v>0.26667949360363119</c:v>
                </c:pt>
                <c:pt idx="1763">
                  <c:v>0.26716557590815804</c:v>
                </c:pt>
                <c:pt idx="1764">
                  <c:v>0.26769016781487953</c:v>
                </c:pt>
                <c:pt idx="1765">
                  <c:v>0.26833253818524982</c:v>
                </c:pt>
                <c:pt idx="1766">
                  <c:v>0.2691716018373157</c:v>
                </c:pt>
                <c:pt idx="1767">
                  <c:v>0.26965769756993385</c:v>
                </c:pt>
                <c:pt idx="1768">
                  <c:v>0.26971401912361892</c:v>
                </c:pt>
                <c:pt idx="1769">
                  <c:v>0.2693106163675455</c:v>
                </c:pt>
                <c:pt idx="1770">
                  <c:v>0.26854329077708183</c:v>
                </c:pt>
                <c:pt idx="1771">
                  <c:v>0.26761475904212595</c:v>
                </c:pt>
                <c:pt idx="1772">
                  <c:v>0.26667749406391428</c:v>
                </c:pt>
                <c:pt idx="1773">
                  <c:v>0.26580205687041014</c:v>
                </c:pt>
                <c:pt idx="1774">
                  <c:v>0.26507993326972268</c:v>
                </c:pt>
                <c:pt idx="1775">
                  <c:v>0.26453185079595731</c:v>
                </c:pt>
                <c:pt idx="1776">
                  <c:v>0.26406369526130913</c:v>
                </c:pt>
                <c:pt idx="1777">
                  <c:v>0.26356448287056844</c:v>
                </c:pt>
                <c:pt idx="1778">
                  <c:v>0.26293723069972708</c:v>
                </c:pt>
                <c:pt idx="1779">
                  <c:v>0.26212779399918396</c:v>
                </c:pt>
                <c:pt idx="1780">
                  <c:v>0.26119195392134831</c:v>
                </c:pt>
                <c:pt idx="1781">
                  <c:v>0.26026800577783793</c:v>
                </c:pt>
                <c:pt idx="1782">
                  <c:v>0.25948127871604554</c:v>
                </c:pt>
                <c:pt idx="1783">
                  <c:v>0.25888759341685197</c:v>
                </c:pt>
                <c:pt idx="1784">
                  <c:v>0.25849161860942826</c:v>
                </c:pt>
                <c:pt idx="1785">
                  <c:v>0.25822108854308123</c:v>
                </c:pt>
                <c:pt idx="1786">
                  <c:v>0.25800551664765281</c:v>
                </c:pt>
                <c:pt idx="1787">
                  <c:v>0.25781361388648216</c:v>
                </c:pt>
                <c:pt idx="1788">
                  <c:v>0.25762046767843816</c:v>
                </c:pt>
                <c:pt idx="1789">
                  <c:v>0.25739686481072555</c:v>
                </c:pt>
                <c:pt idx="1790">
                  <c:v>0.25712639640948387</c:v>
                </c:pt>
                <c:pt idx="1791">
                  <c:v>0.25681763938594282</c:v>
                </c:pt>
                <c:pt idx="1792">
                  <c:v>0.25651005420796824</c:v>
                </c:pt>
                <c:pt idx="1793">
                  <c:v>0.25627645557255585</c:v>
                </c:pt>
                <c:pt idx="1794">
                  <c:v>0.25609070272801449</c:v>
                </c:pt>
                <c:pt idx="1795">
                  <c:v>0.25609070272801449</c:v>
                </c:pt>
                <c:pt idx="1796">
                  <c:v>0.25609070272801449</c:v>
                </c:pt>
                <c:pt idx="1797">
                  <c:v>0.25609070272801449</c:v>
                </c:pt>
                <c:pt idx="1798">
                  <c:v>0.25609070272801449</c:v>
                </c:pt>
                <c:pt idx="1799">
                  <c:v>0.25609070272801449</c:v>
                </c:pt>
                <c:pt idx="1800">
                  <c:v>0.25609070272801449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F0-435E-A243-C42AA3F2A5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734800"/>
        <c:axId val="576735160"/>
      </c:lineChart>
      <c:catAx>
        <c:axId val="5767348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735160"/>
        <c:crosses val="autoZero"/>
        <c:auto val="1"/>
        <c:lblAlgn val="ctr"/>
        <c:lblOffset val="100"/>
        <c:tickLblSkip val="300"/>
        <c:noMultiLvlLbl val="0"/>
      </c:catAx>
      <c:valAx>
        <c:axId val="576735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Loses (mWh)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734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Energy/Power Recovered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WLTC_class_3!$Y$11:$Y$1811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1.728395012757202E-3</c:v>
                </c:pt>
                <c:pt idx="13">
                  <c:v>0.12660493679430726</c:v>
                </c:pt>
                <c:pt idx="14">
                  <c:v>1.3866049279252401</c:v>
                </c:pt>
                <c:pt idx="15">
                  <c:v>5.621604905331635</c:v>
                </c:pt>
                <c:pt idx="16">
                  <c:v>13.036851778707852</c:v>
                </c:pt>
                <c:pt idx="17">
                  <c:v>25.378024548353856</c:v>
                </c:pt>
                <c:pt idx="18">
                  <c:v>45.725123201262512</c:v>
                </c:pt>
                <c:pt idx="19">
                  <c:v>74.934999597558686</c:v>
                </c:pt>
                <c:pt idx="20">
                  <c:v>107.61246857258428</c:v>
                </c:pt>
                <c:pt idx="21">
                  <c:v>141.7314190234251</c:v>
                </c:pt>
                <c:pt idx="22">
                  <c:v>176.33777687644232</c:v>
                </c:pt>
                <c:pt idx="23">
                  <c:v>212.17777669840765</c:v>
                </c:pt>
                <c:pt idx="24">
                  <c:v>248.76833205916313</c:v>
                </c:pt>
                <c:pt idx="25">
                  <c:v>289.75894912243575</c:v>
                </c:pt>
                <c:pt idx="26">
                  <c:v>333.72975133804181</c:v>
                </c:pt>
                <c:pt idx="27">
                  <c:v>383.97462757578256</c:v>
                </c:pt>
                <c:pt idx="28">
                  <c:v>441.85684943103365</c:v>
                </c:pt>
                <c:pt idx="29">
                  <c:v>507.91654035812064</c:v>
                </c:pt>
                <c:pt idx="30">
                  <c:v>581.61919419760784</c:v>
                </c:pt>
                <c:pt idx="31">
                  <c:v>659.667033190653</c:v>
                </c:pt>
                <c:pt idx="32">
                  <c:v>740.68079808634059</c:v>
                </c:pt>
                <c:pt idx="33">
                  <c:v>823.95530370364179</c:v>
                </c:pt>
                <c:pt idx="34">
                  <c:v>909.137525359454</c:v>
                </c:pt>
                <c:pt idx="35">
                  <c:v>994.70388281399664</c:v>
                </c:pt>
                <c:pt idx="36">
                  <c:v>1079.1204254350087</c:v>
                </c:pt>
                <c:pt idx="37">
                  <c:v>1157.9045606782747</c:v>
                </c:pt>
                <c:pt idx="38">
                  <c:v>1226.6951157299948</c:v>
                </c:pt>
                <c:pt idx="39">
                  <c:v>1285.8494362608867</c:v>
                </c:pt>
                <c:pt idx="40">
                  <c:v>1337.5785716427408</c:v>
                </c:pt>
                <c:pt idx="41">
                  <c:v>1382.6590033706125</c:v>
                </c:pt>
                <c:pt idx="42">
                  <c:v>1418.9985092426798</c:v>
                </c:pt>
                <c:pt idx="43">
                  <c:v>1446.2211633207748</c:v>
                </c:pt>
                <c:pt idx="44">
                  <c:v>1467.5167186558815</c:v>
                </c:pt>
                <c:pt idx="45">
                  <c:v>1486.3912246030031</c:v>
                </c:pt>
                <c:pt idx="46">
                  <c:v>1504.3734465898237</c:v>
                </c:pt>
                <c:pt idx="47">
                  <c:v>1520.8040019072539</c:v>
                </c:pt>
                <c:pt idx="48">
                  <c:v>1535.4331374659421</c:v>
                </c:pt>
                <c:pt idx="49">
                  <c:v>1549.1237544998303</c:v>
                </c:pt>
                <c:pt idx="50">
                  <c:v>1562.8143715294457</c:v>
                </c:pt>
                <c:pt idx="51">
                  <c:v>1575.8965934960395</c:v>
                </c:pt>
                <c:pt idx="52">
                  <c:v>1586.5473957301019</c:v>
                </c:pt>
                <c:pt idx="53">
                  <c:v>1593.9626424204671</c:v>
                </c:pt>
                <c:pt idx="54">
                  <c:v>1600.2890002135637</c:v>
                </c:pt>
                <c:pt idx="55">
                  <c:v>1606.511222203399</c:v>
                </c:pt>
                <c:pt idx="56">
                  <c:v>1612.7334441932344</c:v>
                </c:pt>
                <c:pt idx="57">
                  <c:v>1618.9556661806066</c:v>
                </c:pt>
                <c:pt idx="58">
                  <c:v>1625.4928881628412</c:v>
                </c:pt>
                <c:pt idx="59">
                  <c:v>1632.3528879014389</c:v>
                </c:pt>
                <c:pt idx="60">
                  <c:v>1641.6901098336753</c:v>
                </c:pt>
                <c:pt idx="61">
                  <c:v>1651.8051095302469</c:v>
                </c:pt>
                <c:pt idx="62">
                  <c:v>1662.7289981050585</c:v>
                </c:pt>
                <c:pt idx="63">
                  <c:v>1674.0689977762811</c:v>
                </c:pt>
                <c:pt idx="64">
                  <c:v>1686.7039974264865</c:v>
                </c:pt>
                <c:pt idx="65">
                  <c:v>1700.3946143467551</c:v>
                </c:pt>
                <c:pt idx="66">
                  <c:v>1714.5506016287911</c:v>
                </c:pt>
                <c:pt idx="67">
                  <c:v>1729.1797370264219</c:v>
                </c:pt>
                <c:pt idx="68">
                  <c:v>1746.9860945667458</c:v>
                </c:pt>
                <c:pt idx="69">
                  <c:v>1770.2433779138689</c:v>
                </c:pt>
                <c:pt idx="70">
                  <c:v>1800.5875129658941</c:v>
                </c:pt>
                <c:pt idx="71">
                  <c:v>1838.9596108259705</c:v>
                </c:pt>
                <c:pt idx="72">
                  <c:v>1884.8813381860814</c:v>
                </c:pt>
                <c:pt idx="73">
                  <c:v>1936.0141765698936</c:v>
                </c:pt>
                <c:pt idx="74">
                  <c:v>1990.4694222980509</c:v>
                </c:pt>
                <c:pt idx="75">
                  <c:v>2047.720779075061</c:v>
                </c:pt>
                <c:pt idx="76">
                  <c:v>2108.1610246693153</c:v>
                </c:pt>
                <c:pt idx="77">
                  <c:v>2172.208862788556</c:v>
                </c:pt>
                <c:pt idx="78">
                  <c:v>2238.9460835870527</c:v>
                </c:pt>
                <c:pt idx="79">
                  <c:v>2306.3642920286343</c:v>
                </c:pt>
                <c:pt idx="80">
                  <c:v>2372.0865127784464</c:v>
                </c:pt>
                <c:pt idx="81">
                  <c:v>2436.1343507777556</c:v>
                </c:pt>
                <c:pt idx="82">
                  <c:v>2496.2518183666907</c:v>
                </c:pt>
                <c:pt idx="83">
                  <c:v>2555.4061377853614</c:v>
                </c:pt>
                <c:pt idx="84">
                  <c:v>2613.6050867929594</c:v>
                </c:pt>
                <c:pt idx="85">
                  <c:v>2669.2944061286239</c:v>
                </c:pt>
                <c:pt idx="86">
                  <c:v>2723.1377994931595</c:v>
                </c:pt>
                <c:pt idx="87">
                  <c:v>2774.8669335586919</c:v>
                </c:pt>
                <c:pt idx="88">
                  <c:v>2825.4069318284496</c:v>
                </c:pt>
                <c:pt idx="89">
                  <c:v>2869.3777327185339</c:v>
                </c:pt>
                <c:pt idx="90">
                  <c:v>2901.5816202504038</c:v>
                </c:pt>
                <c:pt idx="91">
                  <c:v>2922.4951993329496</c:v>
                </c:pt>
                <c:pt idx="92">
                  <c:v>2934.9828525943803</c:v>
                </c:pt>
                <c:pt idx="93">
                  <c:v>2943.6956910855815</c:v>
                </c:pt>
                <c:pt idx="94">
                  <c:v>2949.917912332533</c:v>
                </c:pt>
                <c:pt idx="95">
                  <c:v>2953.4961212758612</c:v>
                </c:pt>
                <c:pt idx="96">
                  <c:v>2954.9497006120796</c:v>
                </c:pt>
                <c:pt idx="97">
                  <c:v>2955.5096997075739</c:v>
                </c:pt>
                <c:pt idx="98">
                  <c:v>2955.7188346093653</c:v>
                </c:pt>
                <c:pt idx="99">
                  <c:v>2955.7188337086877</c:v>
                </c:pt>
                <c:pt idx="100">
                  <c:v>2955.7188328080101</c:v>
                </c:pt>
                <c:pt idx="101">
                  <c:v>2955.7188319073325</c:v>
                </c:pt>
                <c:pt idx="102">
                  <c:v>2955.7188310066549</c:v>
                </c:pt>
                <c:pt idx="103">
                  <c:v>2955.7188301059773</c:v>
                </c:pt>
                <c:pt idx="104">
                  <c:v>2955.7188292052997</c:v>
                </c:pt>
                <c:pt idx="105">
                  <c:v>2955.7188283046221</c:v>
                </c:pt>
                <c:pt idx="106">
                  <c:v>2955.7188274039445</c:v>
                </c:pt>
                <c:pt idx="107">
                  <c:v>2955.7188265032669</c:v>
                </c:pt>
                <c:pt idx="108">
                  <c:v>2955.7188256025893</c:v>
                </c:pt>
                <c:pt idx="109">
                  <c:v>2955.7188247019117</c:v>
                </c:pt>
                <c:pt idx="110">
                  <c:v>2955.7188238012341</c:v>
                </c:pt>
                <c:pt idx="111">
                  <c:v>2955.7188229005565</c:v>
                </c:pt>
                <c:pt idx="112">
                  <c:v>2955.7188219998789</c:v>
                </c:pt>
                <c:pt idx="113">
                  <c:v>2955.7188210992013</c:v>
                </c:pt>
                <c:pt idx="114">
                  <c:v>2955.7188201985236</c:v>
                </c:pt>
                <c:pt idx="115">
                  <c:v>2955.718819297846</c:v>
                </c:pt>
                <c:pt idx="116">
                  <c:v>2955.7188183971684</c:v>
                </c:pt>
                <c:pt idx="117">
                  <c:v>2955.7188174964908</c:v>
                </c:pt>
                <c:pt idx="118">
                  <c:v>2955.7188165958132</c:v>
                </c:pt>
                <c:pt idx="119">
                  <c:v>2955.7188156951356</c:v>
                </c:pt>
                <c:pt idx="120">
                  <c:v>2955.718814794458</c:v>
                </c:pt>
                <c:pt idx="121">
                  <c:v>2955.7188138937804</c:v>
                </c:pt>
                <c:pt idx="122">
                  <c:v>2955.7188129931028</c:v>
                </c:pt>
                <c:pt idx="123">
                  <c:v>2955.7188120924252</c:v>
                </c:pt>
                <c:pt idx="124">
                  <c:v>2955.7188111917476</c:v>
                </c:pt>
                <c:pt idx="125">
                  <c:v>2955.71881029107</c:v>
                </c:pt>
                <c:pt idx="126">
                  <c:v>2955.7188093903924</c:v>
                </c:pt>
                <c:pt idx="127">
                  <c:v>2955.7188084897148</c:v>
                </c:pt>
                <c:pt idx="128">
                  <c:v>2955.7188075890372</c:v>
                </c:pt>
                <c:pt idx="129">
                  <c:v>2955.7188066883596</c:v>
                </c:pt>
                <c:pt idx="130">
                  <c:v>2955.718805787682</c:v>
                </c:pt>
                <c:pt idx="131">
                  <c:v>2955.7188048870044</c:v>
                </c:pt>
                <c:pt idx="132">
                  <c:v>2955.7188039863267</c:v>
                </c:pt>
                <c:pt idx="133">
                  <c:v>2955.7188030856491</c:v>
                </c:pt>
                <c:pt idx="134">
                  <c:v>2955.7188021849715</c:v>
                </c:pt>
                <c:pt idx="135">
                  <c:v>2955.7188012842939</c:v>
                </c:pt>
                <c:pt idx="136">
                  <c:v>2955.7188003836163</c:v>
                </c:pt>
                <c:pt idx="137">
                  <c:v>2955.7187994829387</c:v>
                </c:pt>
                <c:pt idx="138">
                  <c:v>2955.7205269766937</c:v>
                </c:pt>
                <c:pt idx="139">
                  <c:v>2955.8765137110054</c:v>
                </c:pt>
                <c:pt idx="140">
                  <c:v>2957.4843521967155</c:v>
                </c:pt>
                <c:pt idx="141">
                  <c:v>2963.3993509723032</c:v>
                </c:pt>
                <c:pt idx="142">
                  <c:v>2975.021077941698</c:v>
                </c:pt>
                <c:pt idx="143">
                  <c:v>2990.4560764024918</c:v>
                </c:pt>
                <c:pt idx="144">
                  <c:v>3007.5676180078117</c:v>
                </c:pt>
                <c:pt idx="145">
                  <c:v>3026.2619372859285</c:v>
                </c:pt>
                <c:pt idx="146">
                  <c:v>3048.7241576148217</c:v>
                </c:pt>
                <c:pt idx="147">
                  <c:v>3076.6014394525123</c:v>
                </c:pt>
                <c:pt idx="148">
                  <c:v>3109.7559433254405</c:v>
                </c:pt>
                <c:pt idx="149">
                  <c:v>3146.5984100516662</c:v>
                </c:pt>
                <c:pt idx="150">
                  <c:v>3184.9705063967913</c:v>
                </c:pt>
                <c:pt idx="151">
                  <c:v>3222.3193928754226</c:v>
                </c:pt>
                <c:pt idx="152">
                  <c:v>3254.2877857467643</c:v>
                </c:pt>
                <c:pt idx="153">
                  <c:v>3276.3576604153527</c:v>
                </c:pt>
                <c:pt idx="154">
                  <c:v>3289.2899427177435</c:v>
                </c:pt>
                <c:pt idx="155">
                  <c:v>3296.9333362084753</c:v>
                </c:pt>
                <c:pt idx="156">
                  <c:v>3303.1555568439726</c:v>
                </c:pt>
                <c:pt idx="157">
                  <c:v>3310.0155552073857</c:v>
                </c:pt>
                <c:pt idx="158">
                  <c:v>3318.6061090033513</c:v>
                </c:pt>
                <c:pt idx="159">
                  <c:v>3331.3893169233543</c:v>
                </c:pt>
                <c:pt idx="160">
                  <c:v>3348.8465369497112</c:v>
                </c:pt>
                <c:pt idx="161">
                  <c:v>3372.5065345096623</c:v>
                </c:pt>
                <c:pt idx="162">
                  <c:v>3400.603754083586</c:v>
                </c:pt>
                <c:pt idx="163">
                  <c:v>3433.519306774851</c:v>
                </c:pt>
                <c:pt idx="164">
                  <c:v>3471.1226987690466</c:v>
                </c:pt>
                <c:pt idx="165">
                  <c:v>3512.9157202327324</c:v>
                </c:pt>
                <c:pt idx="166">
                  <c:v>3557.4396057596373</c:v>
                </c:pt>
                <c:pt idx="167">
                  <c:v>3605.0672565123423</c:v>
                </c:pt>
                <c:pt idx="168">
                  <c:v>3658.6060180922409</c:v>
                </c:pt>
                <c:pt idx="169">
                  <c:v>3718.4015695843113</c:v>
                </c:pt>
                <c:pt idx="170">
                  <c:v>3780.7966272337139</c:v>
                </c:pt>
                <c:pt idx="171">
                  <c:v>3841.2368700919283</c:v>
                </c:pt>
                <c:pt idx="172">
                  <c:v>3894.4718663165745</c:v>
                </c:pt>
                <c:pt idx="173">
                  <c:v>3935.996554256883</c:v>
                </c:pt>
                <c:pt idx="174">
                  <c:v>3967.7303164598811</c:v>
                </c:pt>
                <c:pt idx="175">
                  <c:v>3995.3885230894934</c:v>
                </c:pt>
                <c:pt idx="176">
                  <c:v>4022.6111741317359</c:v>
                </c:pt>
                <c:pt idx="177">
                  <c:v>4051.596787988376</c:v>
                </c:pt>
                <c:pt idx="178">
                  <c:v>4084.9911053527185</c:v>
                </c:pt>
                <c:pt idx="179">
                  <c:v>4121.8335707522847</c:v>
                </c:pt>
                <c:pt idx="180">
                  <c:v>4159.6923324289619</c:v>
                </c:pt>
                <c:pt idx="181">
                  <c:v>4197.2957237096334</c:v>
                </c:pt>
                <c:pt idx="182">
                  <c:v>4234.1381889878339</c:v>
                </c:pt>
                <c:pt idx="183">
                  <c:v>4268.7445431990618</c:v>
                </c:pt>
                <c:pt idx="184">
                  <c:v>4298.1795395210902</c:v>
                </c:pt>
                <c:pt idx="185">
                  <c:v>4322.2457088289675</c:v>
                </c:pt>
                <c:pt idx="186">
                  <c:v>4341.3012609669058</c:v>
                </c:pt>
                <c:pt idx="187">
                  <c:v>4356.7362576197156</c:v>
                </c:pt>
                <c:pt idx="188">
                  <c:v>4369.3712543104211</c:v>
                </c:pt>
                <c:pt idx="189">
                  <c:v>4380.0220534844248</c:v>
                </c:pt>
                <c:pt idx="190">
                  <c:v>4389.1069267262164</c:v>
                </c:pt>
                <c:pt idx="191">
                  <c:v>4397.2169851348999</c:v>
                </c:pt>
                <c:pt idx="192">
                  <c:v>4404.4075373417509</c:v>
                </c:pt>
                <c:pt idx="193">
                  <c:v>4411.1590771826532</c:v>
                </c:pt>
                <c:pt idx="194">
                  <c:v>4417.5904318241664</c:v>
                </c:pt>
                <c:pt idx="195">
                  <c:v>4423.8126506575927</c:v>
                </c:pt>
                <c:pt idx="196">
                  <c:v>4430.034869491019</c:v>
                </c:pt>
                <c:pt idx="197">
                  <c:v>4436.2570883244452</c:v>
                </c:pt>
                <c:pt idx="198">
                  <c:v>4442.4793071436125</c:v>
                </c:pt>
                <c:pt idx="199">
                  <c:v>4449.2308469205773</c:v>
                </c:pt>
                <c:pt idx="200">
                  <c:v>4456.5333125766574</c:v>
                </c:pt>
                <c:pt idx="201">
                  <c:v>4465.0024448318527</c:v>
                </c:pt>
                <c:pt idx="202">
                  <c:v>4474.7246634158801</c:v>
                </c:pt>
                <c:pt idx="203">
                  <c:v>4486.4885485057612</c:v>
                </c:pt>
                <c:pt idx="204">
                  <c:v>4502.0873099201963</c:v>
                </c:pt>
                <c:pt idx="205">
                  <c:v>4521.5075525657257</c:v>
                </c:pt>
                <c:pt idx="206">
                  <c:v>4545.9833504313829</c:v>
                </c:pt>
                <c:pt idx="207">
                  <c:v>4577.2504442056943</c:v>
                </c:pt>
                <c:pt idx="208">
                  <c:v>4615.1092042697901</c:v>
                </c:pt>
                <c:pt idx="209">
                  <c:v>4659.3561120324975</c:v>
                </c:pt>
                <c:pt idx="210">
                  <c:v>4712.8948711590729</c:v>
                </c:pt>
                <c:pt idx="211">
                  <c:v>4773.6587533625516</c:v>
                </c:pt>
                <c:pt idx="212">
                  <c:v>4840.0567710692567</c:v>
                </c:pt>
                <c:pt idx="213">
                  <c:v>4910.9317638361035</c:v>
                </c:pt>
                <c:pt idx="214">
                  <c:v>4985.7090402757494</c:v>
                </c:pt>
                <c:pt idx="215">
                  <c:v>5065.9761311520506</c:v>
                </c:pt>
                <c:pt idx="216">
                  <c:v>5153.4761227962526</c:v>
                </c:pt>
                <c:pt idx="217">
                  <c:v>5249.3333361719715</c:v>
                </c:pt>
                <c:pt idx="218">
                  <c:v>5353.0802404569686</c:v>
                </c:pt>
                <c:pt idx="219">
                  <c:v>5463.713070295471</c:v>
                </c:pt>
                <c:pt idx="220">
                  <c:v>5579.6555294763584</c:v>
                </c:pt>
                <c:pt idx="221">
                  <c:v>5699.661877364405</c:v>
                </c:pt>
                <c:pt idx="222">
                  <c:v>5821.4968671145671</c:v>
                </c:pt>
                <c:pt idx="223">
                  <c:v>5945.1743259002933</c:v>
                </c:pt>
                <c:pt idx="224">
                  <c:v>6070.2427105106917</c:v>
                </c:pt>
                <c:pt idx="225">
                  <c:v>6197.1777616413838</c:v>
                </c:pt>
                <c:pt idx="226">
                  <c:v>6326.9387385344844</c:v>
                </c:pt>
                <c:pt idx="227">
                  <c:v>6459.0784189806172</c:v>
                </c:pt>
                <c:pt idx="228">
                  <c:v>6593.6184079312925</c:v>
                </c:pt>
                <c:pt idx="229">
                  <c:v>6730.0941992429725</c:v>
                </c:pt>
                <c:pt idx="230">
                  <c:v>6868.030916433785</c:v>
                </c:pt>
                <c:pt idx="231">
                  <c:v>7005.9676335776021</c:v>
                </c:pt>
                <c:pt idx="232">
                  <c:v>7142.4434245470447</c:v>
                </c:pt>
                <c:pt idx="233">
                  <c:v>7272.6784130721162</c:v>
                </c:pt>
                <c:pt idx="234">
                  <c:v>7393.5973523384218</c:v>
                </c:pt>
                <c:pt idx="235">
                  <c:v>7505.9862298908665</c:v>
                </c:pt>
                <c:pt idx="236">
                  <c:v>7613.148440613284</c:v>
                </c:pt>
                <c:pt idx="237">
                  <c:v>7717.7439844730961</c:v>
                </c:pt>
                <c:pt idx="238">
                  <c:v>7818.9657010878636</c:v>
                </c:pt>
                <c:pt idx="239">
                  <c:v>7914.010566017183</c:v>
                </c:pt>
                <c:pt idx="240">
                  <c:v>7998.8095053545485</c:v>
                </c:pt>
                <c:pt idx="241">
                  <c:v>8073.2277042030701</c:v>
                </c:pt>
                <c:pt idx="242">
                  <c:v>8140.6459032642115</c:v>
                </c:pt>
                <c:pt idx="243">
                  <c:v>8199.8002136865998</c:v>
                </c:pt>
                <c:pt idx="244">
                  <c:v>8251.529339144301</c:v>
                </c:pt>
                <c:pt idx="245">
                  <c:v>8296.6097611954137</c:v>
                </c:pt>
                <c:pt idx="246">
                  <c:v>8332.949257731314</c:v>
                </c:pt>
                <c:pt idx="247">
                  <c:v>8360.1719027478321</c:v>
                </c:pt>
                <c:pt idx="248">
                  <c:v>8381.4674491254191</c:v>
                </c:pt>
                <c:pt idx="249">
                  <c:v>8400.3419460911355</c:v>
                </c:pt>
                <c:pt idx="250">
                  <c:v>8418.3241590536054</c:v>
                </c:pt>
                <c:pt idx="251">
                  <c:v>8434.7547053348626</c:v>
                </c:pt>
                <c:pt idx="252">
                  <c:v>8449.3838318333419</c:v>
                </c:pt>
                <c:pt idx="253">
                  <c:v>8463.0744397808703</c:v>
                </c:pt>
                <c:pt idx="254">
                  <c:v>8476.7650477066927</c:v>
                </c:pt>
                <c:pt idx="255">
                  <c:v>8489.8472605643219</c:v>
                </c:pt>
                <c:pt idx="256">
                  <c:v>8500.4980537025185</c:v>
                </c:pt>
                <c:pt idx="257">
                  <c:v>8509.5829209013718</c:v>
                </c:pt>
                <c:pt idx="258">
                  <c:v>8519.830565715858</c:v>
                </c:pt>
                <c:pt idx="259">
                  <c:v>8533.6754324632093</c:v>
                </c:pt>
                <c:pt idx="260">
                  <c:v>8552.011965536507</c:v>
                </c:pt>
                <c:pt idx="261">
                  <c:v>8575.2692389798831</c:v>
                </c:pt>
                <c:pt idx="262">
                  <c:v>8603.8089193861597</c:v>
                </c:pt>
                <c:pt idx="263">
                  <c:v>8639.400451028223</c:v>
                </c:pt>
                <c:pt idx="264">
                  <c:v>8685.0408707970964</c:v>
                </c:pt>
                <c:pt idx="265">
                  <c:v>8741.3524009307239</c:v>
                </c:pt>
                <c:pt idx="266">
                  <c:v>8807.0746094914703</c:v>
                </c:pt>
                <c:pt idx="267">
                  <c:v>8879.0034842089462</c:v>
                </c:pt>
                <c:pt idx="268">
                  <c:v>8958.5273584296283</c:v>
                </c:pt>
                <c:pt idx="269">
                  <c:v>9043.7095655535759</c:v>
                </c:pt>
                <c:pt idx="270">
                  <c:v>9134.7445502173014</c:v>
                </c:pt>
                <c:pt idx="271">
                  <c:v>9226.1766336015717</c:v>
                </c:pt>
                <c:pt idx="272">
                  <c:v>9316.025507005088</c:v>
                </c:pt>
                <c:pt idx="273">
                  <c:v>9404.6960469397109</c:v>
                </c:pt>
                <c:pt idx="274">
                  <c:v>9487.2135007039215</c:v>
                </c:pt>
                <c:pt idx="275">
                  <c:v>9559.1423746276341</c:v>
                </c:pt>
                <c:pt idx="276">
                  <c:v>9621.5374218682682</c:v>
                </c:pt>
                <c:pt idx="277">
                  <c:v>9672.6702474105787</c:v>
                </c:pt>
                <c:pt idx="278">
                  <c:v>9713.9274563347972</c:v>
                </c:pt>
                <c:pt idx="279">
                  <c:v>9742.0246658705219</c:v>
                </c:pt>
                <c:pt idx="280">
                  <c:v>9761.8130484633912</c:v>
                </c:pt>
                <c:pt idx="281">
                  <c:v>9779.4443939170287</c:v>
                </c:pt>
                <c:pt idx="282">
                  <c:v>9802.1040722079269</c:v>
                </c:pt>
                <c:pt idx="283">
                  <c:v>9832.6776387281279</c:v>
                </c:pt>
                <c:pt idx="284">
                  <c:v>9872.0867600317961</c:v>
                </c:pt>
                <c:pt idx="285">
                  <c:v>9922.3316212363352</c:v>
                </c:pt>
                <c:pt idx="286">
                  <c:v>9982.7718519638947</c:v>
                </c:pt>
                <c:pt idx="287">
                  <c:v>10054.348563247599</c:v>
                </c:pt>
                <c:pt idx="288">
                  <c:v>10138.002866120043</c:v>
                </c:pt>
                <c:pt idx="289">
                  <c:v>10234.675871843006</c:v>
                </c:pt>
                <c:pt idx="290">
                  <c:v>10339.271408002029</c:v>
                </c:pt>
                <c:pt idx="291">
                  <c:v>10446.433610827718</c:v>
                </c:pt>
                <c:pt idx="292">
                  <c:v>10551.029146773275</c:v>
                </c:pt>
                <c:pt idx="293">
                  <c:v>10650.999929462962</c:v>
                </c:pt>
                <c:pt idx="294">
                  <c:v>10747.672934157883</c:v>
                </c:pt>
                <c:pt idx="295">
                  <c:v>10842.31291406202</c:v>
                </c:pt>
                <c:pt idx="296">
                  <c:v>10936.54888162048</c:v>
                </c:pt>
                <c:pt idx="297">
                  <c:v>11031.188861457884</c:v>
                </c:pt>
                <c:pt idx="298">
                  <c:v>11127.046063433276</c:v>
                </c:pt>
                <c:pt idx="299">
                  <c:v>11223.719067843855</c:v>
                </c:pt>
                <c:pt idx="300">
                  <c:v>11320.392072220369</c:v>
                </c:pt>
                <c:pt idx="301">
                  <c:v>11416.249274008633</c:v>
                </c:pt>
                <c:pt idx="302">
                  <c:v>11510.082092861256</c:v>
                </c:pt>
                <c:pt idx="303">
                  <c:v>11600.720837468463</c:v>
                </c:pt>
                <c:pt idx="304">
                  <c:v>11687.444767212141</c:v>
                </c:pt>
                <c:pt idx="305">
                  <c:v>11768.458511809738</c:v>
                </c:pt>
                <c:pt idx="306">
                  <c:v>11843.956515634338</c:v>
                </c:pt>
                <c:pt idx="307">
                  <c:v>11915.885383478741</c:v>
                </c:pt>
                <c:pt idx="308">
                  <c:v>11986.062090725029</c:v>
                </c:pt>
                <c:pt idx="309">
                  <c:v>12055.543983067266</c:v>
                </c:pt>
                <c:pt idx="310">
                  <c:v>12123.646616017299</c:v>
                </c:pt>
                <c:pt idx="311">
                  <c:v>12190.044619162109</c:v>
                </c:pt>
                <c:pt idx="312">
                  <c:v>12254.092437003443</c:v>
                </c:pt>
                <c:pt idx="313">
                  <c:v>12314.532662239228</c:v>
                </c:pt>
                <c:pt idx="314">
                  <c:v>12370.532640621479</c:v>
                </c:pt>
                <c:pt idx="315">
                  <c:v>12421.665458572421</c:v>
                </c:pt>
                <c:pt idx="316">
                  <c:v>12468.720992599354</c:v>
                </c:pt>
                <c:pt idx="317">
                  <c:v>12512.142143975496</c:v>
                </c:pt>
                <c:pt idx="318">
                  <c:v>12551.031011547193</c:v>
                </c:pt>
                <c:pt idx="319">
                  <c:v>12584.907533602383</c:v>
                </c:pt>
                <c:pt idx="320">
                  <c:v>12614.342512452766</c:v>
                </c:pt>
                <c:pt idx="321">
                  <c:v>12642.660515881995</c:v>
                </c:pt>
                <c:pt idx="322">
                  <c:v>12669.451050108057</c:v>
                </c:pt>
                <c:pt idx="323">
                  <c:v>12696.241584276198</c:v>
                </c:pt>
                <c:pt idx="324">
                  <c:v>12721.756562794284</c:v>
                </c:pt>
                <c:pt idx="325">
                  <c:v>12746.438454855324</c:v>
                </c:pt>
                <c:pt idx="326">
                  <c:v>12771.120346888309</c:v>
                </c:pt>
                <c:pt idx="327">
                  <c:v>12795.186498124976</c:v>
                </c:pt>
                <c:pt idx="328">
                  <c:v>12818.644686471824</c:v>
                </c:pt>
                <c:pt idx="329">
                  <c:v>12836.803615845891</c:v>
                </c:pt>
                <c:pt idx="330">
                  <c:v>12850.036619389508</c:v>
                </c:pt>
                <c:pt idx="331">
                  <c:v>12862.377771027561</c:v>
                </c:pt>
                <c:pt idx="332">
                  <c:v>12874.428552228695</c:v>
                </c:pt>
                <c:pt idx="333">
                  <c:v>12885.352419779676</c:v>
                </c:pt>
                <c:pt idx="334">
                  <c:v>12895.867953941039</c:v>
                </c:pt>
                <c:pt idx="335">
                  <c:v>12905.590154703019</c:v>
                </c:pt>
                <c:pt idx="336">
                  <c:v>12914.675009745053</c:v>
                </c:pt>
                <c:pt idx="337">
                  <c:v>12923.510975898198</c:v>
                </c:pt>
                <c:pt idx="338">
                  <c:v>12932.595830875523</c:v>
                </c:pt>
                <c:pt idx="339">
                  <c:v>12942.843463423844</c:v>
                </c:pt>
                <c:pt idx="340">
                  <c:v>12956.534058521076</c:v>
                </c:pt>
                <c:pt idx="341">
                  <c:v>12975.771504926086</c:v>
                </c:pt>
                <c:pt idx="342">
                  <c:v>13000.868210204533</c:v>
                </c:pt>
                <c:pt idx="343">
                  <c:v>13027.874359803916</c:v>
                </c:pt>
                <c:pt idx="344">
                  <c:v>13055.532546388105</c:v>
                </c:pt>
                <c:pt idx="345">
                  <c:v>13083.629745201819</c:v>
                </c:pt>
                <c:pt idx="346">
                  <c:v>13113.745277228265</c:v>
                </c:pt>
                <c:pt idx="347">
                  <c:v>13144.318833868518</c:v>
                </c:pt>
                <c:pt idx="348">
                  <c:v>13176.05257556944</c:v>
                </c:pt>
                <c:pt idx="349">
                  <c:v>13209.207057895068</c:v>
                </c:pt>
                <c:pt idx="350">
                  <c:v>13243.325984606117</c:v>
                </c:pt>
                <c:pt idx="351">
                  <c:v>13277.688182922106</c:v>
                </c:pt>
                <c:pt idx="352">
                  <c:v>13311.807109609412</c:v>
                </c:pt>
                <c:pt idx="353">
                  <c:v>13345.683628865583</c:v>
                </c:pt>
                <c:pt idx="354">
                  <c:v>13379.318604900023</c:v>
                </c:pt>
                <c:pt idx="355">
                  <c:v>13412.953580910687</c:v>
                </c:pt>
                <c:pt idx="356">
                  <c:v>13447.072507502615</c:v>
                </c:pt>
                <c:pt idx="357">
                  <c:v>13481.434705687396</c:v>
                </c:pt>
                <c:pt idx="358">
                  <c:v>13515.311224729383</c:v>
                </c:pt>
                <c:pt idx="359">
                  <c:v>13546.578299400671</c:v>
                </c:pt>
                <c:pt idx="360">
                  <c:v>13573.584448293983</c:v>
                </c:pt>
                <c:pt idx="361">
                  <c:v>13596.841708378719</c:v>
                </c:pt>
                <c:pt idx="362">
                  <c:v>13617.565573384481</c:v>
                </c:pt>
                <c:pt idx="363">
                  <c:v>13636.803018538827</c:v>
                </c:pt>
                <c:pt idx="364">
                  <c:v>13655.317994521196</c:v>
                </c:pt>
                <c:pt idx="365">
                  <c:v>13673.832970494495</c:v>
                </c:pt>
                <c:pt idx="366">
                  <c:v>13692.527267409761</c:v>
                </c:pt>
                <c:pt idx="367">
                  <c:v>13711.947490129553</c:v>
                </c:pt>
                <c:pt idx="368">
                  <c:v>13733.051601513715</c:v>
                </c:pt>
                <c:pt idx="369">
                  <c:v>13756.914231187417</c:v>
                </c:pt>
                <c:pt idx="370">
                  <c:v>13782.429206432214</c:v>
                </c:pt>
                <c:pt idx="371">
                  <c:v>13808.365910017525</c:v>
                </c:pt>
                <c:pt idx="372">
                  <c:v>13832.841687771421</c:v>
                </c:pt>
                <c:pt idx="373">
                  <c:v>13852.445552310068</c:v>
                </c:pt>
                <c:pt idx="374">
                  <c:v>13865.982750553507</c:v>
                </c:pt>
                <c:pt idx="375">
                  <c:v>13874.942726808762</c:v>
                </c:pt>
                <c:pt idx="376">
                  <c:v>13881.061653790492</c:v>
                </c:pt>
                <c:pt idx="377">
                  <c:v>13885.557185749532</c:v>
                </c:pt>
                <c:pt idx="378">
                  <c:v>13888.979816476196</c:v>
                </c:pt>
                <c:pt idx="379">
                  <c:v>13891.745224964601</c:v>
                </c:pt>
                <c:pt idx="380">
                  <c:v>13893.985201346475</c:v>
                </c:pt>
                <c:pt idx="381">
                  <c:v>13895.593017239222</c:v>
                </c:pt>
                <c:pt idx="382">
                  <c:v>13896.630462767729</c:v>
                </c:pt>
                <c:pt idx="383">
                  <c:v>13897.221982378413</c:v>
                </c:pt>
                <c:pt idx="384">
                  <c:v>13897.450539033334</c:v>
                </c:pt>
                <c:pt idx="385">
                  <c:v>13897.485515442095</c:v>
                </c:pt>
                <c:pt idx="386">
                  <c:v>13897.485491850855</c:v>
                </c:pt>
                <c:pt idx="387">
                  <c:v>13897.485468259616</c:v>
                </c:pt>
                <c:pt idx="388">
                  <c:v>13897.485444668377</c:v>
                </c:pt>
                <c:pt idx="389">
                  <c:v>13897.485421077137</c:v>
                </c:pt>
                <c:pt idx="390">
                  <c:v>13897.485397485898</c:v>
                </c:pt>
                <c:pt idx="391">
                  <c:v>13897.485373894659</c:v>
                </c:pt>
                <c:pt idx="392">
                  <c:v>13897.496152767615</c:v>
                </c:pt>
                <c:pt idx="393">
                  <c:v>13897.686684684395</c:v>
                </c:pt>
                <c:pt idx="394">
                  <c:v>13898.682216460438</c:v>
                </c:pt>
                <c:pt idx="395">
                  <c:v>13901.658920780854</c:v>
                </c:pt>
                <c:pt idx="396">
                  <c:v>13908.196118443188</c:v>
                </c:pt>
                <c:pt idx="397">
                  <c:v>13920.103006783282</c:v>
                </c:pt>
                <c:pt idx="398">
                  <c:v>13938.977486957176</c:v>
                </c:pt>
                <c:pt idx="399">
                  <c:v>13964.282892512285</c:v>
                </c:pt>
                <c:pt idx="400">
                  <c:v>13992.600890487915</c:v>
                </c:pt>
                <c:pt idx="401">
                  <c:v>14020.918888377293</c:v>
                </c:pt>
                <c:pt idx="402">
                  <c:v>14047.709417127418</c:v>
                </c:pt>
                <c:pt idx="403">
                  <c:v>14071.167600310939</c:v>
                </c:pt>
                <c:pt idx="404">
                  <c:v>14091.327573704137</c:v>
                </c:pt>
                <c:pt idx="405">
                  <c:v>14108.958905185164</c:v>
                </c:pt>
                <c:pt idx="406">
                  <c:v>14124.068940457624</c:v>
                </c:pt>
                <c:pt idx="407">
                  <c:v>14136.556568420945</c:v>
                </c:pt>
                <c:pt idx="408">
                  <c:v>14146.671542108372</c:v>
                </c:pt>
                <c:pt idx="409">
                  <c:v>14155.384355247097</c:v>
                </c:pt>
                <c:pt idx="410">
                  <c:v>14163.732909112881</c:v>
                </c:pt>
                <c:pt idx="411">
                  <c:v>14172.202018513502</c:v>
                </c:pt>
                <c:pt idx="412">
                  <c:v>14180.914831582717</c:v>
                </c:pt>
                <c:pt idx="413">
                  <c:v>14189.999681638654</c:v>
                </c:pt>
                <c:pt idx="414">
                  <c:v>14199.592679739082</c:v>
                </c:pt>
                <c:pt idx="415">
                  <c:v>14210.516541839041</c:v>
                </c:pt>
                <c:pt idx="416">
                  <c:v>14223.598737029068</c:v>
                </c:pt>
                <c:pt idx="417">
                  <c:v>14238.708771566153</c:v>
                </c:pt>
                <c:pt idx="418">
                  <c:v>14254.472139426989</c:v>
                </c:pt>
                <c:pt idx="419">
                  <c:v>14269.744210921701</c:v>
                </c:pt>
                <c:pt idx="420">
                  <c:v>14283.128875006898</c:v>
                </c:pt>
                <c:pt idx="421">
                  <c:v>14295.035761246188</c:v>
                </c:pt>
                <c:pt idx="422">
                  <c:v>14306.375733888821</c:v>
                </c:pt>
                <c:pt idx="423">
                  <c:v>14317.99743484325</c:v>
                </c:pt>
                <c:pt idx="424">
                  <c:v>14330.780617042819</c:v>
                </c:pt>
                <c:pt idx="425">
                  <c:v>14346.54398390144</c:v>
                </c:pt>
                <c:pt idx="426">
                  <c:v>14368.613831282413</c:v>
                </c:pt>
                <c:pt idx="427">
                  <c:v>14401.054047769891</c:v>
                </c:pt>
                <c:pt idx="428">
                  <c:v>14444.201670690767</c:v>
                </c:pt>
                <c:pt idx="429">
                  <c:v>14492.404848840431</c:v>
                </c:pt>
                <c:pt idx="430">
                  <c:v>14540.89710096043</c:v>
                </c:pt>
                <c:pt idx="431">
                  <c:v>14587.383982560239</c:v>
                </c:pt>
                <c:pt idx="432">
                  <c:v>14631.354752889609</c:v>
                </c:pt>
                <c:pt idx="433">
                  <c:v>14673.687004570322</c:v>
                </c:pt>
                <c:pt idx="434">
                  <c:v>14715.479996878372</c:v>
                </c:pt>
                <c:pt idx="435">
                  <c:v>14755.939964409466</c:v>
                </c:pt>
                <c:pt idx="436">
                  <c:v>14792.782401304441</c:v>
                </c:pt>
                <c:pt idx="437">
                  <c:v>14823.586258490259</c:v>
                </c:pt>
                <c:pt idx="438">
                  <c:v>14846.444252228473</c:v>
                </c:pt>
                <c:pt idx="439">
                  <c:v>14860.757061536133</c:v>
                </c:pt>
                <c:pt idx="440">
                  <c:v>14867.947587460319</c:v>
                </c:pt>
                <c:pt idx="441">
                  <c:v>14870.509471692911</c:v>
                </c:pt>
                <c:pt idx="442">
                  <c:v>14871.133393048745</c:v>
                </c:pt>
                <c:pt idx="443">
                  <c:v>14871.206388488887</c:v>
                </c:pt>
                <c:pt idx="444">
                  <c:v>14871.20808763186</c:v>
                </c:pt>
                <c:pt idx="445">
                  <c:v>14871.208058379771</c:v>
                </c:pt>
                <c:pt idx="446">
                  <c:v>14871.208029127682</c:v>
                </c:pt>
                <c:pt idx="447">
                  <c:v>14871.207999875593</c:v>
                </c:pt>
                <c:pt idx="448">
                  <c:v>14871.207970623504</c:v>
                </c:pt>
                <c:pt idx="449">
                  <c:v>14871.207941371415</c:v>
                </c:pt>
                <c:pt idx="450">
                  <c:v>14871.207912119326</c:v>
                </c:pt>
                <c:pt idx="451">
                  <c:v>14871.207882867237</c:v>
                </c:pt>
                <c:pt idx="452">
                  <c:v>14871.207853615148</c:v>
                </c:pt>
                <c:pt idx="453">
                  <c:v>14871.207824363059</c:v>
                </c:pt>
                <c:pt idx="454">
                  <c:v>14871.20779511097</c:v>
                </c:pt>
                <c:pt idx="455">
                  <c:v>14871.207765858881</c:v>
                </c:pt>
                <c:pt idx="456">
                  <c:v>14871.207736606792</c:v>
                </c:pt>
                <c:pt idx="457">
                  <c:v>14871.207707354703</c:v>
                </c:pt>
                <c:pt idx="458">
                  <c:v>14871.207678102613</c:v>
                </c:pt>
                <c:pt idx="459">
                  <c:v>14871.207648850524</c:v>
                </c:pt>
                <c:pt idx="460">
                  <c:v>14871.207619598435</c:v>
                </c:pt>
                <c:pt idx="461">
                  <c:v>14871.207590346346</c:v>
                </c:pt>
                <c:pt idx="462">
                  <c:v>14871.207561094257</c:v>
                </c:pt>
                <c:pt idx="463">
                  <c:v>14871.207531842168</c:v>
                </c:pt>
                <c:pt idx="464">
                  <c:v>14871.207502590079</c:v>
                </c:pt>
                <c:pt idx="465">
                  <c:v>14871.20747333799</c:v>
                </c:pt>
                <c:pt idx="466">
                  <c:v>14871.207444085901</c:v>
                </c:pt>
                <c:pt idx="467">
                  <c:v>14871.207414833812</c:v>
                </c:pt>
                <c:pt idx="468">
                  <c:v>14871.207385581723</c:v>
                </c:pt>
                <c:pt idx="469">
                  <c:v>14871.207356329634</c:v>
                </c:pt>
                <c:pt idx="470">
                  <c:v>14871.207327077545</c:v>
                </c:pt>
                <c:pt idx="471">
                  <c:v>14871.207297825456</c:v>
                </c:pt>
                <c:pt idx="472">
                  <c:v>14871.207268573367</c:v>
                </c:pt>
                <c:pt idx="473">
                  <c:v>14871.207239321278</c:v>
                </c:pt>
                <c:pt idx="474">
                  <c:v>14871.207210069189</c:v>
                </c:pt>
                <c:pt idx="475">
                  <c:v>14871.2071808171</c:v>
                </c:pt>
                <c:pt idx="476">
                  <c:v>14871.207151565011</c:v>
                </c:pt>
                <c:pt idx="477">
                  <c:v>14871.207122312922</c:v>
                </c:pt>
                <c:pt idx="478">
                  <c:v>14871.207093060833</c:v>
                </c:pt>
                <c:pt idx="479">
                  <c:v>14871.207063808744</c:v>
                </c:pt>
                <c:pt idx="480">
                  <c:v>14871.207034556655</c:v>
                </c:pt>
                <c:pt idx="481">
                  <c:v>14871.207005304566</c:v>
                </c:pt>
                <c:pt idx="482">
                  <c:v>14871.206976052477</c:v>
                </c:pt>
                <c:pt idx="483">
                  <c:v>14871.206946800388</c:v>
                </c:pt>
                <c:pt idx="484">
                  <c:v>14871.206917548299</c:v>
                </c:pt>
                <c:pt idx="485">
                  <c:v>14871.20688829621</c:v>
                </c:pt>
                <c:pt idx="486">
                  <c:v>14871.206859044121</c:v>
                </c:pt>
                <c:pt idx="487">
                  <c:v>14871.206829792032</c:v>
                </c:pt>
                <c:pt idx="488">
                  <c:v>14871.206800539943</c:v>
                </c:pt>
                <c:pt idx="489">
                  <c:v>14871.206771287854</c:v>
                </c:pt>
                <c:pt idx="490">
                  <c:v>14871.206742035765</c:v>
                </c:pt>
                <c:pt idx="491">
                  <c:v>14871.206712783676</c:v>
                </c:pt>
                <c:pt idx="492">
                  <c:v>14871.206683531587</c:v>
                </c:pt>
                <c:pt idx="493">
                  <c:v>14871.206654279498</c:v>
                </c:pt>
                <c:pt idx="494">
                  <c:v>14871.206625027409</c:v>
                </c:pt>
                <c:pt idx="495">
                  <c:v>14871.20659577532</c:v>
                </c:pt>
                <c:pt idx="496">
                  <c:v>14871.206566523231</c:v>
                </c:pt>
                <c:pt idx="497">
                  <c:v>14871.206537271142</c:v>
                </c:pt>
                <c:pt idx="498">
                  <c:v>14871.206508019053</c:v>
                </c:pt>
                <c:pt idx="499">
                  <c:v>14871.206478766964</c:v>
                </c:pt>
                <c:pt idx="500">
                  <c:v>14871.206449514875</c:v>
                </c:pt>
                <c:pt idx="501">
                  <c:v>14871.206420262786</c:v>
                </c:pt>
                <c:pt idx="502">
                  <c:v>14871.206391010697</c:v>
                </c:pt>
                <c:pt idx="503">
                  <c:v>14871.206361758608</c:v>
                </c:pt>
                <c:pt idx="504">
                  <c:v>14871.206332506519</c:v>
                </c:pt>
                <c:pt idx="505">
                  <c:v>14871.20630325443</c:v>
                </c:pt>
                <c:pt idx="506">
                  <c:v>14871.206274002341</c:v>
                </c:pt>
                <c:pt idx="507">
                  <c:v>14871.206244750252</c:v>
                </c:pt>
                <c:pt idx="508">
                  <c:v>14871.206215498163</c:v>
                </c:pt>
                <c:pt idx="509">
                  <c:v>14871.206186246074</c:v>
                </c:pt>
                <c:pt idx="510">
                  <c:v>14871.206156993985</c:v>
                </c:pt>
                <c:pt idx="511">
                  <c:v>14871.206127741896</c:v>
                </c:pt>
                <c:pt idx="512">
                  <c:v>14871.216900951262</c:v>
                </c:pt>
                <c:pt idx="513">
                  <c:v>14871.486933325987</c:v>
                </c:pt>
                <c:pt idx="514">
                  <c:v>14873.36912581586</c:v>
                </c:pt>
                <c:pt idx="515">
                  <c:v>14879.385638549393</c:v>
                </c:pt>
                <c:pt idx="516">
                  <c:v>14891.581162723374</c:v>
                </c:pt>
                <c:pt idx="517">
                  <c:v>14909.740081310309</c:v>
                </c:pt>
                <c:pt idx="518">
                  <c:v>14930.46393797822</c:v>
                </c:pt>
                <c:pt idx="519">
                  <c:v>14951.187794564277</c:v>
                </c:pt>
                <c:pt idx="520">
                  <c:v>14970.791651060938</c:v>
                </c:pt>
                <c:pt idx="521">
                  <c:v>14988.597976673294</c:v>
                </c:pt>
                <c:pt idx="522">
                  <c:v>15004.526833180682</c:v>
                </c:pt>
                <c:pt idx="523">
                  <c:v>15018.217418247816</c:v>
                </c:pt>
                <c:pt idx="524">
                  <c:v>15028.598559231181</c:v>
                </c:pt>
                <c:pt idx="525">
                  <c:v>15034.717478422235</c:v>
                </c:pt>
                <c:pt idx="526">
                  <c:v>15037.21324974159</c:v>
                </c:pt>
                <c:pt idx="527">
                  <c:v>15037.904576704439</c:v>
                </c:pt>
                <c:pt idx="528">
                  <c:v>15038.077385159921</c:v>
                </c:pt>
                <c:pt idx="529">
                  <c:v>15038.120563985014</c:v>
                </c:pt>
                <c:pt idx="530">
                  <c:v>15038.120532933564</c:v>
                </c:pt>
                <c:pt idx="531">
                  <c:v>15038.120501882115</c:v>
                </c:pt>
                <c:pt idx="532">
                  <c:v>15038.120470830665</c:v>
                </c:pt>
                <c:pt idx="533">
                  <c:v>15038.122168172742</c:v>
                </c:pt>
                <c:pt idx="534">
                  <c:v>15038.184359318906</c:v>
                </c:pt>
                <c:pt idx="535">
                  <c:v>15038.626797296454</c:v>
                </c:pt>
                <c:pt idx="536">
                  <c:v>15039.795161032658</c:v>
                </c:pt>
                <c:pt idx="537">
                  <c:v>15042.700561393647</c:v>
                </c:pt>
                <c:pt idx="538">
                  <c:v>15050.002997901833</c:v>
                </c:pt>
                <c:pt idx="539">
                  <c:v>15065.275062811224</c:v>
                </c:pt>
                <c:pt idx="540">
                  <c:v>15088.332250323989</c:v>
                </c:pt>
                <c:pt idx="541">
                  <c:v>15114.268943786867</c:v>
                </c:pt>
                <c:pt idx="542">
                  <c:v>15140.205637217867</c:v>
                </c:pt>
                <c:pt idx="543">
                  <c:v>15165.720602111269</c:v>
                </c:pt>
                <c:pt idx="544">
                  <c:v>15189.786739796808</c:v>
                </c:pt>
                <c:pt idx="545">
                  <c:v>15211.27454432593</c:v>
                </c:pt>
                <c:pt idx="546">
                  <c:v>15228.731731774531</c:v>
                </c:pt>
                <c:pt idx="547">
                  <c:v>15243.520277328626</c:v>
                </c:pt>
                <c:pt idx="548">
                  <c:v>15256.303452510194</c:v>
                </c:pt>
                <c:pt idx="549">
                  <c:v>15267.783849870069</c:v>
                </c:pt>
                <c:pt idx="550">
                  <c:v>15278.031469391251</c:v>
                </c:pt>
                <c:pt idx="551">
                  <c:v>15287.368656707498</c:v>
                </c:pt>
                <c:pt idx="552">
                  <c:v>15296.204609361099</c:v>
                </c:pt>
                <c:pt idx="553">
                  <c:v>15304.31463599784</c:v>
                </c:pt>
                <c:pt idx="554">
                  <c:v>15311.95799591485</c:v>
                </c:pt>
                <c:pt idx="555">
                  <c:v>15319.37320766626</c:v>
                </c:pt>
                <c:pt idx="556">
                  <c:v>15326.788419400185</c:v>
                </c:pt>
                <c:pt idx="557">
                  <c:v>15334.431779220016</c:v>
                </c:pt>
                <c:pt idx="558">
                  <c:v>15342.660632756097</c:v>
                </c:pt>
                <c:pt idx="559">
                  <c:v>15351.745473683821</c:v>
                </c:pt>
                <c:pt idx="560">
                  <c:v>15363.509326679959</c:v>
                </c:pt>
                <c:pt idx="561">
                  <c:v>15375.996945050962</c:v>
                </c:pt>
                <c:pt idx="562">
                  <c:v>15388.484563421964</c:v>
                </c:pt>
                <c:pt idx="563">
                  <c:v>15400.972181722116</c:v>
                </c:pt>
                <c:pt idx="564">
                  <c:v>15411.219800512332</c:v>
                </c:pt>
                <c:pt idx="565">
                  <c:v>15415.627605066267</c:v>
                </c:pt>
                <c:pt idx="566">
                  <c:v>15416.623125929586</c:v>
                </c:pt>
                <c:pt idx="567">
                  <c:v>15416.623091237347</c:v>
                </c:pt>
                <c:pt idx="568">
                  <c:v>15416.623056545108</c:v>
                </c:pt>
                <c:pt idx="569">
                  <c:v>15416.623021852869</c:v>
                </c:pt>
                <c:pt idx="570">
                  <c:v>15416.62298716063</c:v>
                </c:pt>
                <c:pt idx="571">
                  <c:v>15416.622952468391</c:v>
                </c:pt>
                <c:pt idx="572">
                  <c:v>15416.622917776152</c:v>
                </c:pt>
                <c:pt idx="573">
                  <c:v>15416.622883083914</c:v>
                </c:pt>
                <c:pt idx="574">
                  <c:v>15416.622848391675</c:v>
                </c:pt>
                <c:pt idx="575">
                  <c:v>15416.622813699436</c:v>
                </c:pt>
                <c:pt idx="576">
                  <c:v>15416.622779007197</c:v>
                </c:pt>
                <c:pt idx="577">
                  <c:v>15416.622744314958</c:v>
                </c:pt>
                <c:pt idx="578">
                  <c:v>15416.622709622719</c:v>
                </c:pt>
                <c:pt idx="579">
                  <c:v>15416.622674930481</c:v>
                </c:pt>
                <c:pt idx="580">
                  <c:v>15416.622640238242</c:v>
                </c:pt>
                <c:pt idx="581">
                  <c:v>15416.622605546003</c:v>
                </c:pt>
                <c:pt idx="582">
                  <c:v>15416.622570853764</c:v>
                </c:pt>
                <c:pt idx="583">
                  <c:v>15416.622536161525</c:v>
                </c:pt>
                <c:pt idx="584">
                  <c:v>15416.622501469286</c:v>
                </c:pt>
                <c:pt idx="585">
                  <c:v>15416.622466777048</c:v>
                </c:pt>
                <c:pt idx="586">
                  <c:v>15416.622432084809</c:v>
                </c:pt>
                <c:pt idx="587">
                  <c:v>15416.62239739257</c:v>
                </c:pt>
                <c:pt idx="588">
                  <c:v>15416.622362700331</c:v>
                </c:pt>
                <c:pt idx="589">
                  <c:v>15416.622328008092</c:v>
                </c:pt>
                <c:pt idx="590">
                  <c:v>15416.622293315853</c:v>
                </c:pt>
                <c:pt idx="591">
                  <c:v>15416.622258623614</c:v>
                </c:pt>
                <c:pt idx="592">
                  <c:v>15416.622223931376</c:v>
                </c:pt>
                <c:pt idx="593">
                  <c:v>15416.622189239137</c:v>
                </c:pt>
                <c:pt idx="594">
                  <c:v>15416.622154546898</c:v>
                </c:pt>
                <c:pt idx="595">
                  <c:v>15416.622119854659</c:v>
                </c:pt>
                <c:pt idx="596">
                  <c:v>15416.62208516242</c:v>
                </c:pt>
                <c:pt idx="597">
                  <c:v>15416.622050470181</c:v>
                </c:pt>
                <c:pt idx="598">
                  <c:v>15416.622015777943</c:v>
                </c:pt>
                <c:pt idx="599">
                  <c:v>15416.621981085704</c:v>
                </c:pt>
                <c:pt idx="600">
                  <c:v>15416.621946393465</c:v>
                </c:pt>
                <c:pt idx="601">
                  <c:v>15416.665121577467</c:v>
                </c:pt>
                <c:pt idx="602">
                  <c:v>15416.855642439237</c:v>
                </c:pt>
                <c:pt idx="603">
                  <c:v>15417.851163295361</c:v>
                </c:pt>
                <c:pt idx="604">
                  <c:v>15421.429338457072</c:v>
                </c:pt>
                <c:pt idx="605">
                  <c:v>15430.142143219233</c:v>
                </c:pt>
                <c:pt idx="606">
                  <c:v>15447.082108429568</c:v>
                </c:pt>
                <c:pt idx="607">
                  <c:v>15475.179295803177</c:v>
                </c:pt>
                <c:pt idx="608">
                  <c:v>15515.375248544196</c:v>
                </c:pt>
                <c:pt idx="609">
                  <c:v>15567.704102450447</c:v>
                </c:pt>
                <c:pt idx="610">
                  <c:v>15632.753943931801</c:v>
                </c:pt>
                <c:pt idx="611">
                  <c:v>15712.277797672739</c:v>
                </c:pt>
                <c:pt idx="612">
                  <c:v>15805.306898258088</c:v>
                </c:pt>
                <c:pt idx="613">
                  <c:v>15906.110751897855</c:v>
                </c:pt>
                <c:pt idx="614">
                  <c:v>16008.591148744577</c:v>
                </c:pt>
                <c:pt idx="615">
                  <c:v>16110.231545586759</c:v>
                </c:pt>
                <c:pt idx="616">
                  <c:v>16211.453238720531</c:v>
                </c:pt>
                <c:pt idx="617">
                  <c:v>16311.840117029769</c:v>
                </c:pt>
                <c:pt idx="618">
                  <c:v>16410.56773605978</c:v>
                </c:pt>
                <c:pt idx="619">
                  <c:v>16506.0183180364</c:v>
                </c:pt>
                <c:pt idx="620">
                  <c:v>16597.053282716573</c:v>
                </c:pt>
                <c:pt idx="621">
                  <c:v>16684.164790584186</c:v>
                </c:pt>
                <c:pt idx="622">
                  <c:v>16769.346977453592</c:v>
                </c:pt>
                <c:pt idx="623">
                  <c:v>16854.145892716253</c:v>
                </c:pt>
                <c:pt idx="624">
                  <c:v>16939.712215371364</c:v>
                </c:pt>
                <c:pt idx="625">
                  <c:v>17027.601500966055</c:v>
                </c:pt>
                <c:pt idx="626">
                  <c:v>17117.844860616555</c:v>
                </c:pt>
                <c:pt idx="627">
                  <c:v>17209.276923964462</c:v>
                </c:pt>
                <c:pt idx="628">
                  <c:v>17300.70898731237</c:v>
                </c:pt>
                <c:pt idx="629">
                  <c:v>17392.141050658069</c:v>
                </c:pt>
                <c:pt idx="630">
                  <c:v>17483.971076950849</c:v>
                </c:pt>
                <c:pt idx="631">
                  <c:v>17578.207029131889</c:v>
                </c:pt>
                <c:pt idx="632">
                  <c:v>17676.521993604445</c:v>
                </c:pt>
                <c:pt idx="633">
                  <c:v>17779.845846898745</c:v>
                </c:pt>
                <c:pt idx="634">
                  <c:v>17889.170687774014</c:v>
                </c:pt>
                <c:pt idx="635">
                  <c:v>18004.219540929436</c:v>
                </c:pt>
                <c:pt idx="636">
                  <c:v>18123.770863179117</c:v>
                </c:pt>
                <c:pt idx="637">
                  <c:v>18245.147370601768</c:v>
                </c:pt>
                <c:pt idx="638">
                  <c:v>18366.523878021304</c:v>
                </c:pt>
                <c:pt idx="639">
                  <c:v>18487.442792838723</c:v>
                </c:pt>
                <c:pt idx="640">
                  <c:v>18607.449115053871</c:v>
                </c:pt>
                <c:pt idx="641">
                  <c:v>18727.000437255887</c:v>
                </c:pt>
                <c:pt idx="642">
                  <c:v>18848.835401375785</c:v>
                </c:pt>
                <c:pt idx="643">
                  <c:v>18976.239254310665</c:v>
                </c:pt>
                <c:pt idx="644">
                  <c:v>19107.901440535152</c:v>
                </c:pt>
                <c:pt idx="645">
                  <c:v>19240.998626733523</c:v>
                </c:pt>
                <c:pt idx="646">
                  <c:v>19376.021245000065</c:v>
                </c:pt>
                <c:pt idx="647">
                  <c:v>19512.983122494512</c:v>
                </c:pt>
                <c:pt idx="648">
                  <c:v>19651.898086384619</c:v>
                </c:pt>
                <c:pt idx="649">
                  <c:v>19791.794778665691</c:v>
                </c:pt>
                <c:pt idx="650">
                  <c:v>19931.200174613037</c:v>
                </c:pt>
                <c:pt idx="651">
                  <c:v>20066.706311276954</c:v>
                </c:pt>
                <c:pt idx="652">
                  <c:v>20193.64133686202</c:v>
                </c:pt>
                <c:pt idx="653">
                  <c:v>20310.930621748877</c:v>
                </c:pt>
                <c:pt idx="654">
                  <c:v>20419.387807945812</c:v>
                </c:pt>
                <c:pt idx="655">
                  <c:v>20515.652463429131</c:v>
                </c:pt>
                <c:pt idx="656">
                  <c:v>20596.2924277368</c:v>
                </c:pt>
                <c:pt idx="657">
                  <c:v>20662.690416865764</c:v>
                </c:pt>
                <c:pt idx="658">
                  <c:v>20720.256739398505</c:v>
                </c:pt>
                <c:pt idx="659">
                  <c:v>20771.092691646838</c:v>
                </c:pt>
                <c:pt idx="660">
                  <c:v>20812.617347753578</c:v>
                </c:pt>
                <c:pt idx="661">
                  <c:v>20841.827189224183</c:v>
                </c:pt>
                <c:pt idx="662">
                  <c:v>20860.342154302773</c:v>
                </c:pt>
                <c:pt idx="663">
                  <c:v>20870.589773776224</c:v>
                </c:pt>
                <c:pt idx="664">
                  <c:v>20878.004985856693</c:v>
                </c:pt>
                <c:pt idx="665">
                  <c:v>20884.227173239233</c:v>
                </c:pt>
                <c:pt idx="666">
                  <c:v>20890.978681586323</c:v>
                </c:pt>
                <c:pt idx="667">
                  <c:v>20899.44778244081</c:v>
                </c:pt>
                <c:pt idx="668">
                  <c:v>20915.046512759178</c:v>
                </c:pt>
                <c:pt idx="669">
                  <c:v>20938.303761395571</c:v>
                </c:pt>
                <c:pt idx="670">
                  <c:v>20972.180269051667</c:v>
                </c:pt>
                <c:pt idx="671">
                  <c:v>21016.427146889164</c:v>
                </c:pt>
                <c:pt idx="672">
                  <c:v>21066.377728294876</c:v>
                </c:pt>
                <c:pt idx="673">
                  <c:v>21122.377692271453</c:v>
                </c:pt>
                <c:pt idx="674">
                  <c:v>21184.77271782135</c:v>
                </c:pt>
                <c:pt idx="675">
                  <c:v>21253.908484017022</c:v>
                </c:pt>
                <c:pt idx="676">
                  <c:v>21324.085176117576</c:v>
                </c:pt>
                <c:pt idx="677">
                  <c:v>21394.96013976746</c:v>
                </c:pt>
                <c:pt idx="678">
                  <c:v>21460.682325729824</c:v>
                </c:pt>
                <c:pt idx="679">
                  <c:v>21515.752845204839</c:v>
                </c:pt>
                <c:pt idx="680">
                  <c:v>21559.44836489308</c:v>
                </c:pt>
                <c:pt idx="681">
                  <c:v>21591.182094656346</c:v>
                </c:pt>
                <c:pt idx="682">
                  <c:v>21613.644281304034</c:v>
                </c:pt>
                <c:pt idx="683">
                  <c:v>21632.881714904117</c:v>
                </c:pt>
                <c:pt idx="684">
                  <c:v>21648.316679367537</c:v>
                </c:pt>
                <c:pt idx="685">
                  <c:v>21663.751643778694</c:v>
                </c:pt>
                <c:pt idx="686">
                  <c:v>21683.355496954744</c:v>
                </c:pt>
                <c:pt idx="687">
                  <c:v>21708.037374692834</c:v>
                </c:pt>
                <c:pt idx="688">
                  <c:v>21737.022955996134</c:v>
                </c:pt>
                <c:pt idx="689">
                  <c:v>21771.874277890187</c:v>
                </c:pt>
                <c:pt idx="690">
                  <c:v>21811.544797223276</c:v>
                </c:pt>
                <c:pt idx="691">
                  <c:v>21852.801983192767</c:v>
                </c:pt>
                <c:pt idx="692">
                  <c:v>21894.594971596791</c:v>
                </c:pt>
                <c:pt idx="693">
                  <c:v>21938.290490801497</c:v>
                </c:pt>
                <c:pt idx="694">
                  <c:v>21984.494343281844</c:v>
                </c:pt>
                <c:pt idx="695">
                  <c:v>22032.121961181616</c:v>
                </c:pt>
                <c:pt idx="696">
                  <c:v>22077.481924861342</c:v>
                </c:pt>
                <c:pt idx="697">
                  <c:v>22112.08824672021</c:v>
                </c:pt>
                <c:pt idx="698">
                  <c:v>22140.850432873001</c:v>
                </c:pt>
                <c:pt idx="699">
                  <c:v>22163.907619077658</c:v>
                </c:pt>
                <c:pt idx="700">
                  <c:v>22184.442644777457</c:v>
                </c:pt>
                <c:pt idx="701">
                  <c:v>22203.862855639643</c:v>
                </c:pt>
                <c:pt idx="702">
                  <c:v>22222.918375138106</c:v>
                </c:pt>
                <c:pt idx="703">
                  <c:v>22241.973894633698</c:v>
                </c:pt>
                <c:pt idx="704">
                  <c:v>22260.848364714839</c:v>
                </c:pt>
                <c:pt idx="705">
                  <c:v>22277.959871853716</c:v>
                </c:pt>
                <c:pt idx="706">
                  <c:v>22291.804712390596</c:v>
                </c:pt>
                <c:pt idx="707">
                  <c:v>22301.656960396987</c:v>
                </c:pt>
                <c:pt idx="708">
                  <c:v>22308.736430642522</c:v>
                </c:pt>
                <c:pt idx="709">
                  <c:v>22314.958616930529</c:v>
                </c:pt>
                <c:pt idx="710">
                  <c:v>22322.487469787429</c:v>
                </c:pt>
                <c:pt idx="711">
                  <c:v>22335.122433557623</c:v>
                </c:pt>
                <c:pt idx="712">
                  <c:v>22354.359866317212</c:v>
                </c:pt>
                <c:pt idx="713">
                  <c:v>22374.89489166615</c:v>
                </c:pt>
                <c:pt idx="714">
                  <c:v>22394.315102233002</c:v>
                </c:pt>
                <c:pt idx="715">
                  <c:v>22409.103646274903</c:v>
                </c:pt>
                <c:pt idx="716">
                  <c:v>22417.452190408247</c:v>
                </c:pt>
                <c:pt idx="717">
                  <c:v>22423.674376511965</c:v>
                </c:pt>
                <c:pt idx="718">
                  <c:v>22429.896562597103</c:v>
                </c:pt>
                <c:pt idx="719">
                  <c:v>22437.198995514682</c:v>
                </c:pt>
                <c:pt idx="720">
                  <c:v>22448.260687553153</c:v>
                </c:pt>
                <c:pt idx="721">
                  <c:v>22463.049231308647</c:v>
                </c:pt>
                <c:pt idx="722">
                  <c:v>22481.385737895562</c:v>
                </c:pt>
                <c:pt idx="723">
                  <c:v>22503.26070114956</c:v>
                </c:pt>
                <c:pt idx="724">
                  <c:v>22528.149553133004</c:v>
                </c:pt>
                <c:pt idx="725">
                  <c:v>22558.723096218288</c:v>
                </c:pt>
                <c:pt idx="726">
                  <c:v>22597.353120381886</c:v>
                </c:pt>
                <c:pt idx="727">
                  <c:v>22649.681971250604</c:v>
                </c:pt>
                <c:pt idx="728">
                  <c:v>22711.421932889883</c:v>
                </c:pt>
                <c:pt idx="729">
                  <c:v>22781.250783161358</c:v>
                </c:pt>
                <c:pt idx="730">
                  <c:v>22856.028028374876</c:v>
                </c:pt>
                <c:pt idx="731">
                  <c:v>22931.887680967237</c:v>
                </c:pt>
                <c:pt idx="732">
                  <c:v>23008.109864402166</c:v>
                </c:pt>
                <c:pt idx="733">
                  <c:v>23085.059702128907</c:v>
                </c:pt>
                <c:pt idx="734">
                  <c:v>23162.740650929863</c:v>
                </c:pt>
                <c:pt idx="735">
                  <c:v>23241.524747826588</c:v>
                </c:pt>
                <c:pt idx="736">
                  <c:v>23321.791807610232</c:v>
                </c:pt>
                <c:pt idx="737">
                  <c:v>23404.309237694379</c:v>
                </c:pt>
                <c:pt idx="738">
                  <c:v>23487.963519598903</c:v>
                </c:pt>
                <c:pt idx="739">
                  <c:v>23571.998480412556</c:v>
                </c:pt>
                <c:pt idx="740">
                  <c:v>23660.668996592929</c:v>
                </c:pt>
                <c:pt idx="741">
                  <c:v>23753.698092859373</c:v>
                </c:pt>
                <c:pt idx="742">
                  <c:v>23849.962744603363</c:v>
                </c:pt>
                <c:pt idx="743">
                  <c:v>23946.635729663198</c:v>
                </c:pt>
                <c:pt idx="744">
                  <c:v>24043.71791224508</c:v>
                </c:pt>
                <c:pt idx="745">
                  <c:v>24140.800094818085</c:v>
                </c:pt>
                <c:pt idx="746">
                  <c:v>24238.292339074731</c:v>
                </c:pt>
                <c:pt idx="747">
                  <c:v>24337.433472120345</c:v>
                </c:pt>
                <c:pt idx="748">
                  <c:v>24439.493432187326</c:v>
                </c:pt>
                <c:pt idx="749">
                  <c:v>24544.941046461452</c:v>
                </c:pt>
                <c:pt idx="750">
                  <c:v>24652.103228598316</c:v>
                </c:pt>
                <c:pt idx="751">
                  <c:v>24759.2654107255</c:v>
                </c:pt>
                <c:pt idx="752">
                  <c:v>24865.997654532461</c:v>
                </c:pt>
                <c:pt idx="753">
                  <c:v>24971.018787111854</c:v>
                </c:pt>
                <c:pt idx="754">
                  <c:v>25072.659178833823</c:v>
                </c:pt>
                <c:pt idx="755">
                  <c:v>25170.562348268551</c:v>
                </c:pt>
                <c:pt idx="756">
                  <c:v>25263.190888171634</c:v>
                </c:pt>
                <c:pt idx="757">
                  <c:v>25345.708317336783</c:v>
                </c:pt>
                <c:pt idx="758">
                  <c:v>25412.445500143072</c:v>
                </c:pt>
                <c:pt idx="759">
                  <c:v>25462.690337812212</c:v>
                </c:pt>
                <c:pt idx="760">
                  <c:v>25499.029805586946</c:v>
                </c:pt>
                <c:pt idx="761">
                  <c:v>25523.300323150059</c:v>
                </c:pt>
                <c:pt idx="762">
                  <c:v>25537.929421233897</c:v>
                </c:pt>
                <c:pt idx="763">
                  <c:v>25546.765371295372</c:v>
                </c:pt>
                <c:pt idx="764">
                  <c:v>25552.987555907923</c:v>
                </c:pt>
                <c:pt idx="765">
                  <c:v>25560.067024362928</c:v>
                </c:pt>
                <c:pt idx="766">
                  <c:v>25571.128714826009</c:v>
                </c:pt>
                <c:pt idx="767">
                  <c:v>25586.892071694594</c:v>
                </c:pt>
                <c:pt idx="768">
                  <c:v>25608.573020842949</c:v>
                </c:pt>
                <c:pt idx="769">
                  <c:v>25636.891006602465</c:v>
                </c:pt>
                <c:pt idx="770">
                  <c:v>25676.039547283235</c:v>
                </c:pt>
                <c:pt idx="771">
                  <c:v>25729.882902023113</c:v>
                </c:pt>
                <c:pt idx="772">
                  <c:v>25798.673416450525</c:v>
                </c:pt>
                <c:pt idx="773">
                  <c:v>25884.239732600156</c:v>
                </c:pt>
                <c:pt idx="774">
                  <c:v>25981.731974000679</c:v>
                </c:pt>
                <c:pt idx="775">
                  <c:v>26093.68051094751</c:v>
                </c:pt>
                <c:pt idx="776">
                  <c:v>26220.147565757146</c:v>
                </c:pt>
                <c:pt idx="777">
                  <c:v>26357.10943487343</c:v>
                </c:pt>
                <c:pt idx="778">
                  <c:v>26502.96908130619</c:v>
                </c:pt>
                <c:pt idx="779">
                  <c:v>26657.489282885377</c:v>
                </c:pt>
                <c:pt idx="780">
                  <c:v>26818.800780438694</c:v>
                </c:pt>
                <c:pt idx="781">
                  <c:v>26985.435734538845</c:v>
                </c:pt>
                <c:pt idx="782">
                  <c:v>27155.848527970596</c:v>
                </c:pt>
                <c:pt idx="783">
                  <c:v>27328.985704000479</c:v>
                </c:pt>
                <c:pt idx="784">
                  <c:v>27503.767879926159</c:v>
                </c:pt>
                <c:pt idx="785">
                  <c:v>27680.755487784987</c:v>
                </c:pt>
                <c:pt idx="786">
                  <c:v>27861.63587323801</c:v>
                </c:pt>
                <c:pt idx="787">
                  <c:v>28045.322740079544</c:v>
                </c:pt>
                <c:pt idx="788">
                  <c:v>28229.573495794371</c:v>
                </c:pt>
                <c:pt idx="789">
                  <c:v>28413.824251493523</c:v>
                </c:pt>
                <c:pt idx="790">
                  <c:v>28598.639760215981</c:v>
                </c:pt>
                <c:pt idx="791">
                  <c:v>28785.154713287309</c:v>
                </c:pt>
                <c:pt idx="792">
                  <c:v>28973.376888564777</c:v>
                </c:pt>
                <c:pt idx="793">
                  <c:v>29159.324495768349</c:v>
                </c:pt>
                <c:pt idx="794">
                  <c:v>29333.557473719906</c:v>
                </c:pt>
                <c:pt idx="795">
                  <c:v>29487.561316691957</c:v>
                </c:pt>
                <c:pt idx="796">
                  <c:v>29616.376827317235</c:v>
                </c:pt>
                <c:pt idx="797">
                  <c:v>29721.397956058332</c:v>
                </c:pt>
                <c:pt idx="798">
                  <c:v>29808.50945564275</c:v>
                </c:pt>
                <c:pt idx="799">
                  <c:v>29885.824412099992</c:v>
                </c:pt>
                <c:pt idx="800">
                  <c:v>29959.884368452385</c:v>
                </c:pt>
                <c:pt idx="801">
                  <c:v>30033.586979052201</c:v>
                </c:pt>
                <c:pt idx="802">
                  <c:v>30110.172552249031</c:v>
                </c:pt>
                <c:pt idx="803">
                  <c:v>30196.509729660793</c:v>
                </c:pt>
                <c:pt idx="804">
                  <c:v>30297.731412408561</c:v>
                </c:pt>
                <c:pt idx="805">
                  <c:v>30411.890131620352</c:v>
                </c:pt>
                <c:pt idx="806">
                  <c:v>30531.896443205114</c:v>
                </c:pt>
                <c:pt idx="807">
                  <c:v>30653.272939947328</c:v>
                </c:pt>
                <c:pt idx="808">
                  <c:v>30772.370115515379</c:v>
                </c:pt>
                <c:pt idx="809">
                  <c:v>30886.08506883285</c:v>
                </c:pt>
                <c:pt idx="810">
                  <c:v>30992.817306225563</c:v>
                </c:pt>
                <c:pt idx="811">
                  <c:v>31089.899482284058</c:v>
                </c:pt>
                <c:pt idx="812">
                  <c:v>31172.416905833361</c:v>
                </c:pt>
                <c:pt idx="813">
                  <c:v>31240.519515160009</c:v>
                </c:pt>
                <c:pt idx="814">
                  <c:v>31294.974717659723</c:v>
                </c:pt>
                <c:pt idx="815">
                  <c:v>31336.767698506981</c:v>
                </c:pt>
                <c:pt idx="816">
                  <c:v>31366.655494659695</c:v>
                </c:pt>
                <c:pt idx="817">
                  <c:v>31387.379340555843</c:v>
                </c:pt>
                <c:pt idx="818">
                  <c:v>31401.379297695268</c:v>
                </c:pt>
                <c:pt idx="819">
                  <c:v>31413.866909155684</c:v>
                </c:pt>
                <c:pt idx="820">
                  <c:v>31427.866866075517</c:v>
                </c:pt>
                <c:pt idx="821">
                  <c:v>31447.65521765186</c:v>
                </c:pt>
                <c:pt idx="822">
                  <c:v>31474.23097618479</c:v>
                </c:pt>
                <c:pt idx="823">
                  <c:v>31507.865931778419</c:v>
                </c:pt>
                <c:pt idx="824">
                  <c:v>31548.85650421293</c:v>
                </c:pt>
                <c:pt idx="825">
                  <c:v>31595.912014517096</c:v>
                </c:pt>
                <c:pt idx="826">
                  <c:v>31649.146968856334</c:v>
                </c:pt>
                <c:pt idx="827">
                  <c:v>31708.621428965678</c:v>
                </c:pt>
                <c:pt idx="828">
                  <c:v>31774.006999706293</c:v>
                </c:pt>
                <c:pt idx="829">
                  <c:v>31848.066952554735</c:v>
                </c:pt>
                <c:pt idx="830">
                  <c:v>31931.721225767174</c:v>
                </c:pt>
                <c:pt idx="831">
                  <c:v>32024.349757741275</c:v>
                </c:pt>
                <c:pt idx="832">
                  <c:v>32122.664709204124</c:v>
                </c:pt>
                <c:pt idx="833">
                  <c:v>32223.051574106059</c:v>
                </c:pt>
                <c:pt idx="834">
                  <c:v>32325.531957368981</c:v>
                </c:pt>
                <c:pt idx="835">
                  <c:v>32430.553081212518</c:v>
                </c:pt>
                <c:pt idx="836">
                  <c:v>32537.715254305895</c:v>
                </c:pt>
                <c:pt idx="837">
                  <c:v>32646.605822296628</c:v>
                </c:pt>
                <c:pt idx="838">
                  <c:v>32758.554353006926</c:v>
                </c:pt>
                <c:pt idx="839">
                  <c:v>32874.496772357415</c:v>
                </c:pt>
                <c:pt idx="840">
                  <c:v>32993.593944557077</c:v>
                </c:pt>
                <c:pt idx="841">
                  <c:v>33116.348400384923</c:v>
                </c:pt>
                <c:pt idx="842">
                  <c:v>33244.692485445201</c:v>
                </c:pt>
                <c:pt idx="843">
                  <c:v>33378.750644239924</c:v>
                </c:pt>
                <c:pt idx="844">
                  <c:v>33516.687321362944</c:v>
                </c:pt>
                <c:pt idx="845">
                  <c:v>33656.092702102404</c:v>
                </c:pt>
                <c:pt idx="846">
                  <c:v>33796.481539561653</c:v>
                </c:pt>
                <c:pt idx="847">
                  <c:v>33937.857290477157</c:v>
                </c:pt>
                <c:pt idx="848">
                  <c:v>34081.715448531017</c:v>
                </c:pt>
                <c:pt idx="849">
                  <c:v>34230.603235774855</c:v>
                </c:pt>
                <c:pt idx="850">
                  <c:v>34386.677689233496</c:v>
                </c:pt>
                <c:pt idx="851">
                  <c:v>34547.989179421747</c:v>
                </c:pt>
                <c:pt idx="852">
                  <c:v>34712.484373079977</c:v>
                </c:pt>
                <c:pt idx="853">
                  <c:v>34880.194381316127</c:v>
                </c:pt>
                <c:pt idx="854">
                  <c:v>35051.150315278137</c:v>
                </c:pt>
                <c:pt idx="855">
                  <c:v>35224.287483706998</c:v>
                </c:pt>
                <c:pt idx="856">
                  <c:v>35397.972121231025</c:v>
                </c:pt>
                <c:pt idx="857">
                  <c:v>35572.205091863696</c:v>
                </c:pt>
                <c:pt idx="858">
                  <c:v>35751.968926214919</c:v>
                </c:pt>
                <c:pt idx="859">
                  <c:v>35939.052081063339</c:v>
                </c:pt>
                <c:pt idx="860">
                  <c:v>36131.86486519374</c:v>
                </c:pt>
                <c:pt idx="861">
                  <c:v>36328.156908143312</c:v>
                </c:pt>
                <c:pt idx="862">
                  <c:v>36532.688209518012</c:v>
                </c:pt>
                <c:pt idx="863">
                  <c:v>36751.123152049615</c:v>
                </c:pt>
                <c:pt idx="864">
                  <c:v>36976.993649731077</c:v>
                </c:pt>
                <c:pt idx="865">
                  <c:v>37205.999023690463</c:v>
                </c:pt>
                <c:pt idx="866">
                  <c:v>37438.794767580956</c:v>
                </c:pt>
                <c:pt idx="867">
                  <c:v>37679.264584898323</c:v>
                </c:pt>
                <c:pt idx="868">
                  <c:v>37928.844772077049</c:v>
                </c:pt>
                <c:pt idx="869">
                  <c:v>38182.381255423352</c:v>
                </c:pt>
                <c:pt idx="870">
                  <c:v>38435.256195456568</c:v>
                </c:pt>
                <c:pt idx="871">
                  <c:v>38686.151690864797</c:v>
                </c:pt>
                <c:pt idx="872">
                  <c:v>38934.420025573221</c:v>
                </c:pt>
                <c:pt idx="873">
                  <c:v>39180.075026691287</c:v>
                </c:pt>
                <c:pt idx="874">
                  <c:v>39421.835953351467</c:v>
                </c:pt>
                <c:pt idx="875">
                  <c:v>39657.814101760327</c:v>
                </c:pt>
                <c:pt idx="876">
                  <c:v>39886.190768360349</c:v>
                </c:pt>
                <c:pt idx="877">
                  <c:v>40105.856323469961</c:v>
                </c:pt>
                <c:pt idx="878">
                  <c:v>40320.011322706552</c:v>
                </c:pt>
                <c:pt idx="879">
                  <c:v>40531.739655179015</c:v>
                </c:pt>
                <c:pt idx="880">
                  <c:v>40743.467987406984</c:v>
                </c:pt>
                <c:pt idx="881">
                  <c:v>40949.190146377136</c:v>
                </c:pt>
                <c:pt idx="882">
                  <c:v>41148.992552021722</c:v>
                </c:pt>
                <c:pt idx="883">
                  <c:v>41348.794957666309</c:v>
                </c:pt>
                <c:pt idx="884">
                  <c:v>41548.597363286819</c:v>
                </c:pt>
                <c:pt idx="885">
                  <c:v>41748.987855230305</c:v>
                </c:pt>
                <c:pt idx="886">
                  <c:v>41951.147791496318</c:v>
                </c:pt>
                <c:pt idx="887">
                  <c:v>42154.491678306003</c:v>
                </c:pt>
                <c:pt idx="888">
                  <c:v>42358.428836695974</c:v>
                </c:pt>
                <c:pt idx="889">
                  <c:v>42561.180315925601</c:v>
                </c:pt>
                <c:pt idx="890">
                  <c:v>42761.570807205666</c:v>
                </c:pt>
                <c:pt idx="891">
                  <c:v>42957.280804231326</c:v>
                </c:pt>
                <c:pt idx="892">
                  <c:v>43146.645430621371</c:v>
                </c:pt>
                <c:pt idx="893">
                  <c:v>43328.085365431223</c:v>
                </c:pt>
                <c:pt idx="894">
                  <c:v>43502.867522163528</c:v>
                </c:pt>
                <c:pt idx="895">
                  <c:v>43672.1965921312</c:v>
                </c:pt>
                <c:pt idx="896">
                  <c:v>43838.831526136222</c:v>
                </c:pt>
                <c:pt idx="897">
                  <c:v>44004.39485515721</c:v>
                </c:pt>
                <c:pt idx="898">
                  <c:v>44169.958184155235</c:v>
                </c:pt>
                <c:pt idx="899">
                  <c:v>44334.987006888441</c:v>
                </c:pt>
                <c:pt idx="900">
                  <c:v>44498.417496081704</c:v>
                </c:pt>
                <c:pt idx="901">
                  <c:v>44658.674651582711</c:v>
                </c:pt>
                <c:pt idx="902">
                  <c:v>44812.678474417677</c:v>
                </c:pt>
                <c:pt idx="903">
                  <c:v>44941.493965415822</c:v>
                </c:pt>
                <c:pt idx="904">
                  <c:v>45046.515074957722</c:v>
                </c:pt>
                <c:pt idx="905">
                  <c:v>45133.626555585077</c:v>
                </c:pt>
                <c:pt idx="906">
                  <c:v>45210.941493127393</c:v>
                </c:pt>
                <c:pt idx="907">
                  <c:v>45285.001430511693</c:v>
                </c:pt>
                <c:pt idx="908">
                  <c:v>45358.704022106285</c:v>
                </c:pt>
                <c:pt idx="909">
                  <c:v>45435.289576114061</c:v>
                </c:pt>
                <c:pt idx="910">
                  <c:v>45521.626733975099</c:v>
                </c:pt>
                <c:pt idx="911">
                  <c:v>45622.848396755668</c:v>
                </c:pt>
                <c:pt idx="912">
                  <c:v>45737.007095716406</c:v>
                </c:pt>
                <c:pt idx="913">
                  <c:v>45857.013386736879</c:v>
                </c:pt>
                <c:pt idx="914">
                  <c:v>45983.013318826874</c:v>
                </c:pt>
                <c:pt idx="915">
                  <c:v>46123.402138891317</c:v>
                </c:pt>
                <c:pt idx="916">
                  <c:v>46269.261760923211</c:v>
                </c:pt>
                <c:pt idx="917">
                  <c:v>46420.696753115721</c:v>
                </c:pt>
                <c:pt idx="918">
                  <c:v>46571.11026380345</c:v>
                </c:pt>
                <c:pt idx="919">
                  <c:v>46722.034083016108</c:v>
                </c:pt>
                <c:pt idx="920">
                  <c:v>46875.007778441031</c:v>
                </c:pt>
                <c:pt idx="921">
                  <c:v>47033.166658376096</c:v>
                </c:pt>
                <c:pt idx="922">
                  <c:v>47200.87664857565</c:v>
                </c:pt>
                <c:pt idx="923">
                  <c:v>47377.311576329535</c:v>
                </c:pt>
                <c:pt idx="924">
                  <c:v>47560.435392919957</c:v>
                </c:pt>
                <c:pt idx="925">
                  <c:v>47737.976493174276</c:v>
                </c:pt>
                <c:pt idx="926">
                  <c:v>47907.846975802502</c:v>
                </c:pt>
                <c:pt idx="927">
                  <c:v>48073.945667955137</c:v>
                </c:pt>
                <c:pt idx="928">
                  <c:v>48236.314915388954</c:v>
                </c:pt>
                <c:pt idx="929">
                  <c:v>48396.572063858519</c:v>
                </c:pt>
                <c:pt idx="930">
                  <c:v>48554.730940549809</c:v>
                </c:pt>
                <c:pt idx="931">
                  <c:v>48711.325187438488</c:v>
                </c:pt>
                <c:pt idx="932">
                  <c:v>48865.845360056141</c:v>
                </c:pt>
                <c:pt idx="933">
                  <c:v>49018.305285465896</c:v>
                </c:pt>
                <c:pt idx="934">
                  <c:v>49166.686198194919</c:v>
                </c:pt>
                <c:pt idx="935">
                  <c:v>49309.54877729508</c:v>
                </c:pt>
                <c:pt idx="936">
                  <c:v>49447.974133819414</c:v>
                </c:pt>
                <c:pt idx="937">
                  <c:v>49583.48023082719</c:v>
                </c:pt>
                <c:pt idx="938">
                  <c:v>49716.577376985195</c:v>
                </c:pt>
                <c:pt idx="939">
                  <c:v>49847.287177210026</c:v>
                </c:pt>
                <c:pt idx="940">
                  <c:v>49975.160680932298</c:v>
                </c:pt>
                <c:pt idx="941">
                  <c:v>50101.627703081656</c:v>
                </c:pt>
                <c:pt idx="942">
                  <c:v>50227.627626419824</c:v>
                </c:pt>
                <c:pt idx="943">
                  <c:v>50353.161315167192</c:v>
                </c:pt>
                <c:pt idx="944">
                  <c:v>50478.695003891589</c:v>
                </c:pt>
                <c:pt idx="945">
                  <c:v>50604.694927114666</c:v>
                </c:pt>
                <c:pt idx="946">
                  <c:v>50731.629911833894</c:v>
                </c:pt>
                <c:pt idx="947">
                  <c:v>50862.3397109898</c:v>
                </c:pt>
                <c:pt idx="948">
                  <c:v>50996.879633313969</c:v>
                </c:pt>
                <c:pt idx="949">
                  <c:v>51133.355358034423</c:v>
                </c:pt>
                <c:pt idx="950">
                  <c:v>51269.345835573906</c:v>
                </c:pt>
                <c:pt idx="951">
                  <c:v>51400.531374902559</c:v>
                </c:pt>
                <c:pt idx="952">
                  <c:v>51520.537655808068</c:v>
                </c:pt>
                <c:pt idx="953">
                  <c:v>51621.759308498287</c:v>
                </c:pt>
                <c:pt idx="954">
                  <c:v>51702.026333041606</c:v>
                </c:pt>
                <c:pt idx="955">
                  <c:v>51763.766260147539</c:v>
                </c:pt>
                <c:pt idx="956">
                  <c:v>51809.406620515241</c:v>
                </c:pt>
                <c:pt idx="957">
                  <c:v>51841.374944450312</c:v>
                </c:pt>
                <c:pt idx="958">
                  <c:v>51868.597527518788</c:v>
                </c:pt>
                <c:pt idx="959">
                  <c:v>51897.807332324526</c:v>
                </c:pt>
                <c:pt idx="960">
                  <c:v>51934.902506378567</c:v>
                </c:pt>
                <c:pt idx="961">
                  <c:v>51986.631567606659</c:v>
                </c:pt>
                <c:pt idx="962">
                  <c:v>52057.156923195718</c:v>
                </c:pt>
                <c:pt idx="963">
                  <c:v>52145.827400492737</c:v>
                </c:pt>
                <c:pt idx="964">
                  <c:v>52249.574234535256</c:v>
                </c:pt>
                <c:pt idx="965">
                  <c:v>52362.404216011011</c:v>
                </c:pt>
                <c:pt idx="966">
                  <c:v>52479.693456486697</c:v>
                </c:pt>
                <c:pt idx="967">
                  <c:v>52597.433375974724</c:v>
                </c:pt>
                <c:pt idx="968">
                  <c:v>52714.722616331906</c:v>
                </c:pt>
                <c:pt idx="969">
                  <c:v>52830.217782332045</c:v>
                </c:pt>
                <c:pt idx="970">
                  <c:v>52942.166281550177</c:v>
                </c:pt>
                <c:pt idx="971">
                  <c:v>53046.761756542117</c:v>
                </c:pt>
                <c:pt idx="972">
                  <c:v>53137.796677195627</c:v>
                </c:pt>
                <c:pt idx="973">
                  <c:v>53209.022031430584</c:v>
                </c:pt>
                <c:pt idx="974">
                  <c:v>53262.865349943182</c:v>
                </c:pt>
                <c:pt idx="975">
                  <c:v>53301.754163419413</c:v>
                </c:pt>
                <c:pt idx="976">
                  <c:v>53328.116002547853</c:v>
                </c:pt>
                <c:pt idx="977">
                  <c:v>53344.211175589808</c:v>
                </c:pt>
                <c:pt idx="978">
                  <c:v>53355.272830404181</c:v>
                </c:pt>
                <c:pt idx="979">
                  <c:v>53362.801645905296</c:v>
                </c:pt>
                <c:pt idx="980">
                  <c:v>53367.748671395551</c:v>
                </c:pt>
                <c:pt idx="981">
                  <c:v>53371.094771015974</c:v>
                </c:pt>
                <c:pt idx="982">
                  <c:v>53373.334697836406</c:v>
                </c:pt>
                <c:pt idx="983">
                  <c:v>53374.64172347093</c:v>
                </c:pt>
                <c:pt idx="984">
                  <c:v>53375.084119510379</c:v>
                </c:pt>
                <c:pt idx="985">
                  <c:v>53375.136330370296</c:v>
                </c:pt>
                <c:pt idx="986">
                  <c:v>53375.136257279592</c:v>
                </c:pt>
                <c:pt idx="987">
                  <c:v>53375.136184188887</c:v>
                </c:pt>
                <c:pt idx="988">
                  <c:v>53375.136111098182</c:v>
                </c:pt>
                <c:pt idx="989">
                  <c:v>53375.136038007477</c:v>
                </c:pt>
                <c:pt idx="990">
                  <c:v>53375.135964916772</c:v>
                </c:pt>
                <c:pt idx="991">
                  <c:v>53375.135891826067</c:v>
                </c:pt>
                <c:pt idx="992">
                  <c:v>53375.135818735362</c:v>
                </c:pt>
                <c:pt idx="993">
                  <c:v>53375.135745644657</c:v>
                </c:pt>
                <c:pt idx="994">
                  <c:v>53375.135672553952</c:v>
                </c:pt>
                <c:pt idx="995">
                  <c:v>53375.135599463247</c:v>
                </c:pt>
                <c:pt idx="996">
                  <c:v>53375.135526372542</c:v>
                </c:pt>
                <c:pt idx="997">
                  <c:v>53375.135453281837</c:v>
                </c:pt>
                <c:pt idx="998">
                  <c:v>53375.135380191132</c:v>
                </c:pt>
                <c:pt idx="999">
                  <c:v>53375.135307100427</c:v>
                </c:pt>
                <c:pt idx="1000">
                  <c:v>53375.135234009722</c:v>
                </c:pt>
                <c:pt idx="1001">
                  <c:v>53375.135160919017</c:v>
                </c:pt>
                <c:pt idx="1002">
                  <c:v>53375.135087828312</c:v>
                </c:pt>
                <c:pt idx="1003">
                  <c:v>53375.135014737607</c:v>
                </c:pt>
                <c:pt idx="1004">
                  <c:v>53375.134941646902</c:v>
                </c:pt>
                <c:pt idx="1005">
                  <c:v>53375.134868556197</c:v>
                </c:pt>
                <c:pt idx="1006">
                  <c:v>53375.134795465492</c:v>
                </c:pt>
                <c:pt idx="1007">
                  <c:v>53375.134722374787</c:v>
                </c:pt>
                <c:pt idx="1008">
                  <c:v>53375.134649284082</c:v>
                </c:pt>
                <c:pt idx="1009">
                  <c:v>53375.134576193377</c:v>
                </c:pt>
                <c:pt idx="1010">
                  <c:v>53375.134503102672</c:v>
                </c:pt>
                <c:pt idx="1011">
                  <c:v>53375.134430011967</c:v>
                </c:pt>
                <c:pt idx="1012">
                  <c:v>53375.134356921262</c:v>
                </c:pt>
                <c:pt idx="1013">
                  <c:v>53375.134283830557</c:v>
                </c:pt>
                <c:pt idx="1014">
                  <c:v>53375.134210739852</c:v>
                </c:pt>
                <c:pt idx="1015">
                  <c:v>53375.134137649147</c:v>
                </c:pt>
                <c:pt idx="1016">
                  <c:v>53375.134064558442</c:v>
                </c:pt>
                <c:pt idx="1017">
                  <c:v>53375.133991467737</c:v>
                </c:pt>
                <c:pt idx="1018">
                  <c:v>53375.133918377032</c:v>
                </c:pt>
                <c:pt idx="1019">
                  <c:v>53375.133845286327</c:v>
                </c:pt>
                <c:pt idx="1020">
                  <c:v>53375.133772195622</c:v>
                </c:pt>
                <c:pt idx="1021">
                  <c:v>53375.133699104917</c:v>
                </c:pt>
                <c:pt idx="1022">
                  <c:v>53375.133626014212</c:v>
                </c:pt>
                <c:pt idx="1023">
                  <c:v>53375.133552923508</c:v>
                </c:pt>
                <c:pt idx="1024">
                  <c:v>53375.133479832803</c:v>
                </c:pt>
                <c:pt idx="1025">
                  <c:v>53375.133406742098</c:v>
                </c:pt>
                <c:pt idx="1026">
                  <c:v>53375.133333651393</c:v>
                </c:pt>
                <c:pt idx="1027">
                  <c:v>53375.160914881504</c:v>
                </c:pt>
                <c:pt idx="1028">
                  <c:v>53375.720841788607</c:v>
                </c:pt>
                <c:pt idx="1029">
                  <c:v>53378.9165711569</c:v>
                </c:pt>
                <c:pt idx="1030">
                  <c:v>53388.127115324023</c:v>
                </c:pt>
                <c:pt idx="1031">
                  <c:v>53405.410992803307</c:v>
                </c:pt>
                <c:pt idx="1032">
                  <c:v>53431.13635174006</c:v>
                </c:pt>
                <c:pt idx="1033">
                  <c:v>53465.498500773087</c:v>
                </c:pt>
                <c:pt idx="1034">
                  <c:v>53508.91960039235</c:v>
                </c:pt>
                <c:pt idx="1035">
                  <c:v>53561.851625905321</c:v>
                </c:pt>
                <c:pt idx="1036">
                  <c:v>53622.939947684892</c:v>
                </c:pt>
                <c:pt idx="1037">
                  <c:v>53691.042528695842</c:v>
                </c:pt>
                <c:pt idx="1038">
                  <c:v>53765.460665231265</c:v>
                </c:pt>
                <c:pt idx="1039">
                  <c:v>53847.60083876369</c:v>
                </c:pt>
                <c:pt idx="1040">
                  <c:v>53939.032864100263</c:v>
                </c:pt>
                <c:pt idx="1041">
                  <c:v>54040.254519016802</c:v>
                </c:pt>
                <c:pt idx="1042">
                  <c:v>54150.450433150167</c:v>
                </c:pt>
                <c:pt idx="1043">
                  <c:v>54266.840915157292</c:v>
                </c:pt>
                <c:pt idx="1044">
                  <c:v>54386.392199621056</c:v>
                </c:pt>
                <c:pt idx="1045">
                  <c:v>54506.854348277979</c:v>
                </c:pt>
                <c:pt idx="1046">
                  <c:v>54627.773225325393</c:v>
                </c:pt>
                <c:pt idx="1047">
                  <c:v>54749.608151749148</c:v>
                </c:pt>
                <c:pt idx="1048">
                  <c:v>54872.362584345741</c:v>
                </c:pt>
                <c:pt idx="1049">
                  <c:v>54994.197510752289</c:v>
                </c:pt>
                <c:pt idx="1050">
                  <c:v>55112.388980357384</c:v>
                </c:pt>
                <c:pt idx="1051">
                  <c:v>55223.459462317187</c:v>
                </c:pt>
                <c:pt idx="1052">
                  <c:v>55326.361117138906</c:v>
                </c:pt>
                <c:pt idx="1053">
                  <c:v>55419.791599158307</c:v>
                </c:pt>
                <c:pt idx="1054">
                  <c:v>55502.687081235446</c:v>
                </c:pt>
                <c:pt idx="1055">
                  <c:v>55572.863736234001</c:v>
                </c:pt>
                <c:pt idx="1056">
                  <c:v>55628.863662940959</c:v>
                </c:pt>
                <c:pt idx="1057">
                  <c:v>55669.588466296394</c:v>
                </c:pt>
                <c:pt idx="1058">
                  <c:v>55697.465677140048</c:v>
                </c:pt>
                <c:pt idx="1059">
                  <c:v>55716.521159648619</c:v>
                </c:pt>
                <c:pt idx="1060">
                  <c:v>55728.571889111801</c:v>
                </c:pt>
                <c:pt idx="1061">
                  <c:v>55736.330581553753</c:v>
                </c:pt>
                <c:pt idx="1062">
                  <c:v>55742.55273078083</c:v>
                </c:pt>
                <c:pt idx="1063">
                  <c:v>55748.879015805614</c:v>
                </c:pt>
                <c:pt idx="1064">
                  <c:v>55755.958448955964</c:v>
                </c:pt>
                <c:pt idx="1065">
                  <c:v>55766.473931431865</c:v>
                </c:pt>
                <c:pt idx="1066">
                  <c:v>55783.585401480108</c:v>
                </c:pt>
                <c:pt idx="1067">
                  <c:v>55807.245328259072</c:v>
                </c:pt>
                <c:pt idx="1068">
                  <c:v>55833.394143902478</c:v>
                </c:pt>
                <c:pt idx="1069">
                  <c:v>55860.834070631405</c:v>
                </c:pt>
                <c:pt idx="1070">
                  <c:v>55890.949552861137</c:v>
                </c:pt>
                <c:pt idx="1071">
                  <c:v>55926.789479443847</c:v>
                </c:pt>
                <c:pt idx="1072">
                  <c:v>55970.48496145806</c:v>
                </c:pt>
                <c:pt idx="1073">
                  <c:v>56024.328282812065</c:v>
                </c:pt>
                <c:pt idx="1074">
                  <c:v>56091.746418754068</c:v>
                </c:pt>
                <c:pt idx="1075">
                  <c:v>56177.312702566793</c:v>
                </c:pt>
                <c:pt idx="1076">
                  <c:v>56282.33380091314</c:v>
                </c:pt>
                <c:pt idx="1077">
                  <c:v>56405.088232343005</c:v>
                </c:pt>
                <c:pt idx="1078">
                  <c:v>56542.537046276622</c:v>
                </c:pt>
                <c:pt idx="1079">
                  <c:v>56692.441106930397</c:v>
                </c:pt>
                <c:pt idx="1080">
                  <c:v>56854.281031624065</c:v>
                </c:pt>
                <c:pt idx="1081">
                  <c:v>57023.610092040406</c:v>
                </c:pt>
                <c:pt idx="1082">
                  <c:v>57195.110016649742</c:v>
                </c:pt>
                <c:pt idx="1083">
                  <c:v>57363.898521444644</c:v>
                </c:pt>
                <c:pt idx="1084">
                  <c:v>57524.155668206979</c:v>
                </c:pt>
                <c:pt idx="1085">
                  <c:v>57676.102691467291</c:v>
                </c:pt>
                <c:pt idx="1086">
                  <c:v>57824.48360358498</c:v>
                </c:pt>
                <c:pt idx="1087">
                  <c:v>57972.8645156981</c:v>
                </c:pt>
                <c:pt idx="1088">
                  <c:v>58121.752279653774</c:v>
                </c:pt>
                <c:pt idx="1089">
                  <c:v>58271.147759654101</c:v>
                </c:pt>
                <c:pt idx="1090">
                  <c:v>58420.543239654427</c:v>
                </c:pt>
                <c:pt idx="1091">
                  <c:v>58569.938719640144</c:v>
                </c:pt>
                <c:pt idx="1092">
                  <c:v>58720.862532894644</c:v>
                </c:pt>
                <c:pt idx="1093">
                  <c:v>58876.93696329993</c:v>
                </c:pt>
                <c:pt idx="1094">
                  <c:v>59041.432134291324</c:v>
                </c:pt>
                <c:pt idx="1095">
                  <c:v>59212.932058258739</c:v>
                </c:pt>
                <c:pt idx="1096">
                  <c:v>59388.264266125851</c:v>
                </c:pt>
                <c:pt idx="1097">
                  <c:v>59564.699190030842</c:v>
                </c:pt>
                <c:pt idx="1098">
                  <c:v>59738.93213853451</c:v>
                </c:pt>
                <c:pt idx="1099">
                  <c:v>59906.642124061851</c:v>
                </c:pt>
                <c:pt idx="1100">
                  <c:v>60063.757047863663</c:v>
                </c:pt>
                <c:pt idx="1101">
                  <c:v>60213.661107390159</c:v>
                </c:pt>
                <c:pt idx="1102">
                  <c:v>60361.030907651788</c:v>
                </c:pt>
                <c:pt idx="1103">
                  <c:v>60510.426386822866</c:v>
                </c:pt>
                <c:pt idx="1104">
                  <c:v>60667.020631218664</c:v>
                </c:pt>
                <c:pt idx="1105">
                  <c:v>60834.730616125562</c:v>
                </c:pt>
                <c:pt idx="1106">
                  <c:v>61011.165539162328</c:v>
                </c:pt>
                <c:pt idx="1107">
                  <c:v>61190.929351055085</c:v>
                </c:pt>
                <c:pt idx="1108">
                  <c:v>61370.136187572723</c:v>
                </c:pt>
                <c:pt idx="1109">
                  <c:v>61544.369135129644</c:v>
                </c:pt>
                <c:pt idx="1110">
                  <c:v>61710.467823353989</c:v>
                </c:pt>
                <c:pt idx="1111">
                  <c:v>61872.307746100472</c:v>
                </c:pt>
                <c:pt idx="1112">
                  <c:v>62034.676989741907</c:v>
                </c:pt>
                <c:pt idx="1113">
                  <c:v>62204.006047924653</c:v>
                </c:pt>
                <c:pt idx="1114">
                  <c:v>62388.256772384688</c:v>
                </c:pt>
                <c:pt idx="1115">
                  <c:v>62588.059163200174</c:v>
                </c:pt>
                <c:pt idx="1116">
                  <c:v>62796.1734057344</c:v>
                </c:pt>
                <c:pt idx="1117">
                  <c:v>63006.090796408833</c:v>
                </c:pt>
                <c:pt idx="1118">
                  <c:v>63213.605717819693</c:v>
                </c:pt>
                <c:pt idx="1119">
                  <c:v>63413.99619468399</c:v>
                </c:pt>
                <c:pt idx="1120">
                  <c:v>63607.386671411899</c:v>
                </c:pt>
                <c:pt idx="1121">
                  <c:v>63796.75128384788</c:v>
                </c:pt>
                <c:pt idx="1122">
                  <c:v>63983.266204823318</c:v>
                </c:pt>
                <c:pt idx="1123">
                  <c:v>64165.266557815383</c:v>
                </c:pt>
                <c:pt idx="1124">
                  <c:v>64337.857096080035</c:v>
                </c:pt>
                <c:pt idx="1125">
                  <c:v>64494.972017362721</c:v>
                </c:pt>
                <c:pt idx="1126">
                  <c:v>64629.511939107048</c:v>
                </c:pt>
                <c:pt idx="1127">
                  <c:v>64739.707848990554</c:v>
                </c:pt>
                <c:pt idx="1128">
                  <c:v>64827.987277829052</c:v>
                </c:pt>
                <c:pt idx="1129">
                  <c:v>64897.469114401312</c:v>
                </c:pt>
                <c:pt idx="1130">
                  <c:v>64954.092988228236</c:v>
                </c:pt>
                <c:pt idx="1131">
                  <c:v>65000.863714075516</c:v>
                </c:pt>
                <c:pt idx="1132">
                  <c:v>65039.235736371775</c:v>
                </c:pt>
                <c:pt idx="1133">
                  <c:v>65069.809240306924</c:v>
                </c:pt>
                <c:pt idx="1134">
                  <c:v>65092.667188838088</c:v>
                </c:pt>
                <c:pt idx="1135">
                  <c:v>65108.929581930883</c:v>
                </c:pt>
                <c:pt idx="1136">
                  <c:v>65120.409938044431</c:v>
                </c:pt>
                <c:pt idx="1137">
                  <c:v>65129.620479341327</c:v>
                </c:pt>
                <c:pt idx="1138">
                  <c:v>65138.333242854518</c:v>
                </c:pt>
                <c:pt idx="1139">
                  <c:v>65147.169154507821</c:v>
                </c:pt>
                <c:pt idx="1140">
                  <c:v>65156.379695774209</c:v>
                </c:pt>
                <c:pt idx="1141">
                  <c:v>65166.231903668442</c:v>
                </c:pt>
                <c:pt idx="1142">
                  <c:v>65177.853555912639</c:v>
                </c:pt>
                <c:pt idx="1143">
                  <c:v>65193.61687465429</c:v>
                </c:pt>
                <c:pt idx="1144">
                  <c:v>65215.491798159586</c:v>
                </c:pt>
                <c:pt idx="1145">
                  <c:v>65241.217153680802</c:v>
                </c:pt>
                <c:pt idx="1146">
                  <c:v>65267.792879549241</c:v>
                </c:pt>
                <c:pt idx="1147">
                  <c:v>65290.058420406414</c:v>
                </c:pt>
                <c:pt idx="1148">
                  <c:v>65303.14056637761</c:v>
                </c:pt>
                <c:pt idx="1149">
                  <c:v>65311.369379083131</c:v>
                </c:pt>
                <c:pt idx="1150">
                  <c:v>65317.591525115211</c:v>
                </c:pt>
                <c:pt idx="1151">
                  <c:v>65323.813671147291</c:v>
                </c:pt>
                <c:pt idx="1152">
                  <c:v>65330.035817143791</c:v>
                </c:pt>
                <c:pt idx="1153">
                  <c:v>65338.384321016369</c:v>
                </c:pt>
                <c:pt idx="1154">
                  <c:v>65353.656343073861</c:v>
                </c:pt>
                <c:pt idx="1155">
                  <c:v>65380.878920246148</c:v>
                </c:pt>
                <c:pt idx="1156">
                  <c:v>65419.250941445898</c:v>
                </c:pt>
                <c:pt idx="1157">
                  <c:v>65468.615554778182</c:v>
                </c:pt>
                <c:pt idx="1158">
                  <c:v>65531.669056400729</c:v>
                </c:pt>
                <c:pt idx="1159">
                  <c:v>65613.057372074487</c:v>
                </c:pt>
                <c:pt idx="1160">
                  <c:v>65716.381180733035</c:v>
                </c:pt>
                <c:pt idx="1161">
                  <c:v>65841.449494765562</c:v>
                </c:pt>
                <c:pt idx="1162">
                  <c:v>65985.806696939107</c:v>
                </c:pt>
                <c:pt idx="1163">
                  <c:v>66149.237169968197</c:v>
                </c:pt>
                <c:pt idx="1164">
                  <c:v>66331.798815072383</c:v>
                </c:pt>
                <c:pt idx="1165">
                  <c:v>66533.958731006656</c:v>
                </c:pt>
                <c:pt idx="1166">
                  <c:v>66755.476671063021</c:v>
                </c:pt>
                <c:pt idx="1167">
                  <c:v>66985.742018183766</c:v>
                </c:pt>
                <c:pt idx="1168">
                  <c:v>67224.281624147116</c:v>
                </c:pt>
                <c:pt idx="1169">
                  <c:v>67475.177093823979</c:v>
                </c:pt>
                <c:pt idx="1170">
                  <c:v>67737.392254402206</c:v>
                </c:pt>
                <c:pt idx="1171">
                  <c:v>68010.489389848328</c:v>
                </c:pt>
                <c:pt idx="1172">
                  <c:v>68293.989302663889</c:v>
                </c:pt>
                <c:pt idx="1173">
                  <c:v>68586.662239797908</c:v>
                </c:pt>
                <c:pt idx="1174">
                  <c:v>68887.93221361858</c:v>
                </c:pt>
                <c:pt idx="1175">
                  <c:v>69197.192125400135</c:v>
                </c:pt>
                <c:pt idx="1176">
                  <c:v>69513.067036913024</c:v>
                </c:pt>
                <c:pt idx="1177">
                  <c:v>69834.880713601131</c:v>
                </c:pt>
                <c:pt idx="1178">
                  <c:v>70162.688464069754</c:v>
                </c:pt>
                <c:pt idx="1179">
                  <c:v>70498.066584576707</c:v>
                </c:pt>
                <c:pt idx="1180">
                  <c:v>70841.101494869174</c:v>
                </c:pt>
                <c:pt idx="1181">
                  <c:v>71191.879614711477</c:v>
                </c:pt>
                <c:pt idx="1182">
                  <c:v>71549.700512051946</c:v>
                </c:pt>
                <c:pt idx="1183">
                  <c:v>71913.047520273161</c:v>
                </c:pt>
                <c:pt idx="1184">
                  <c:v>72281.164898667324</c:v>
                </c:pt>
                <c:pt idx="1185">
                  <c:v>72653.281350990306</c:v>
                </c:pt>
                <c:pt idx="1186">
                  <c:v>73027.80761807313</c:v>
                </c:pt>
                <c:pt idx="1187">
                  <c:v>73402.333885155953</c:v>
                </c:pt>
                <c:pt idx="1188">
                  <c:v>73776.860152238776</c:v>
                </c:pt>
                <c:pt idx="1189">
                  <c:v>74151.3864193216</c:v>
                </c:pt>
                <c:pt idx="1190">
                  <c:v>74525.912686404423</c:v>
                </c:pt>
                <c:pt idx="1191">
                  <c:v>74900.438953487246</c:v>
                </c:pt>
                <c:pt idx="1192">
                  <c:v>75274.96522057007</c:v>
                </c:pt>
                <c:pt idx="1193">
                  <c:v>75649.491487652893</c:v>
                </c:pt>
                <c:pt idx="1194">
                  <c:v>76024.017754735716</c:v>
                </c:pt>
                <c:pt idx="1195">
                  <c:v>76398.544021799215</c:v>
                </c:pt>
                <c:pt idx="1196">
                  <c:v>76773.875288843235</c:v>
                </c:pt>
                <c:pt idx="1197">
                  <c:v>77149.206555867684</c:v>
                </c:pt>
                <c:pt idx="1198">
                  <c:v>77525.343686991124</c:v>
                </c:pt>
                <c:pt idx="1199">
                  <c:v>77904.712916700839</c:v>
                </c:pt>
                <c:pt idx="1200">
                  <c:v>78288.141714050143</c:v>
                </c:pt>
                <c:pt idx="1201">
                  <c:v>78678.110757986462</c:v>
                </c:pt>
                <c:pt idx="1202">
                  <c:v>79074.675357188564</c:v>
                </c:pt>
                <c:pt idx="1203">
                  <c:v>79476.222919144202</c:v>
                </c:pt>
                <c:pt idx="1204">
                  <c:v>79881.109740232234</c:v>
                </c:pt>
                <c:pt idx="1205">
                  <c:v>80287.671376071157</c:v>
                </c:pt>
                <c:pt idx="1206">
                  <c:v>80695.071715570899</c:v>
                </c:pt>
                <c:pt idx="1207">
                  <c:v>81103.311622928697</c:v>
                </c:pt>
                <c:pt idx="1208">
                  <c:v>81512.391962341819</c:v>
                </c:pt>
                <c:pt idx="1209">
                  <c:v>81922.313598029374</c:v>
                </c:pt>
                <c:pt idx="1210">
                  <c:v>82332.235233716929</c:v>
                </c:pt>
                <c:pt idx="1211">
                  <c:v>82742.156869404484</c:v>
                </c:pt>
                <c:pt idx="1212">
                  <c:v>83152.078505069832</c:v>
                </c:pt>
                <c:pt idx="1213">
                  <c:v>83561.158844416583</c:v>
                </c:pt>
                <c:pt idx="1214">
                  <c:v>83970.239183763333</c:v>
                </c:pt>
                <c:pt idx="1215">
                  <c:v>84379.319523110084</c:v>
                </c:pt>
                <c:pt idx="1216">
                  <c:v>84788.399862434177</c:v>
                </c:pt>
                <c:pt idx="1217">
                  <c:v>85196.639769614005</c:v>
                </c:pt>
                <c:pt idx="1218">
                  <c:v>85604.040108846908</c:v>
                </c:pt>
                <c:pt idx="1219">
                  <c:v>86010.601744330241</c:v>
                </c:pt>
                <c:pt idx="1220">
                  <c:v>86416.325540238307</c:v>
                </c:pt>
                <c:pt idx="1221">
                  <c:v>86820.37624961113</c:v>
                </c:pt>
                <c:pt idx="1222">
                  <c:v>87221.923810696957</c:v>
                </c:pt>
                <c:pt idx="1223">
                  <c:v>87620.976001250121</c:v>
                </c:pt>
                <c:pt idx="1224">
                  <c:v>88016.713129935684</c:v>
                </c:pt>
                <c:pt idx="1225">
                  <c:v>88410.797912849157</c:v>
                </c:pt>
                <c:pt idx="1226">
                  <c:v>88803.233806803735</c:v>
                </c:pt>
                <c:pt idx="1227">
                  <c:v>89194.846552539893</c:v>
                </c:pt>
                <c:pt idx="1228">
                  <c:v>89584.815594501881</c:v>
                </c:pt>
                <c:pt idx="1229">
                  <c:v>89973.96408083757</c:v>
                </c:pt>
                <c:pt idx="1230">
                  <c:v>90361.474048560165</c:v>
                </c:pt>
                <c:pt idx="1231">
                  <c:v>90747.348954483256</c:v>
                </c:pt>
                <c:pt idx="1232">
                  <c:v>91132.407625814652</c:v>
                </c:pt>
                <c:pt idx="1233">
                  <c:v>91517.466297122141</c:v>
                </c:pt>
                <c:pt idx="1234">
                  <c:v>91901.709598035261</c:v>
                </c:pt>
                <c:pt idx="1235">
                  <c:v>92285.95289890017</c:v>
                </c:pt>
                <c:pt idx="1236">
                  <c:v>92668.56805152024</c:v>
                </c:pt>
                <c:pt idx="1237">
                  <c:v>93049.558512612668</c:v>
                </c:pt>
                <c:pt idx="1238">
                  <c:v>93426.502368500456</c:v>
                </c:pt>
                <c:pt idx="1239">
                  <c:v>93798.618816642454</c:v>
                </c:pt>
                <c:pt idx="1240">
                  <c:v>94164.34711627521</c:v>
                </c:pt>
                <c:pt idx="1241">
                  <c:v>94524.531156312718</c:v>
                </c:pt>
                <c:pt idx="1242">
                  <c:v>94879.213282458964</c:v>
                </c:pt>
                <c:pt idx="1243">
                  <c:v>95229.213186072637</c:v>
                </c:pt>
                <c:pt idx="1244">
                  <c:v>95573.789817772034</c:v>
                </c:pt>
                <c:pt idx="1245">
                  <c:v>95913.751634371729</c:v>
                </c:pt>
                <c:pt idx="1246">
                  <c:v>96249.129746959792</c:v>
                </c:pt>
                <c:pt idx="1247">
                  <c:v>96579.199525884076</c:v>
                </c:pt>
                <c:pt idx="1248">
                  <c:v>96904.003316824776</c:v>
                </c:pt>
                <c:pt idx="1249">
                  <c:v>97223.583465462114</c:v>
                </c:pt>
                <c:pt idx="1250">
                  <c:v>97537.9823174997</c:v>
                </c:pt>
                <c:pt idx="1251">
                  <c:v>97847.973761850502</c:v>
                </c:pt>
                <c:pt idx="1252">
                  <c:v>98153.588909626415</c:v>
                </c:pt>
                <c:pt idx="1253">
                  <c:v>98454.858871939316</c:v>
                </c:pt>
                <c:pt idx="1254">
                  <c:v>98751.814759901128</c:v>
                </c:pt>
                <c:pt idx="1255">
                  <c:v>99044.487684623789</c:v>
                </c:pt>
                <c:pt idx="1256">
                  <c:v>99332.908757219237</c:v>
                </c:pt>
                <c:pt idx="1257">
                  <c:v>99617.109088799436</c:v>
                </c:pt>
                <c:pt idx="1258">
                  <c:v>99897.119790476369</c:v>
                </c:pt>
                <c:pt idx="1259">
                  <c:v>100172.97197338477</c:v>
                </c:pt>
                <c:pt idx="1260">
                  <c:v>100445.38248942237</c:v>
                </c:pt>
                <c:pt idx="1261">
                  <c:v>100715.05522752355</c:v>
                </c:pt>
                <c:pt idx="1262">
                  <c:v>100982.68370629747</c:v>
                </c:pt>
                <c:pt idx="1263">
                  <c:v>101250.31218504861</c:v>
                </c:pt>
                <c:pt idx="1264">
                  <c:v>101518.62121926375</c:v>
                </c:pt>
                <c:pt idx="1265">
                  <c:v>101788.97710519232</c:v>
                </c:pt>
                <c:pt idx="1266">
                  <c:v>102061.38762063425</c:v>
                </c:pt>
                <c:pt idx="1267">
                  <c:v>102335.17221005663</c:v>
                </c:pt>
                <c:pt idx="1268">
                  <c:v>102610.33433029607</c:v>
                </c:pt>
                <c:pt idx="1269">
                  <c:v>102885.49645048821</c:v>
                </c:pt>
                <c:pt idx="1270">
                  <c:v>103159.28103969767</c:v>
                </c:pt>
                <c:pt idx="1271">
                  <c:v>103431.00581392641</c:v>
                </c:pt>
                <c:pt idx="1272">
                  <c:v>103699.99626697811</c:v>
                </c:pt>
                <c:pt idx="1273">
                  <c:v>103966.26622603709</c:v>
                </c:pt>
                <c:pt idx="1274">
                  <c:v>104230.50488865786</c:v>
                </c:pt>
                <c:pt idx="1275">
                  <c:v>104492.72003264182</c:v>
                </c:pt>
                <c:pt idx="1276">
                  <c:v>104753.5904852204</c:v>
                </c:pt>
                <c:pt idx="1277">
                  <c:v>105014.46093777518</c:v>
                </c:pt>
                <c:pt idx="1278">
                  <c:v>105276.0033038624</c:v>
                </c:pt>
                <c:pt idx="1279">
                  <c:v>105538.21844765531</c:v>
                </c:pt>
                <c:pt idx="1280">
                  <c:v>105801.78173949962</c:v>
                </c:pt>
                <c:pt idx="1281">
                  <c:v>106066.69663623354</c:v>
                </c:pt>
                <c:pt idx="1282">
                  <c:v>106331.611532943</c:v>
                </c:pt>
                <c:pt idx="1283">
                  <c:v>106597.20352839335</c:v>
                </c:pt>
                <c:pt idx="1284">
                  <c:v>106862.7955238437</c:v>
                </c:pt>
                <c:pt idx="1285">
                  <c:v>107128.38751924454</c:v>
                </c:pt>
                <c:pt idx="1286">
                  <c:v>107392.62618121294</c:v>
                </c:pt>
                <c:pt idx="1287">
                  <c:v>107655.51496651408</c:v>
                </c:pt>
                <c:pt idx="1288">
                  <c:v>107916.38541830823</c:v>
                </c:pt>
                <c:pt idx="1289">
                  <c:v>108174.57685755852</c:v>
                </c:pt>
                <c:pt idx="1290">
                  <c:v>108430.10311145047</c:v>
                </c:pt>
                <c:pt idx="1291">
                  <c:v>108683.63955035448</c:v>
                </c:pt>
                <c:pt idx="1292">
                  <c:v>108934.53500138191</c:v>
                </c:pt>
                <c:pt idx="1293">
                  <c:v>109182.14866203966</c:v>
                </c:pt>
                <c:pt idx="1294">
                  <c:v>109426.50213726671</c:v>
                </c:pt>
                <c:pt idx="1295">
                  <c:v>109667.61703205103</c:v>
                </c:pt>
                <c:pt idx="1296">
                  <c:v>109906.7991489597</c:v>
                </c:pt>
                <c:pt idx="1297">
                  <c:v>110145.33873500417</c:v>
                </c:pt>
                <c:pt idx="1298">
                  <c:v>110384.52085183891</c:v>
                </c:pt>
                <c:pt idx="1299">
                  <c:v>110624.99062287062</c:v>
                </c:pt>
                <c:pt idx="1300">
                  <c:v>110867.39835674033</c:v>
                </c:pt>
                <c:pt idx="1301">
                  <c:v>111111.10238680574</c:v>
                </c:pt>
                <c:pt idx="1302">
                  <c:v>111356.10616985634</c:v>
                </c:pt>
                <c:pt idx="1303">
                  <c:v>111602.41316265616</c:v>
                </c:pt>
                <c:pt idx="1304">
                  <c:v>111850.68145164965</c:v>
                </c:pt>
                <c:pt idx="1305">
                  <c:v>112099.60523441873</c:v>
                </c:pt>
                <c:pt idx="1306">
                  <c:v>112349.1853751866</c:v>
                </c:pt>
                <c:pt idx="1307">
                  <c:v>112598.76551595447</c:v>
                </c:pt>
                <c:pt idx="1308">
                  <c:v>112848.34565669626</c:v>
                </c:pt>
                <c:pt idx="1309">
                  <c:v>113097.26943938721</c:v>
                </c:pt>
                <c:pt idx="1310">
                  <c:v>113346.19322205192</c:v>
                </c:pt>
                <c:pt idx="1311">
                  <c:v>113594.46151083689</c:v>
                </c:pt>
                <c:pt idx="1312">
                  <c:v>113842.07516991317</c:v>
                </c:pt>
                <c:pt idx="1313">
                  <c:v>114088.38216219093</c:v>
                </c:pt>
                <c:pt idx="1314">
                  <c:v>114332.73563581839</c:v>
                </c:pt>
                <c:pt idx="1315">
                  <c:v>114575.79108462262</c:v>
                </c:pt>
                <c:pt idx="1316">
                  <c:v>114816.90597763404</c:v>
                </c:pt>
                <c:pt idx="1317">
                  <c:v>115054.16309260532</c:v>
                </c:pt>
                <c:pt idx="1318">
                  <c:v>115288.86563946589</c:v>
                </c:pt>
                <c:pt idx="1319">
                  <c:v>115521.02744553346</c:v>
                </c:pt>
                <c:pt idx="1320">
                  <c:v>115754.4578933923</c:v>
                </c:pt>
                <c:pt idx="1321">
                  <c:v>115991.07506927442</c:v>
                </c:pt>
                <c:pt idx="1322">
                  <c:v>116233.48280014571</c:v>
                </c:pt>
                <c:pt idx="1323">
                  <c:v>116483.7201598768</c:v>
                </c:pt>
                <c:pt idx="1324">
                  <c:v>116744.59060515455</c:v>
                </c:pt>
                <c:pt idx="1325">
                  <c:v>117015.63049412784</c:v>
                </c:pt>
                <c:pt idx="1326">
                  <c:v>117294.25155547183</c:v>
                </c:pt>
                <c:pt idx="1327">
                  <c:v>117576.35317216432</c:v>
                </c:pt>
                <c:pt idx="1328">
                  <c:v>117859.85306040225</c:v>
                </c:pt>
                <c:pt idx="1329">
                  <c:v>118143.35294864018</c:v>
                </c:pt>
                <c:pt idx="1330">
                  <c:v>118426.85283687811</c:v>
                </c:pt>
                <c:pt idx="1331">
                  <c:v>118710.35272511604</c:v>
                </c:pt>
                <c:pt idx="1332">
                  <c:v>118993.85261332383</c:v>
                </c:pt>
                <c:pt idx="1333">
                  <c:v>119276.6529335096</c:v>
                </c:pt>
                <c:pt idx="1334">
                  <c:v>119557.35973499574</c:v>
                </c:pt>
                <c:pt idx="1335">
                  <c:v>119835.98079556014</c:v>
                </c:pt>
                <c:pt idx="1336">
                  <c:v>120112.52389304097</c:v>
                </c:pt>
                <c:pt idx="1337">
                  <c:v>120388.37606453545</c:v>
                </c:pt>
                <c:pt idx="1338">
                  <c:v>120663.53817427128</c:v>
                </c:pt>
                <c:pt idx="1339">
                  <c:v>120938.70028400711</c:v>
                </c:pt>
                <c:pt idx="1340">
                  <c:v>121213.86239371246</c:v>
                </c:pt>
                <c:pt idx="1341">
                  <c:v>121489.71456508504</c:v>
                </c:pt>
                <c:pt idx="1342">
                  <c:v>121766.25766222991</c:v>
                </c:pt>
                <c:pt idx="1343">
                  <c:v>122045.57310480597</c:v>
                </c:pt>
                <c:pt idx="1344">
                  <c:v>122327.67471997171</c:v>
                </c:pt>
                <c:pt idx="1345">
                  <c:v>122612.57633491709</c:v>
                </c:pt>
                <c:pt idx="1346">
                  <c:v>122899.58702380976</c:v>
                </c:pt>
                <c:pt idx="1347">
                  <c:v>123187.30246575702</c:v>
                </c:pt>
                <c:pt idx="1348">
                  <c:v>123475.01790764043</c:v>
                </c:pt>
                <c:pt idx="1349">
                  <c:v>123761.32470726098</c:v>
                </c:pt>
                <c:pt idx="1350">
                  <c:v>124042.72848161831</c:v>
                </c:pt>
                <c:pt idx="1351">
                  <c:v>124316.5130578907</c:v>
                </c:pt>
                <c:pt idx="1352">
                  <c:v>124580.75170780726</c:v>
                </c:pt>
                <c:pt idx="1353">
                  <c:v>124835.61381414336</c:v>
                </c:pt>
                <c:pt idx="1354">
                  <c:v>125080.61758683487</c:v>
                </c:pt>
                <c:pt idx="1355">
                  <c:v>125315.9574704128</c:v>
                </c:pt>
                <c:pt idx="1356">
                  <c:v>125540.58000823145</c:v>
                </c:pt>
                <c:pt idx="1357">
                  <c:v>125753.51989176121</c:v>
                </c:pt>
                <c:pt idx="1358">
                  <c:v>125954.49928157586</c:v>
                </c:pt>
                <c:pt idx="1359">
                  <c:v>126143.29219012366</c:v>
                </c:pt>
                <c:pt idx="1360">
                  <c:v>126319.17528411647</c:v>
                </c:pt>
                <c:pt idx="1361">
                  <c:v>126483.13763741798</c:v>
                </c:pt>
                <c:pt idx="1362">
                  <c:v>126639.73184219176</c:v>
                </c:pt>
                <c:pt idx="1363">
                  <c:v>126794.25197284251</c:v>
                </c:pt>
                <c:pt idx="1364">
                  <c:v>126951.88839929368</c:v>
                </c:pt>
                <c:pt idx="1365">
                  <c:v>127116.91717086412</c:v>
                </c:pt>
                <c:pt idx="1366">
                  <c:v>127286.24618911553</c:v>
                </c:pt>
                <c:pt idx="1367">
                  <c:v>127456.11662693827</c:v>
                </c:pt>
                <c:pt idx="1368">
                  <c:v>127621.6799040833</c:v>
                </c:pt>
                <c:pt idx="1369">
                  <c:v>127777.23534176289</c:v>
                </c:pt>
                <c:pt idx="1370">
                  <c:v>127924.60510016844</c:v>
                </c:pt>
                <c:pt idx="1371">
                  <c:v>128068.96226583612</c:v>
                </c:pt>
                <c:pt idx="1372">
                  <c:v>128213.3194315038</c:v>
                </c:pt>
                <c:pt idx="1373">
                  <c:v>128357.67659704972</c:v>
                </c:pt>
                <c:pt idx="1374">
                  <c:v>128499.54703381324</c:v>
                </c:pt>
                <c:pt idx="1375">
                  <c:v>128636.02271744568</c:v>
                </c:pt>
                <c:pt idx="1376">
                  <c:v>128763.42648802471</c:v>
                </c:pt>
                <c:pt idx="1377">
                  <c:v>128874.93550677448</c:v>
                </c:pt>
                <c:pt idx="1378">
                  <c:v>128964.39063814806</c:v>
                </c:pt>
                <c:pt idx="1379">
                  <c:v>129034.21941286369</c:v>
                </c:pt>
                <c:pt idx="1380">
                  <c:v>129086.84936162889</c:v>
                </c:pt>
                <c:pt idx="1381">
                  <c:v>129124.70801475906</c:v>
                </c:pt>
                <c:pt idx="1382">
                  <c:v>129156.91179131063</c:v>
                </c:pt>
                <c:pt idx="1383">
                  <c:v>129194.00692517594</c:v>
                </c:pt>
                <c:pt idx="1384">
                  <c:v>129240.77761369622</c:v>
                </c:pt>
                <c:pt idx="1385">
                  <c:v>129295.53996829376</c:v>
                </c:pt>
                <c:pt idx="1386">
                  <c:v>129353.73880405209</c:v>
                </c:pt>
                <c:pt idx="1387">
                  <c:v>129414.8270838101</c:v>
                </c:pt>
                <c:pt idx="1388">
                  <c:v>129481.9042516089</c:v>
                </c:pt>
                <c:pt idx="1389">
                  <c:v>129559.95197363403</c:v>
                </c:pt>
                <c:pt idx="1390">
                  <c:v>129653.38241012703</c:v>
                </c:pt>
                <c:pt idx="1391">
                  <c:v>129762.27290694771</c:v>
                </c:pt>
                <c:pt idx="1392">
                  <c:v>129882.73500774527</c:v>
                </c:pt>
                <c:pt idx="1393">
                  <c:v>130010.13877470173</c:v>
                </c:pt>
                <c:pt idx="1394">
                  <c:v>130140.37365262221</c:v>
                </c:pt>
                <c:pt idx="1395">
                  <c:v>130270.60853049353</c:v>
                </c:pt>
                <c:pt idx="1396">
                  <c:v>130399.89624767458</c:v>
                </c:pt>
                <c:pt idx="1397">
                  <c:v>130526.36322374963</c:v>
                </c:pt>
                <c:pt idx="1398">
                  <c:v>130648.65742178845</c:v>
                </c:pt>
                <c:pt idx="1399">
                  <c:v>130765.94661970058</c:v>
                </c:pt>
                <c:pt idx="1400">
                  <c:v>130877.01705218323</c:v>
                </c:pt>
                <c:pt idx="1401">
                  <c:v>130981.18773166108</c:v>
                </c:pt>
                <c:pt idx="1402">
                  <c:v>131078.2698311127</c:v>
                </c:pt>
                <c:pt idx="1403">
                  <c:v>131166.54921509163</c:v>
                </c:pt>
                <c:pt idx="1404">
                  <c:v>131242.04711873704</c:v>
                </c:pt>
                <c:pt idx="1405">
                  <c:v>131299.61335706321</c:v>
                </c:pt>
                <c:pt idx="1406">
                  <c:v>131341.6754605147</c:v>
                </c:pt>
                <c:pt idx="1407">
                  <c:v>131374.59089754481</c:v>
                </c:pt>
                <c:pt idx="1408">
                  <c:v>131405.85787774742</c:v>
                </c:pt>
                <c:pt idx="1409">
                  <c:v>131438.06164799738</c:v>
                </c:pt>
                <c:pt idx="1410">
                  <c:v>131470.73899848145</c:v>
                </c:pt>
                <c:pt idx="1411">
                  <c:v>131503.17912669212</c:v>
                </c:pt>
                <c:pt idx="1412">
                  <c:v>131534.91277333253</c:v>
                </c:pt>
                <c:pt idx="1413">
                  <c:v>131565.71654339213</c:v>
                </c:pt>
                <c:pt idx="1414">
                  <c:v>131596.75148610209</c:v>
                </c:pt>
                <c:pt idx="1415">
                  <c:v>131631.11358873389</c:v>
                </c:pt>
                <c:pt idx="1416">
                  <c:v>131672.90649286413</c:v>
                </c:pt>
                <c:pt idx="1417">
                  <c:v>131725.23525998747</c:v>
                </c:pt>
                <c:pt idx="1418">
                  <c:v>131788.95069266413</c:v>
                </c:pt>
                <c:pt idx="1419">
                  <c:v>131861.23248272232</c:v>
                </c:pt>
                <c:pt idx="1420">
                  <c:v>131936.36958142251</c:v>
                </c:pt>
                <c:pt idx="1421">
                  <c:v>132008.65137162077</c:v>
                </c:pt>
                <c:pt idx="1422">
                  <c:v>132072.0353845901</c:v>
                </c:pt>
                <c:pt idx="1423">
                  <c:v>132125.87865706664</c:v>
                </c:pt>
                <c:pt idx="1424">
                  <c:v>132176.71452201993</c:v>
                </c:pt>
                <c:pt idx="1425">
                  <c:v>132228.44353478664</c:v>
                </c:pt>
                <c:pt idx="1426">
                  <c:v>132285.38063311059</c:v>
                </c:pt>
                <c:pt idx="1427">
                  <c:v>132352.79871803278</c:v>
                </c:pt>
                <c:pt idx="1428">
                  <c:v>132428.29661715869</c:v>
                </c:pt>
                <c:pt idx="1429">
                  <c:v>132506.34433107867</c:v>
                </c:pt>
                <c:pt idx="1430">
                  <c:v>132582.20389678629</c:v>
                </c:pt>
                <c:pt idx="1431">
                  <c:v>132651.68568523525</c:v>
                </c:pt>
                <c:pt idx="1432">
                  <c:v>132709.56778344788</c:v>
                </c:pt>
                <c:pt idx="1433">
                  <c:v>132751.89994464727</c:v>
                </c:pt>
                <c:pt idx="1434">
                  <c:v>132781.10969951312</c:v>
                </c:pt>
                <c:pt idx="1435">
                  <c:v>132799.44612151923</c:v>
                </c:pt>
                <c:pt idx="1436">
                  <c:v>132815.20939529175</c:v>
                </c:pt>
                <c:pt idx="1437">
                  <c:v>132831.97859479394</c:v>
                </c:pt>
                <c:pt idx="1438">
                  <c:v>132851.21594220196</c:v>
                </c:pt>
                <c:pt idx="1439">
                  <c:v>132872.12940061098</c:v>
                </c:pt>
                <c:pt idx="1440">
                  <c:v>132893.23341450904</c:v>
                </c:pt>
                <c:pt idx="1441">
                  <c:v>132913.02168769069</c:v>
                </c:pt>
                <c:pt idx="1442">
                  <c:v>132929.62107206753</c:v>
                </c:pt>
                <c:pt idx="1443">
                  <c:v>132944.09150576862</c:v>
                </c:pt>
                <c:pt idx="1444">
                  <c:v>132958.09138391417</c:v>
                </c:pt>
                <c:pt idx="1445">
                  <c:v>132972.56181756881</c:v>
                </c:pt>
                <c:pt idx="1446">
                  <c:v>132987.35027587714</c:v>
                </c:pt>
                <c:pt idx="1447">
                  <c:v>133001.19503059797</c:v>
                </c:pt>
                <c:pt idx="1448">
                  <c:v>133010.91713144304</c:v>
                </c:pt>
                <c:pt idx="1449">
                  <c:v>133015.15201048439</c:v>
                </c:pt>
                <c:pt idx="1450">
                  <c:v>133016.06621066874</c:v>
                </c:pt>
                <c:pt idx="1451">
                  <c:v>133016.12831210298</c:v>
                </c:pt>
                <c:pt idx="1452">
                  <c:v>133016.12819131499</c:v>
                </c:pt>
                <c:pt idx="1453">
                  <c:v>133016.12807052699</c:v>
                </c:pt>
                <c:pt idx="1454">
                  <c:v>133016.12794973899</c:v>
                </c:pt>
                <c:pt idx="1455">
                  <c:v>133016.12782895099</c:v>
                </c:pt>
                <c:pt idx="1456">
                  <c:v>133016.127708163</c:v>
                </c:pt>
                <c:pt idx="1457">
                  <c:v>133016.127587375</c:v>
                </c:pt>
                <c:pt idx="1458">
                  <c:v>133016.127466587</c:v>
                </c:pt>
                <c:pt idx="1459">
                  <c:v>133016.127345799</c:v>
                </c:pt>
                <c:pt idx="1460">
                  <c:v>133016.12722501101</c:v>
                </c:pt>
                <c:pt idx="1461">
                  <c:v>133016.12710422301</c:v>
                </c:pt>
                <c:pt idx="1462">
                  <c:v>133016.12698343501</c:v>
                </c:pt>
                <c:pt idx="1463">
                  <c:v>133016.12686264701</c:v>
                </c:pt>
                <c:pt idx="1464">
                  <c:v>133016.12674185901</c:v>
                </c:pt>
                <c:pt idx="1465">
                  <c:v>133016.12662107102</c:v>
                </c:pt>
                <c:pt idx="1466">
                  <c:v>133016.12650028302</c:v>
                </c:pt>
                <c:pt idx="1467">
                  <c:v>133016.12637949502</c:v>
                </c:pt>
                <c:pt idx="1468">
                  <c:v>133016.12625870702</c:v>
                </c:pt>
                <c:pt idx="1469">
                  <c:v>133016.12613791903</c:v>
                </c:pt>
                <c:pt idx="1470">
                  <c:v>133016.12601713103</c:v>
                </c:pt>
                <c:pt idx="1471">
                  <c:v>133016.12589634303</c:v>
                </c:pt>
                <c:pt idx="1472">
                  <c:v>133016.12577555503</c:v>
                </c:pt>
                <c:pt idx="1473">
                  <c:v>133016.12565476703</c:v>
                </c:pt>
                <c:pt idx="1474">
                  <c:v>133016.12553397904</c:v>
                </c:pt>
                <c:pt idx="1475">
                  <c:v>133016.12541319104</c:v>
                </c:pt>
                <c:pt idx="1476">
                  <c:v>133016.12529240304</c:v>
                </c:pt>
                <c:pt idx="1477">
                  <c:v>133016.12517161504</c:v>
                </c:pt>
                <c:pt idx="1478">
                  <c:v>133016.12505082705</c:v>
                </c:pt>
                <c:pt idx="1479">
                  <c:v>133016.33406584131</c:v>
                </c:pt>
                <c:pt idx="1480">
                  <c:v>133017.17048826232</c:v>
                </c:pt>
                <c:pt idx="1481">
                  <c:v>133018.88536747239</c:v>
                </c:pt>
                <c:pt idx="1482">
                  <c:v>133021.58197507614</c:v>
                </c:pt>
                <c:pt idx="1483">
                  <c:v>133025.2391382338</c:v>
                </c:pt>
                <c:pt idx="1484">
                  <c:v>133029.91259768573</c:v>
                </c:pt>
                <c:pt idx="1485">
                  <c:v>133035.62698306085</c:v>
                </c:pt>
                <c:pt idx="1486">
                  <c:v>133042.81741781422</c:v>
                </c:pt>
                <c:pt idx="1487">
                  <c:v>133052.15451922701</c:v>
                </c:pt>
                <c:pt idx="1488">
                  <c:v>133064.64205272714</c:v>
                </c:pt>
                <c:pt idx="1489">
                  <c:v>133081.58193188888</c:v>
                </c:pt>
                <c:pt idx="1490">
                  <c:v>133104.63903324798</c:v>
                </c:pt>
                <c:pt idx="1491">
                  <c:v>133135.44280124054</c:v>
                </c:pt>
                <c:pt idx="1492">
                  <c:v>133175.63866795789</c:v>
                </c:pt>
                <c:pt idx="1493">
                  <c:v>133225.88342351827</c:v>
                </c:pt>
                <c:pt idx="1494">
                  <c:v>133286.64719137462</c:v>
                </c:pt>
                <c:pt idx="1495">
                  <c:v>133357.87250238998</c:v>
                </c:pt>
                <c:pt idx="1496">
                  <c:v>133438.88614668828</c:v>
                </c:pt>
                <c:pt idx="1497">
                  <c:v>133529.12942056794</c:v>
                </c:pt>
                <c:pt idx="1498">
                  <c:v>133627.44429934261</c:v>
                </c:pt>
                <c:pt idx="1499">
                  <c:v>133732.46535092033</c:v>
                </c:pt>
                <c:pt idx="1500">
                  <c:v>133842.66121728497</c:v>
                </c:pt>
                <c:pt idx="1501">
                  <c:v>133956.37609597165</c:v>
                </c:pt>
                <c:pt idx="1502">
                  <c:v>134073.66529562409</c:v>
                </c:pt>
                <c:pt idx="1503">
                  <c:v>134193.67153229221</c:v>
                </c:pt>
                <c:pt idx="1504">
                  <c:v>134316.88696646868</c:v>
                </c:pt>
                <c:pt idx="1505">
                  <c:v>134442.88684506965</c:v>
                </c:pt>
                <c:pt idx="1506">
                  <c:v>134571.23085945411</c:v>
                </c:pt>
                <c:pt idx="1507">
                  <c:v>134701.94061455753</c:v>
                </c:pt>
                <c:pt idx="1508">
                  <c:v>134835.51777704147</c:v>
                </c:pt>
                <c:pt idx="1509">
                  <c:v>134972.47956912042</c:v>
                </c:pt>
                <c:pt idx="1510">
                  <c:v>135113.85525003841</c:v>
                </c:pt>
                <c:pt idx="1511">
                  <c:v>135261.73012841566</c:v>
                </c:pt>
                <c:pt idx="1512">
                  <c:v>135418.32432768444</c:v>
                </c:pt>
                <c:pt idx="1513">
                  <c:v>135586.03426757283</c:v>
                </c:pt>
                <c:pt idx="1514">
                  <c:v>135766.91457769368</c:v>
                </c:pt>
                <c:pt idx="1515">
                  <c:v>135961.46303582497</c:v>
                </c:pt>
                <c:pt idx="1516">
                  <c:v>136168.37945680259</c:v>
                </c:pt>
                <c:pt idx="1517">
                  <c:v>136384.36347028115</c:v>
                </c:pt>
                <c:pt idx="1518">
                  <c:v>136607.74155776305</c:v>
                </c:pt>
                <c:pt idx="1519">
                  <c:v>136836.11816370848</c:v>
                </c:pt>
                <c:pt idx="1520">
                  <c:v>137068.91384368631</c:v>
                </c:pt>
                <c:pt idx="1521">
                  <c:v>137304.25372116771</c:v>
                </c:pt>
                <c:pt idx="1522">
                  <c:v>137541.51082086333</c:v>
                </c:pt>
                <c:pt idx="1523">
                  <c:v>137778.12798226692</c:v>
                </c:pt>
                <c:pt idx="1524">
                  <c:v>138012.19403249712</c:v>
                </c:pt>
                <c:pt idx="1525">
                  <c:v>138239.31582342222</c:v>
                </c:pt>
                <c:pt idx="1526">
                  <c:v>138455.91125632619</c:v>
                </c:pt>
                <c:pt idx="1527">
                  <c:v>138659.25508432847</c:v>
                </c:pt>
                <c:pt idx="1528">
                  <c:v>138848.61965311193</c:v>
                </c:pt>
                <c:pt idx="1529">
                  <c:v>139025.60718487814</c:v>
                </c:pt>
                <c:pt idx="1530">
                  <c:v>139192.77916107583</c:v>
                </c:pt>
                <c:pt idx="1531">
                  <c:v>139353.03626067608</c:v>
                </c:pt>
                <c:pt idx="1532">
                  <c:v>139509.630459006</c:v>
                </c:pt>
                <c:pt idx="1533">
                  <c:v>139665.18589189576</c:v>
                </c:pt>
                <c:pt idx="1534">
                  <c:v>139822.82231238199</c:v>
                </c:pt>
                <c:pt idx="1535">
                  <c:v>139985.72169571149</c:v>
                </c:pt>
                <c:pt idx="1536">
                  <c:v>140158.31218996414</c:v>
                </c:pt>
                <c:pt idx="1537">
                  <c:v>140344.25972100816</c:v>
                </c:pt>
                <c:pt idx="1538">
                  <c:v>140546.41959743071</c:v>
                </c:pt>
                <c:pt idx="1539">
                  <c:v>140767.93749819827</c:v>
                </c:pt>
                <c:pt idx="1540">
                  <c:v>141010.34521339551</c:v>
                </c:pt>
                <c:pt idx="1541">
                  <c:v>141275.93718743647</c:v>
                </c:pt>
                <c:pt idx="1542">
                  <c:v>141565.06471661816</c:v>
                </c:pt>
                <c:pt idx="1543">
                  <c:v>141876.52181332445</c:v>
                </c:pt>
                <c:pt idx="1544">
                  <c:v>142206.59156406356</c:v>
                </c:pt>
                <c:pt idx="1545">
                  <c:v>142548.85687016937</c:v>
                </c:pt>
                <c:pt idx="1546">
                  <c:v>142898.85674405715</c:v>
                </c:pt>
                <c:pt idx="1547">
                  <c:v>143253.53884009103</c:v>
                </c:pt>
                <c:pt idx="1548">
                  <c:v>143611.35970148721</c:v>
                </c:pt>
                <c:pt idx="1549">
                  <c:v>143973.12346403889</c:v>
                </c:pt>
                <c:pt idx="1550">
                  <c:v>144338.85173266666</c:v>
                </c:pt>
                <c:pt idx="1551">
                  <c:v>144710.16660611745</c:v>
                </c:pt>
                <c:pt idx="1552">
                  <c:v>145087.1104300594</c:v>
                </c:pt>
                <c:pt idx="1553">
                  <c:v>145470.53919214406</c:v>
                </c:pt>
                <c:pt idx="1554">
                  <c:v>145859.68764545518</c:v>
                </c:pt>
                <c:pt idx="1555">
                  <c:v>146255.42474058928</c:v>
                </c:pt>
                <c:pt idx="1556">
                  <c:v>146658.64016887354</c:v>
                </c:pt>
                <c:pt idx="1557">
                  <c:v>147071.09084385561</c:v>
                </c:pt>
                <c:pt idx="1558">
                  <c:v>147493.73559265214</c:v>
                </c:pt>
                <c:pt idx="1559">
                  <c:v>147929.29793373492</c:v>
                </c:pt>
                <c:pt idx="1560">
                  <c:v>148378.8533609123</c:v>
                </c:pt>
                <c:pt idx="1561">
                  <c:v>148842.62310874308</c:v>
                </c:pt>
                <c:pt idx="1562">
                  <c:v>149320.82841178594</c:v>
                </c:pt>
                <c:pt idx="1563">
                  <c:v>149813.69050458848</c:v>
                </c:pt>
                <c:pt idx="1564">
                  <c:v>150322.36784391938</c:v>
                </c:pt>
                <c:pt idx="1565">
                  <c:v>150847.11018285452</c:v>
                </c:pt>
                <c:pt idx="1566">
                  <c:v>151388.16727445769</c:v>
                </c:pt>
                <c:pt idx="1567">
                  <c:v>151946.77103230995</c:v>
                </c:pt>
                <c:pt idx="1568">
                  <c:v>152521.20688853721</c:v>
                </c:pt>
                <c:pt idx="1569">
                  <c:v>153110.68626290897</c:v>
                </c:pt>
                <c:pt idx="1570">
                  <c:v>153714.3816863072</c:v>
                </c:pt>
                <c:pt idx="1571">
                  <c:v>154331.42939331898</c:v>
                </c:pt>
                <c:pt idx="1572">
                  <c:v>154960.93191482904</c:v>
                </c:pt>
                <c:pt idx="1573">
                  <c:v>155601.96067064034</c:v>
                </c:pt>
                <c:pt idx="1574">
                  <c:v>156251.43782131354</c:v>
                </c:pt>
                <c:pt idx="1575">
                  <c:v>156907.2875644344</c:v>
                </c:pt>
                <c:pt idx="1576">
                  <c:v>157567.40298649418</c:v>
                </c:pt>
                <c:pt idx="1577">
                  <c:v>158228.58698880087</c:v>
                </c:pt>
                <c:pt idx="1578">
                  <c:v>158888.70241080073</c:v>
                </c:pt>
                <c:pt idx="1579">
                  <c:v>159545.61727715444</c:v>
                </c:pt>
                <c:pt idx="1580">
                  <c:v>160199.33936560873</c:v>
                </c:pt>
                <c:pt idx="1581">
                  <c:v>160847.75744157971</c:v>
                </c:pt>
                <c:pt idx="1582">
                  <c:v>161491.94786307582</c:v>
                </c:pt>
                <c:pt idx="1583">
                  <c:v>162129.82272881543</c:v>
                </c:pt>
                <c:pt idx="1584">
                  <c:v>162760.36876716182</c:v>
                </c:pt>
                <c:pt idx="1585">
                  <c:v>163382.5908546265</c:v>
                </c:pt>
                <c:pt idx="1586">
                  <c:v>163995.51460846179</c:v>
                </c:pt>
                <c:pt idx="1587">
                  <c:v>164598.18897926915</c:v>
                </c:pt>
                <c:pt idx="1588">
                  <c:v>165190.70038681713</c:v>
                </c:pt>
                <c:pt idx="1589">
                  <c:v>165774.1390163374</c:v>
                </c:pt>
                <c:pt idx="1590">
                  <c:v>166350.56943577749</c:v>
                </c:pt>
                <c:pt idx="1591">
                  <c:v>166921.02652172704</c:v>
                </c:pt>
                <c:pt idx="1592">
                  <c:v>167487.51866927854</c:v>
                </c:pt>
                <c:pt idx="1593">
                  <c:v>168050.0597056236</c:v>
                </c:pt>
                <c:pt idx="1594">
                  <c:v>168610.63037153429</c:v>
                </c:pt>
                <c:pt idx="1595">
                  <c:v>169169.23412376814</c:v>
                </c:pt>
                <c:pt idx="1596">
                  <c:v>169723.9144190824</c:v>
                </c:pt>
                <c:pt idx="1597">
                  <c:v>170274.68508458816</c:v>
                </c:pt>
                <c:pt idx="1598">
                  <c:v>170818.64716960257</c:v>
                </c:pt>
                <c:pt idx="1599">
                  <c:v>171354.87987162362</c:v>
                </c:pt>
                <c:pt idx="1600">
                  <c:v>171882.48312889025</c:v>
                </c:pt>
                <c:pt idx="1601">
                  <c:v>172400.58021299145</c:v>
                </c:pt>
                <c:pt idx="1602">
                  <c:v>172909.2575437132</c:v>
                </c:pt>
                <c:pt idx="1603">
                  <c:v>173410.46129396002</c:v>
                </c:pt>
                <c:pt idx="1604">
                  <c:v>173906.09615513837</c:v>
                </c:pt>
                <c:pt idx="1605">
                  <c:v>174397.11404089342</c:v>
                </c:pt>
                <c:pt idx="1606">
                  <c:v>174886.29118584184</c:v>
                </c:pt>
                <c:pt idx="1607">
                  <c:v>175373.63104680649</c:v>
                </c:pt>
                <c:pt idx="1608">
                  <c:v>175860.97090777114</c:v>
                </c:pt>
                <c:pt idx="1609">
                  <c:v>176348.31076870215</c:v>
                </c:pt>
                <c:pt idx="1610">
                  <c:v>176837.48791353282</c:v>
                </c:pt>
                <c:pt idx="1611">
                  <c:v>177327.58499656658</c:v>
                </c:pt>
                <c:pt idx="1612">
                  <c:v>177820.4470794792</c:v>
                </c:pt>
                <c:pt idx="1613">
                  <c:v>178317.00792764893</c:v>
                </c:pt>
                <c:pt idx="1614">
                  <c:v>178819.14284966228</c:v>
                </c:pt>
                <c:pt idx="1615">
                  <c:v>179327.82017879549</c:v>
                </c:pt>
                <c:pt idx="1616">
                  <c:v>179844.97139645254</c:v>
                </c:pt>
                <c:pt idx="1617">
                  <c:v>180372.57465071956</c:v>
                </c:pt>
                <c:pt idx="1618">
                  <c:v>180911.69938599545</c:v>
                </c:pt>
                <c:pt idx="1619">
                  <c:v>181463.44615784616</c:v>
                </c:pt>
                <c:pt idx="1620">
                  <c:v>182025.98718854488</c:v>
                </c:pt>
                <c:pt idx="1621">
                  <c:v>182598.4319225892</c:v>
                </c:pt>
                <c:pt idx="1622">
                  <c:v>183178.8618415363</c:v>
                </c:pt>
                <c:pt idx="1623">
                  <c:v>183765.31694550527</c:v>
                </c:pt>
                <c:pt idx="1624">
                  <c:v>184353.78735809564</c:v>
                </c:pt>
                <c:pt idx="1625">
                  <c:v>184941.24968416267</c:v>
                </c:pt>
                <c:pt idx="1626">
                  <c:v>185524.68830623507</c:v>
                </c:pt>
                <c:pt idx="1627">
                  <c:v>186098.1281623776</c:v>
                </c:pt>
                <c:pt idx="1628">
                  <c:v>186657.71493144037</c:v>
                </c:pt>
                <c:pt idx="1629">
                  <c:v>187199.73947773676</c:v>
                </c:pt>
                <c:pt idx="1630">
                  <c:v>187723.52988772112</c:v>
                </c:pt>
                <c:pt idx="1631">
                  <c:v>188230.33363044081</c:v>
                </c:pt>
                <c:pt idx="1632">
                  <c:v>188725.04336037688</c:v>
                </c:pt>
                <c:pt idx="1633">
                  <c:v>189211.46586785233</c:v>
                </c:pt>
                <c:pt idx="1634">
                  <c:v>189695.14152339619</c:v>
                </c:pt>
                <c:pt idx="1635">
                  <c:v>190177.9032900311</c:v>
                </c:pt>
                <c:pt idx="1636">
                  <c:v>190660.66505664584</c:v>
                </c:pt>
                <c:pt idx="1637">
                  <c:v>191142.5137984881</c:v>
                </c:pt>
                <c:pt idx="1638">
                  <c:v>191621.62865129905</c:v>
                </c:pt>
                <c:pt idx="1639">
                  <c:v>192097.11041750666</c:v>
                </c:pt>
                <c:pt idx="1640">
                  <c:v>192568.0702699502</c:v>
                </c:pt>
                <c:pt idx="1641">
                  <c:v>193035.42814696225</c:v>
                </c:pt>
                <c:pt idx="1642">
                  <c:v>193500.99022148462</c:v>
                </c:pt>
                <c:pt idx="1643">
                  <c:v>193967.44976501859</c:v>
                </c:pt>
                <c:pt idx="1644">
                  <c:v>194438.40961694342</c:v>
                </c:pt>
                <c:pt idx="1645">
                  <c:v>194915.70619690302</c:v>
                </c:pt>
                <c:pt idx="1646">
                  <c:v>195402.12870233657</c:v>
                </c:pt>
                <c:pt idx="1647">
                  <c:v>195898.68954057849</c:v>
                </c:pt>
                <c:pt idx="1648">
                  <c:v>196407.36685970062</c:v>
                </c:pt>
                <c:pt idx="1649">
                  <c:v>196929.25603003934</c:v>
                </c:pt>
                <c:pt idx="1650">
                  <c:v>197464.52643429884</c:v>
                </c:pt>
                <c:pt idx="1651">
                  <c:v>198013.34745523031</c:v>
                </c:pt>
                <c:pt idx="1652">
                  <c:v>198573.91810524114</c:v>
                </c:pt>
                <c:pt idx="1653">
                  <c:v>199145.36856955665</c:v>
                </c:pt>
                <c:pt idx="1654">
                  <c:v>199726.80051491005</c:v>
                </c:pt>
                <c:pt idx="1655">
                  <c:v>200316.27986727157</c:v>
                </c:pt>
                <c:pt idx="1656">
                  <c:v>200913.86193527823</c:v>
                </c:pt>
                <c:pt idx="1657">
                  <c:v>201519.60202756696</c:v>
                </c:pt>
                <c:pt idx="1658">
                  <c:v>202133.55545277469</c:v>
                </c:pt>
                <c:pt idx="1659">
                  <c:v>202755.7775195383</c:v>
                </c:pt>
                <c:pt idx="1660">
                  <c:v>203386.32353649466</c:v>
                </c:pt>
                <c:pt idx="1661">
                  <c:v>204025.24881230743</c:v>
                </c:pt>
                <c:pt idx="1662">
                  <c:v>204671.55130993508</c:v>
                </c:pt>
                <c:pt idx="1663">
                  <c:v>205326.33677011344</c:v>
                </c:pt>
                <c:pt idx="1664">
                  <c:v>205988.59019289355</c:v>
                </c:pt>
                <c:pt idx="1665">
                  <c:v>206657.27843015161</c:v>
                </c:pt>
                <c:pt idx="1666">
                  <c:v>207332.43259305204</c:v>
                </c:pt>
                <c:pt idx="1667">
                  <c:v>208011.91465695825</c:v>
                </c:pt>
                <c:pt idx="1668">
                  <c:v>208695.73844905765</c:v>
                </c:pt>
                <c:pt idx="1669">
                  <c:v>209382.82761135304</c:v>
                </c:pt>
                <c:pt idx="1670">
                  <c:v>210073.18992165019</c:v>
                </c:pt>
                <c:pt idx="1671">
                  <c:v>210765.73865161199</c:v>
                </c:pt>
                <c:pt idx="1672">
                  <c:v>211459.38188768731</c:v>
                </c:pt>
                <c:pt idx="1673">
                  <c:v>212154.12049407334</c:v>
                </c:pt>
                <c:pt idx="1674">
                  <c:v>212849.95533499727</c:v>
                </c:pt>
                <c:pt idx="1675">
                  <c:v>213545.7901759212</c:v>
                </c:pt>
                <c:pt idx="1676">
                  <c:v>214241.62501681483</c:v>
                </c:pt>
                <c:pt idx="1677">
                  <c:v>214936.36362304923</c:v>
                </c:pt>
                <c:pt idx="1678">
                  <c:v>215628.91235258771</c:v>
                </c:pt>
                <c:pt idx="1679">
                  <c:v>216318.18274860914</c:v>
                </c:pt>
                <c:pt idx="1680">
                  <c:v>217004.18258889078</c:v>
                </c:pt>
                <c:pt idx="1681">
                  <c:v>217686.91965127154</c:v>
                </c:pt>
                <c:pt idx="1682">
                  <c:v>218368.57084942388</c:v>
                </c:pt>
                <c:pt idx="1683">
                  <c:v>219050.22204751411</c:v>
                </c:pt>
                <c:pt idx="1684">
                  <c:v>219734.04583800939</c:v>
                </c:pt>
                <c:pt idx="1685">
                  <c:v>220422.22518380816</c:v>
                </c:pt>
                <c:pt idx="1686">
                  <c:v>221114.77391206892</c:v>
                </c:pt>
                <c:pt idx="1687">
                  <c:v>221811.70584995014</c:v>
                </c:pt>
                <c:pt idx="1688">
                  <c:v>222513.0348246748</c:v>
                </c:pt>
                <c:pt idx="1689">
                  <c:v>223216.56750297328</c:v>
                </c:pt>
                <c:pt idx="1690">
                  <c:v>223922.30734166756</c:v>
                </c:pt>
                <c:pt idx="1691">
                  <c:v>224629.15205683938</c:v>
                </c:pt>
                <c:pt idx="1692">
                  <c:v>225337.10251268584</c:v>
                </c:pt>
                <c:pt idx="1693">
                  <c:v>226046.15957340418</c:v>
                </c:pt>
                <c:pt idx="1694">
                  <c:v>226756.32410319152</c:v>
                </c:pt>
                <c:pt idx="1695">
                  <c:v>227467.59696624507</c:v>
                </c:pt>
                <c:pt idx="1696">
                  <c:v>228179.97902676195</c:v>
                </c:pt>
                <c:pt idx="1697">
                  <c:v>228893.4711489394</c:v>
                </c:pt>
                <c:pt idx="1698">
                  <c:v>229608.07419700865</c:v>
                </c:pt>
                <c:pt idx="1699">
                  <c:v>230322.67724504363</c:v>
                </c:pt>
                <c:pt idx="1700">
                  <c:v>231036.1693670495</c:v>
                </c:pt>
                <c:pt idx="1701">
                  <c:v>231747.44222965813</c:v>
                </c:pt>
                <c:pt idx="1702">
                  <c:v>232456.49928965926</c:v>
                </c:pt>
                <c:pt idx="1703">
                  <c:v>233163.3440038079</c:v>
                </c:pt>
                <c:pt idx="1704">
                  <c:v>233866.87668074566</c:v>
                </c:pt>
                <c:pt idx="1705">
                  <c:v>234568.20565384027</c:v>
                </c:pt>
                <c:pt idx="1706">
                  <c:v>235267.33437988145</c:v>
                </c:pt>
                <c:pt idx="1707">
                  <c:v>235964.26631569397</c:v>
                </c:pt>
                <c:pt idx="1708">
                  <c:v>236660.10115267069</c:v>
                </c:pt>
                <c:pt idx="1709">
                  <c:v>237354.8397550089</c:v>
                </c:pt>
                <c:pt idx="1710">
                  <c:v>238048.48298697674</c:v>
                </c:pt>
                <c:pt idx="1711">
                  <c:v>238743.22158924374</c:v>
                </c:pt>
                <c:pt idx="1712">
                  <c:v>239439.05642597124</c:v>
                </c:pt>
                <c:pt idx="1713">
                  <c:v>240137.08632424712</c:v>
                </c:pt>
                <c:pt idx="1714">
                  <c:v>240838.41529637965</c:v>
                </c:pt>
                <c:pt idx="1715">
                  <c:v>241543.05112010866</c:v>
                </c:pt>
                <c:pt idx="1716">
                  <c:v>242252.10817811158</c:v>
                </c:pt>
                <c:pt idx="1717">
                  <c:v>242965.60029750975</c:v>
                </c:pt>
                <c:pt idx="1718">
                  <c:v>243684.65568813973</c:v>
                </c:pt>
                <c:pt idx="1719">
                  <c:v>244409.29595489913</c:v>
                </c:pt>
                <c:pt idx="1720">
                  <c:v>245140.66659161152</c:v>
                </c:pt>
                <c:pt idx="1721">
                  <c:v>245877.66963538705</c:v>
                </c:pt>
                <c:pt idx="1722">
                  <c:v>246619.19416041294</c:v>
                </c:pt>
                <c:pt idx="1723">
                  <c:v>247362.98461124854</c:v>
                </c:pt>
                <c:pt idx="1724">
                  <c:v>248107.90932134338</c:v>
                </c:pt>
                <c:pt idx="1725">
                  <c:v>248851.69977194464</c:v>
                </c:pt>
                <c:pt idx="1726">
                  <c:v>249589.83188866571</c:v>
                </c:pt>
                <c:pt idx="1727">
                  <c:v>250317.83344893539</c:v>
                </c:pt>
                <c:pt idx="1728">
                  <c:v>251030.21550175571</c:v>
                </c:pt>
                <c:pt idx="1729">
                  <c:v>251721.67057803035</c:v>
                </c:pt>
                <c:pt idx="1730">
                  <c:v>252387.13750524123</c:v>
                </c:pt>
                <c:pt idx="1731">
                  <c:v>253026.06276503595</c:v>
                </c:pt>
                <c:pt idx="1732">
                  <c:v>253637.95765380102</c:v>
                </c:pt>
                <c:pt idx="1733">
                  <c:v>254224.41272710302</c:v>
                </c:pt>
                <c:pt idx="1734">
                  <c:v>254786.95372568909</c:v>
                </c:pt>
                <c:pt idx="1735">
                  <c:v>255327.04416811446</c:v>
                </c:pt>
                <c:pt idx="1736">
                  <c:v>255845.1412149758</c:v>
                </c:pt>
                <c:pt idx="1737">
                  <c:v>256340.77603918046</c:v>
                </c:pt>
                <c:pt idx="1738">
                  <c:v>256815.35166544886</c:v>
                </c:pt>
                <c:pt idx="1739">
                  <c:v>257269.3252542697</c:v>
                </c:pt>
                <c:pt idx="1740">
                  <c:v>257704.88754627784</c:v>
                </c:pt>
                <c:pt idx="1741">
                  <c:v>258124.97205981825</c:v>
                </c:pt>
                <c:pt idx="1742">
                  <c:v>258533.21188119202</c:v>
                </c:pt>
                <c:pt idx="1743">
                  <c:v>258930.60472652232</c:v>
                </c:pt>
                <c:pt idx="1744">
                  <c:v>259318.93343541215</c:v>
                </c:pt>
                <c:pt idx="1745">
                  <c:v>259699.11276098248</c:v>
                </c:pt>
                <c:pt idx="1746">
                  <c:v>260071.22912299057</c:v>
                </c:pt>
                <c:pt idx="1747">
                  <c:v>260435.36894125328</c:v>
                </c:pt>
                <c:pt idx="1748">
                  <c:v>260793.18974669673</c:v>
                </c:pt>
                <c:pt idx="1749">
                  <c:v>261144.7468480242</c:v>
                </c:pt>
                <c:pt idx="1750">
                  <c:v>261491.64246754724</c:v>
                </c:pt>
                <c:pt idx="1751">
                  <c:v>261834.6772843081</c:v>
                </c:pt>
                <c:pt idx="1752">
                  <c:v>262173.87290324568</c:v>
                </c:pt>
                <c:pt idx="1753">
                  <c:v>262509.25092929881</c:v>
                </c:pt>
                <c:pt idx="1754">
                  <c:v>262840.83296740637</c:v>
                </c:pt>
                <c:pt idx="1755">
                  <c:v>263168.64062250726</c:v>
                </c:pt>
                <c:pt idx="1756">
                  <c:v>263492.69549954031</c:v>
                </c:pt>
                <c:pt idx="1757">
                  <c:v>263813.01920341561</c:v>
                </c:pt>
                <c:pt idx="1758">
                  <c:v>264128.8940180848</c:v>
                </c:pt>
                <c:pt idx="1759">
                  <c:v>264441.08519046218</c:v>
                </c:pt>
                <c:pt idx="1760">
                  <c:v>264748.88451064372</c:v>
                </c:pt>
                <c:pt idx="1761">
                  <c:v>265052.32308974169</c:v>
                </c:pt>
                <c:pt idx="1762">
                  <c:v>265351.43203886854</c:v>
                </c:pt>
                <c:pt idx="1763">
                  <c:v>265646.2424691366</c:v>
                </c:pt>
                <c:pt idx="1764">
                  <c:v>265936.78549163003</c:v>
                </c:pt>
                <c:pt idx="1765">
                  <c:v>266222.38919268613</c:v>
                </c:pt>
                <c:pt idx="1766">
                  <c:v>266501.70455982158</c:v>
                </c:pt>
                <c:pt idx="1767">
                  <c:v>266772.06035871553</c:v>
                </c:pt>
                <c:pt idx="1768">
                  <c:v>267030.92016991571</c:v>
                </c:pt>
                <c:pt idx="1769">
                  <c:v>267274.62411720073</c:v>
                </c:pt>
                <c:pt idx="1770">
                  <c:v>267500.49448477599</c:v>
                </c:pt>
                <c:pt idx="1771">
                  <c:v>267706.81324806297</c:v>
                </c:pt>
                <c:pt idx="1772">
                  <c:v>267894.46534533933</c:v>
                </c:pt>
                <c:pt idx="1773">
                  <c:v>268064.33571483346</c:v>
                </c:pt>
                <c:pt idx="1774">
                  <c:v>268218.33941816638</c:v>
                </c:pt>
                <c:pt idx="1775">
                  <c:v>268358.72812188294</c:v>
                </c:pt>
                <c:pt idx="1776">
                  <c:v>268487.54349259392</c:v>
                </c:pt>
                <c:pt idx="1777">
                  <c:v>268605.28330809879</c:v>
                </c:pt>
                <c:pt idx="1778">
                  <c:v>268712.01540799334</c:v>
                </c:pt>
                <c:pt idx="1779">
                  <c:v>268806.65522450389</c:v>
                </c:pt>
                <c:pt idx="1780">
                  <c:v>268888.41893055843</c:v>
                </c:pt>
                <c:pt idx="1781">
                  <c:v>268957.20930392639</c:v>
                </c:pt>
                <c:pt idx="1782">
                  <c:v>269014.46048031416</c:v>
                </c:pt>
                <c:pt idx="1783">
                  <c:v>269062.08795341384</c:v>
                </c:pt>
                <c:pt idx="1784">
                  <c:v>269102.283760124</c:v>
                </c:pt>
                <c:pt idx="1785">
                  <c:v>269136.88993739395</c:v>
                </c:pt>
                <c:pt idx="1786">
                  <c:v>269166.77759629628</c:v>
                </c:pt>
                <c:pt idx="1787">
                  <c:v>269192.50284792553</c:v>
                </c:pt>
                <c:pt idx="1788">
                  <c:v>269214.37766759121</c:v>
                </c:pt>
                <c:pt idx="1789">
                  <c:v>269232.53643803071</c:v>
                </c:pt>
                <c:pt idx="1790">
                  <c:v>269246.8490975484</c:v>
                </c:pt>
                <c:pt idx="1791">
                  <c:v>269257.23009061557</c:v>
                </c:pt>
                <c:pt idx="1792">
                  <c:v>269263.76713328075</c:v>
                </c:pt>
                <c:pt idx="1793">
                  <c:v>269267.03750944277</c:v>
                </c:pt>
                <c:pt idx="1794">
                  <c:v>269268.20572524099</c:v>
                </c:pt>
                <c:pt idx="1795">
                  <c:v>269268.20554597751</c:v>
                </c:pt>
                <c:pt idx="1796">
                  <c:v>269268.20536671404</c:v>
                </c:pt>
                <c:pt idx="1797">
                  <c:v>269268.20518745057</c:v>
                </c:pt>
                <c:pt idx="1798">
                  <c:v>269268.2050081871</c:v>
                </c:pt>
                <c:pt idx="1799">
                  <c:v>269268.20482892363</c:v>
                </c:pt>
                <c:pt idx="1800">
                  <c:v>269268.20464966015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2F-47A6-AC9B-B9C915337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76637960"/>
        <c:axId val="576627520"/>
      </c:lineChart>
      <c:catAx>
        <c:axId val="5766379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27520"/>
        <c:crosses val="autoZero"/>
        <c:auto val="1"/>
        <c:lblAlgn val="ctr"/>
        <c:lblOffset val="100"/>
        <c:tickLblSkip val="300"/>
        <c:noMultiLvlLbl val="0"/>
      </c:catAx>
      <c:valAx>
        <c:axId val="576627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Recovered (kWh)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6637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1794871794871793"/>
          <c:y val="4.7619047619047623E-3"/>
          <c:w val="0.2364103102496804"/>
          <c:h val="0.1126984126984127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WLTC_class_3!$E$10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WLTC_class_3!$E$11:$E$1811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WLTC_class_3!$G$10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WLTC_class_3!$C$11:$C$1811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WLTC_class_3!$G$11:$G$1811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308386</xdr:colOff>
      <xdr:row>15</xdr:row>
      <xdr:rowOff>129092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19D3C7B-9A2C-4704-B503-2E8C88F9C1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17</xdr:row>
      <xdr:rowOff>0</xdr:rowOff>
    </xdr:from>
    <xdr:to>
      <xdr:col>8</xdr:col>
      <xdr:colOff>304800</xdr:colOff>
      <xdr:row>32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9D8B41D-8268-447B-9939-B59A101B93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33</xdr:row>
      <xdr:rowOff>0</xdr:rowOff>
    </xdr:from>
    <xdr:to>
      <xdr:col>8</xdr:col>
      <xdr:colOff>304800</xdr:colOff>
      <xdr:row>48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2E403F5-DD2E-4D67-A854-677B73F359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007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22" sqref="D22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1" t="s">
        <v>0</v>
      </c>
    </row>
    <row r="3" spans="3:4" x14ac:dyDescent="0.3">
      <c r="C3" s="12" t="s">
        <v>1</v>
      </c>
      <c r="D3" s="12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2" t="s">
        <v>8</v>
      </c>
      <c r="D10" s="12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2" t="s">
        <v>8</v>
      </c>
      <c r="D20" s="12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2" t="s">
        <v>22</v>
      </c>
    </row>
    <row r="29" spans="3:4" x14ac:dyDescent="0.3">
      <c r="D29" s="12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AL1811"/>
  <sheetViews>
    <sheetView topLeftCell="R9" zoomScale="85" zoomScaleNormal="85" workbookViewId="0">
      <selection activeCell="Y11" sqref="Y11:Y1811"/>
    </sheetView>
  </sheetViews>
  <sheetFormatPr defaultColWidth="11.44140625" defaultRowHeight="14.4" x14ac:dyDescent="0.3"/>
  <cols>
    <col min="2" max="2" width="15.109375" bestFit="1" customWidth="1"/>
    <col min="5" max="7" width="14" customWidth="1"/>
    <col min="8" max="8" width="13.6640625" customWidth="1"/>
    <col min="9" max="9" width="13.109375" bestFit="1" customWidth="1"/>
    <col min="10" max="25" width="13.6640625" customWidth="1"/>
    <col min="27" max="27" width="28.44140625" bestFit="1" customWidth="1"/>
    <col min="28" max="28" width="14.33203125" bestFit="1" customWidth="1"/>
    <col min="29" max="29" width="17.6640625" bestFit="1" customWidth="1"/>
    <col min="30" max="30" width="29.5546875" bestFit="1" customWidth="1"/>
    <col min="31" max="31" width="21.6640625" bestFit="1" customWidth="1"/>
    <col min="33" max="33" width="20.77734375" bestFit="1" customWidth="1"/>
    <col min="34" max="34" width="12.33203125" customWidth="1"/>
  </cols>
  <sheetData>
    <row r="3" spans="2:38" x14ac:dyDescent="0.3">
      <c r="Z3" t="s">
        <v>63</v>
      </c>
      <c r="AA3" t="s">
        <v>64</v>
      </c>
      <c r="AB3" t="s">
        <v>65</v>
      </c>
      <c r="AC3" t="s">
        <v>72</v>
      </c>
      <c r="AD3" t="s">
        <v>66</v>
      </c>
      <c r="AE3" t="s">
        <v>67</v>
      </c>
      <c r="AF3" t="s">
        <v>68</v>
      </c>
      <c r="AH3" t="s">
        <v>69</v>
      </c>
      <c r="AI3" t="s">
        <v>70</v>
      </c>
    </row>
    <row r="4" spans="2:38" x14ac:dyDescent="0.3">
      <c r="Z4">
        <v>170</v>
      </c>
      <c r="AA4">
        <v>126769.00000000001</v>
      </c>
      <c r="AB4">
        <v>1410</v>
      </c>
      <c r="AC4">
        <v>1600</v>
      </c>
      <c r="AD4">
        <v>2.8</v>
      </c>
      <c r="AE4">
        <v>1.4999999999999999E-2</v>
      </c>
      <c r="AF4">
        <v>0.28999999999999998</v>
      </c>
      <c r="AH4">
        <f>SUM(AC4*9.81*AE4)</f>
        <v>235.44</v>
      </c>
      <c r="AI4">
        <v>89.907092198581566</v>
      </c>
    </row>
    <row r="5" spans="2:38" x14ac:dyDescent="0.3">
      <c r="B5" s="13" t="s">
        <v>24</v>
      </c>
      <c r="C5" s="13" t="s">
        <v>25</v>
      </c>
    </row>
    <row r="6" spans="2:38" x14ac:dyDescent="0.3">
      <c r="D6" s="13"/>
    </row>
    <row r="7" spans="2:38" x14ac:dyDescent="0.3">
      <c r="B7" s="13" t="s">
        <v>26</v>
      </c>
    </row>
    <row r="9" spans="2:38" ht="52.8" x14ac:dyDescent="0.3">
      <c r="B9" s="33" t="s">
        <v>27</v>
      </c>
      <c r="C9" s="33" t="s">
        <v>28</v>
      </c>
      <c r="D9" s="33" t="s">
        <v>29</v>
      </c>
      <c r="E9" s="32" t="s">
        <v>30</v>
      </c>
      <c r="F9" s="32" t="s">
        <v>30</v>
      </c>
      <c r="G9" s="32" t="s">
        <v>31</v>
      </c>
      <c r="H9" s="32" t="s">
        <v>31</v>
      </c>
      <c r="I9" s="41" t="s">
        <v>91</v>
      </c>
      <c r="J9" s="41" t="s">
        <v>92</v>
      </c>
      <c r="K9" s="41" t="s">
        <v>81</v>
      </c>
      <c r="L9" s="41" t="s">
        <v>83</v>
      </c>
      <c r="M9" s="41" t="s">
        <v>86</v>
      </c>
      <c r="N9" s="41" t="s">
        <v>86</v>
      </c>
      <c r="O9" s="41" t="s">
        <v>78</v>
      </c>
      <c r="P9" s="41" t="s">
        <v>88</v>
      </c>
      <c r="Q9" s="41" t="s">
        <v>88</v>
      </c>
      <c r="R9" s="41" t="s">
        <v>90</v>
      </c>
      <c r="S9" s="41" t="s">
        <v>84</v>
      </c>
      <c r="T9" s="41" t="s">
        <v>85</v>
      </c>
      <c r="U9" s="41" t="s">
        <v>84</v>
      </c>
      <c r="V9" s="41" t="s">
        <v>85</v>
      </c>
      <c r="W9" s="41" t="s">
        <v>94</v>
      </c>
      <c r="X9" s="41" t="s">
        <v>96</v>
      </c>
      <c r="Y9" s="41" t="s">
        <v>96</v>
      </c>
      <c r="AA9" s="14" t="s">
        <v>32</v>
      </c>
      <c r="AB9" s="19" t="s">
        <v>33</v>
      </c>
      <c r="AC9" s="14" t="s">
        <v>34</v>
      </c>
      <c r="AD9" s="14" t="s">
        <v>35</v>
      </c>
      <c r="AE9" s="14" t="s">
        <v>36</v>
      </c>
      <c r="AF9" s="19" t="s">
        <v>37</v>
      </c>
      <c r="AG9" s="19" t="s">
        <v>38</v>
      </c>
      <c r="AH9" s="14" t="s">
        <v>39</v>
      </c>
      <c r="AI9" s="14" t="s">
        <v>40</v>
      </c>
    </row>
    <row r="10" spans="2:38" x14ac:dyDescent="0.3">
      <c r="B10" s="33" t="s">
        <v>27</v>
      </c>
      <c r="C10" s="33" t="s">
        <v>41</v>
      </c>
      <c r="D10" s="33" t="s">
        <v>41</v>
      </c>
      <c r="E10" s="33" t="s">
        <v>42</v>
      </c>
      <c r="F10" s="1" t="s">
        <v>82</v>
      </c>
      <c r="G10" s="33" t="s">
        <v>43</v>
      </c>
      <c r="H10" s="33" t="s">
        <v>44</v>
      </c>
      <c r="I10" s="41" t="s">
        <v>80</v>
      </c>
      <c r="J10" s="41" t="s">
        <v>80</v>
      </c>
      <c r="K10" s="41" t="s">
        <v>80</v>
      </c>
      <c r="L10" s="41" t="s">
        <v>80</v>
      </c>
      <c r="M10" s="41" t="s">
        <v>87</v>
      </c>
      <c r="N10" s="41" t="s">
        <v>93</v>
      </c>
      <c r="O10" s="41" t="s">
        <v>89</v>
      </c>
      <c r="P10" s="41" t="s">
        <v>87</v>
      </c>
      <c r="Q10" s="41" t="s">
        <v>93</v>
      </c>
      <c r="R10" s="41" t="s">
        <v>89</v>
      </c>
      <c r="S10" s="41" t="s">
        <v>93</v>
      </c>
      <c r="T10" s="41" t="s">
        <v>93</v>
      </c>
      <c r="U10" s="41" t="s">
        <v>95</v>
      </c>
      <c r="V10" s="41" t="s">
        <v>95</v>
      </c>
      <c r="W10" s="41" t="s">
        <v>95</v>
      </c>
      <c r="X10" s="41" t="s">
        <v>93</v>
      </c>
      <c r="Y10" s="41" t="s">
        <v>93</v>
      </c>
      <c r="AA10" s="14" t="s">
        <v>45</v>
      </c>
      <c r="AB10" s="14" t="s">
        <v>45</v>
      </c>
      <c r="AC10" s="14" t="s">
        <v>46</v>
      </c>
      <c r="AD10" s="14"/>
      <c r="AE10" s="14" t="s">
        <v>42</v>
      </c>
      <c r="AF10" s="14" t="s">
        <v>42</v>
      </c>
      <c r="AG10" s="14" t="s">
        <v>42</v>
      </c>
      <c r="AH10" s="14" t="s">
        <v>43</v>
      </c>
      <c r="AI10" s="14" t="s">
        <v>43</v>
      </c>
    </row>
    <row r="11" spans="2:38" x14ac:dyDescent="0.3">
      <c r="B11" s="31" t="s">
        <v>47</v>
      </c>
      <c r="C11" s="31">
        <v>0</v>
      </c>
      <c r="D11" s="31">
        <v>0</v>
      </c>
      <c r="E11" s="30">
        <v>0</v>
      </c>
      <c r="F11" s="42">
        <f>SUM(E11*(1000/3600))</f>
        <v>0</v>
      </c>
      <c r="G11" s="15">
        <f>($E12-0)/2/3.6</f>
        <v>0</v>
      </c>
      <c r="H11" s="15">
        <f>($E12-0)/2</f>
        <v>0</v>
      </c>
      <c r="I11" s="15">
        <f>SUM($AC$4*G11)</f>
        <v>0</v>
      </c>
      <c r="J11" s="15">
        <f>MAX(0,I11)</f>
        <v>0</v>
      </c>
      <c r="K11" s="15">
        <f>ABS(MIN(0,I11))</f>
        <v>0</v>
      </c>
      <c r="L11" s="15">
        <f>SUM(0.5*1.2*$AD$4*$AF$4*(F11^2))</f>
        <v>0</v>
      </c>
      <c r="M11" s="15">
        <f>SUM(((L11+$AH$4+J11)*F11)/1000)</f>
        <v>0</v>
      </c>
      <c r="N11" s="15">
        <f>SUM(M11*(C11/3600))</f>
        <v>0</v>
      </c>
      <c r="O11" s="15">
        <f>SUM((M11*1000)/$AC$4)</f>
        <v>0</v>
      </c>
      <c r="P11" s="15">
        <f>ABS(SUM(((K11-L11-$AB$22)*F11)/1000))</f>
        <v>0</v>
      </c>
      <c r="Q11" s="15">
        <f>SUM(P11*(C11/3600))</f>
        <v>0</v>
      </c>
      <c r="R11" s="15">
        <f>SUM((P11*1000)/$AC$4)</f>
        <v>0</v>
      </c>
      <c r="S11" s="15">
        <v>0</v>
      </c>
      <c r="T11" s="15">
        <v>0</v>
      </c>
      <c r="U11" s="15">
        <f>SUM(S11/1000)</f>
        <v>0</v>
      </c>
      <c r="V11" s="15">
        <f>SUM(T11/1000)</f>
        <v>0</v>
      </c>
      <c r="W11" s="15">
        <f>SUM(U11-V11)</f>
        <v>0</v>
      </c>
      <c r="X11" s="15">
        <f>SUM((((0.5*$AC$4*(F11^2))-W11)*0.7)/1000)</f>
        <v>0</v>
      </c>
      <c r="Y11" s="15">
        <v>0</v>
      </c>
      <c r="Z11" t="s">
        <v>48</v>
      </c>
      <c r="AA11" s="34">
        <f>COUNT(D11:D600)</f>
        <v>590</v>
      </c>
      <c r="AB11" s="34">
        <f>SUM(AJ12:AJ600)</f>
        <v>156</v>
      </c>
      <c r="AC11" s="35">
        <f>SUM(AL12:AL600)</f>
        <v>3094.5277777777796</v>
      </c>
      <c r="AD11" s="36">
        <f>AB11/AA11</f>
        <v>0.26440677966101694</v>
      </c>
      <c r="AE11" s="34">
        <f>MAX(AK12:AK600)</f>
        <v>56.5</v>
      </c>
      <c r="AF11" s="37">
        <f>AC11/(AA11-AB11)*3.6</f>
        <v>25.668894009216604</v>
      </c>
      <c r="AG11" s="37">
        <f>AC11/AA11*3.6</f>
        <v>18.881864406779673</v>
      </c>
      <c r="AH11" s="38">
        <f>MIN(G12:G600)</f>
        <v>-1.4722222222222223</v>
      </c>
      <c r="AI11" s="38">
        <f>MAX(G12:G600)</f>
        <v>1.4722222222222223</v>
      </c>
      <c r="AJ11">
        <f>IF(E11&lt;1,1,0)</f>
        <v>1</v>
      </c>
      <c r="AK11" t="str">
        <f>IF(AJ11=1,"",E11)</f>
        <v/>
      </c>
      <c r="AL11">
        <f>E11/3.6</f>
        <v>0</v>
      </c>
    </row>
    <row r="12" spans="2:38" x14ac:dyDescent="0.3">
      <c r="B12" s="29" t="s">
        <v>47</v>
      </c>
      <c r="C12" s="29">
        <v>1</v>
      </c>
      <c r="D12" s="29">
        <v>1</v>
      </c>
      <c r="E12" s="28">
        <v>0</v>
      </c>
      <c r="F12" s="42">
        <f t="shared" ref="F12:F75" si="0">SUM(E12*(1000/3600))</f>
        <v>0</v>
      </c>
      <c r="G12" s="15">
        <f>($E13-$E11)/2/3.6</f>
        <v>0</v>
      </c>
      <c r="H12" s="15">
        <f>($E13-$E11)/2</f>
        <v>0</v>
      </c>
      <c r="I12" s="15">
        <f>SUM($AC$4*G12)</f>
        <v>0</v>
      </c>
      <c r="J12" s="15">
        <f t="shared" ref="J12:J75" si="1">MAX(0,I12)</f>
        <v>0</v>
      </c>
      <c r="K12" s="15">
        <f t="shared" ref="K12:K75" si="2">ABS(MIN(0,I12))</f>
        <v>0</v>
      </c>
      <c r="L12" s="15">
        <f>SUM(0.5*1.2*$AD$4*$AF$4*(F12^2))</f>
        <v>0</v>
      </c>
      <c r="M12" s="15">
        <f t="shared" ref="M12:M75" si="3">SUM(((L12+$AH$4+J12)*F12)/1000)</f>
        <v>0</v>
      </c>
      <c r="N12" s="15">
        <f>SUM(M12*(D12/3600))</f>
        <v>0</v>
      </c>
      <c r="O12" s="15">
        <f t="shared" ref="O12:O75" si="4">SUM((M12*1000)/$AC$4)</f>
        <v>0</v>
      </c>
      <c r="P12" s="15">
        <f t="shared" ref="P12:P75" si="5">ABS(SUM(((K12-L12-$AB$22)*F12)/1000))</f>
        <v>0</v>
      </c>
      <c r="Q12" s="15">
        <f>SUM(P12*(D12/3600))</f>
        <v>0</v>
      </c>
      <c r="R12" s="15">
        <f t="shared" ref="R12:R75" si="6">SUM((P12*1000)/$AC$4)</f>
        <v>0</v>
      </c>
      <c r="S12" s="15">
        <f>SUM(N12+S11)</f>
        <v>0</v>
      </c>
      <c r="T12" s="15">
        <f>SUM(T11+Q12)</f>
        <v>0</v>
      </c>
      <c r="U12" s="15">
        <f t="shared" ref="U12:U75" si="7">SUM(S12/1000)</f>
        <v>0</v>
      </c>
      <c r="V12" s="15">
        <f t="shared" ref="V12:V75" si="8">SUM(T12/1000)</f>
        <v>0</v>
      </c>
      <c r="W12" s="15">
        <f t="shared" ref="W12:W75" si="9">SUM(U12-V12)</f>
        <v>0</v>
      </c>
      <c r="X12" s="15">
        <f t="shared" ref="X12:X75" si="10">SUM((((0.5*$AC$4*(F12^2))-W12)*0.7)/1000)</f>
        <v>0</v>
      </c>
      <c r="Y12" s="15">
        <f>SUM((Y11+X12)/1000)</f>
        <v>0</v>
      </c>
      <c r="Z12" t="s">
        <v>49</v>
      </c>
      <c r="AA12" s="34">
        <f>COUNT(D601:D1033)</f>
        <v>433</v>
      </c>
      <c r="AB12" s="34">
        <f>SUM(AJ601:AJ1033)</f>
        <v>48</v>
      </c>
      <c r="AC12" s="35">
        <f>SUM(AL601:AL1033)</f>
        <v>4755.8888888888878</v>
      </c>
      <c r="AD12" s="36">
        <f>AB12/AA12</f>
        <v>0.11085450346420324</v>
      </c>
      <c r="AE12" s="34">
        <f>MAX(AK601:AK1033)</f>
        <v>76.599999999999994</v>
      </c>
      <c r="AF12" s="37">
        <f>AC12/(AA12-AB12)*3.6</f>
        <v>44.470649350649339</v>
      </c>
      <c r="AG12" s="37">
        <f>AC12/AA12*3.6</f>
        <v>39.54087759815242</v>
      </c>
      <c r="AH12" s="38">
        <f>MIN(G601:G1033)</f>
        <v>-1.4861111111111109</v>
      </c>
      <c r="AI12" s="38">
        <f>MAX(G601:G1033)</f>
        <v>1.5694444444444444</v>
      </c>
      <c r="AJ12">
        <f>IF(E12&lt;1,1,0)</f>
        <v>1</v>
      </c>
      <c r="AK12" t="str">
        <f>IF(AJ12=1,"",E12)</f>
        <v/>
      </c>
      <c r="AL12">
        <f>E12/3.6</f>
        <v>0</v>
      </c>
    </row>
    <row r="13" spans="2:38" x14ac:dyDescent="0.3">
      <c r="B13" s="29" t="s">
        <v>47</v>
      </c>
      <c r="C13" s="29">
        <v>2</v>
      </c>
      <c r="D13" s="29">
        <v>2</v>
      </c>
      <c r="E13" s="28">
        <v>0</v>
      </c>
      <c r="F13" s="42">
        <f t="shared" si="0"/>
        <v>0</v>
      </c>
      <c r="G13" s="15">
        <f t="shared" ref="G13:G76" si="11">($E14-$E12)/2/3.6</f>
        <v>0</v>
      </c>
      <c r="H13" s="15">
        <f t="shared" ref="H13:H76" si="12">($E14-$E12)/2</f>
        <v>0</v>
      </c>
      <c r="I13" s="15">
        <f>SUM($AC$4*G13)</f>
        <v>0</v>
      </c>
      <c r="J13" s="15">
        <f t="shared" si="1"/>
        <v>0</v>
      </c>
      <c r="K13" s="15">
        <f t="shared" si="2"/>
        <v>0</v>
      </c>
      <c r="L13" s="15">
        <f>SUM(0.5*1.2*$AD$4*$AF$4*(F13^2))</f>
        <v>0</v>
      </c>
      <c r="M13" s="15">
        <f t="shared" si="3"/>
        <v>0</v>
      </c>
      <c r="N13" s="15">
        <f t="shared" ref="N13:N76" si="13">SUM(M13*(D13/3600))</f>
        <v>0</v>
      </c>
      <c r="O13" s="15">
        <f t="shared" si="4"/>
        <v>0</v>
      </c>
      <c r="P13" s="15">
        <f t="shared" si="5"/>
        <v>0</v>
      </c>
      <c r="Q13" s="15">
        <f t="shared" ref="Q13:Q76" si="14">SUM(P13*(D13/3600))</f>
        <v>0</v>
      </c>
      <c r="R13" s="15">
        <f t="shared" si="6"/>
        <v>0</v>
      </c>
      <c r="S13" s="15">
        <f t="shared" ref="S13:S76" si="15">SUM(N13+S12)</f>
        <v>0</v>
      </c>
      <c r="T13" s="15">
        <f t="shared" ref="T13:T76" si="16">SUM(T12+Q13)</f>
        <v>0</v>
      </c>
      <c r="U13" s="15">
        <f t="shared" si="7"/>
        <v>0</v>
      </c>
      <c r="V13" s="15">
        <f t="shared" si="8"/>
        <v>0</v>
      </c>
      <c r="W13" s="15">
        <f t="shared" si="9"/>
        <v>0</v>
      </c>
      <c r="X13" s="15">
        <f t="shared" si="10"/>
        <v>0</v>
      </c>
      <c r="Y13" s="15">
        <f t="shared" ref="Y13:Y76" si="17">SUM(Y12+X13)</f>
        <v>0</v>
      </c>
      <c r="Z13" t="s">
        <v>50</v>
      </c>
      <c r="AA13" s="34">
        <f>COUNT(E1034:E1488)</f>
        <v>455</v>
      </c>
      <c r="AB13" s="34">
        <f>SUM(AJ1034:AJ1488)</f>
        <v>31</v>
      </c>
      <c r="AC13" s="35">
        <f>SUM(AL1034:AL1488)</f>
        <v>7157.8333333333421</v>
      </c>
      <c r="AD13" s="36">
        <f>AB13/AA13</f>
        <v>6.8131868131868126E-2</v>
      </c>
      <c r="AE13" s="34">
        <f>MAX(AK1034:AK1488)</f>
        <v>97.4</v>
      </c>
      <c r="AF13" s="37">
        <f>AC13/(AA13-AB13)*3.6</f>
        <v>60.774056603773666</v>
      </c>
      <c r="AG13" s="37">
        <f>AC13/AA13*3.6</f>
        <v>56.633406593406662</v>
      </c>
      <c r="AH13" s="38">
        <f>MIN(G1034:G1488)</f>
        <v>-1.4861111111111109</v>
      </c>
      <c r="AI13" s="38">
        <f>MAX(G1034:G1488)</f>
        <v>1.5833333333333333</v>
      </c>
      <c r="AJ13">
        <f>IF(E13&lt;1,1,0)</f>
        <v>1</v>
      </c>
      <c r="AK13" t="str">
        <f>IF(AJ13=1,"",E13)</f>
        <v/>
      </c>
      <c r="AL13">
        <f>E13/3.6</f>
        <v>0</v>
      </c>
    </row>
    <row r="14" spans="2:38" x14ac:dyDescent="0.3">
      <c r="B14" s="29" t="s">
        <v>47</v>
      </c>
      <c r="C14" s="29">
        <v>3</v>
      </c>
      <c r="D14" s="29">
        <v>3</v>
      </c>
      <c r="E14" s="28">
        <v>0</v>
      </c>
      <c r="F14" s="42">
        <f t="shared" si="0"/>
        <v>0</v>
      </c>
      <c r="G14" s="15">
        <f t="shared" si="11"/>
        <v>0</v>
      </c>
      <c r="H14" s="15">
        <f t="shared" si="12"/>
        <v>0</v>
      </c>
      <c r="I14" s="15">
        <f>SUM($AC$4*G14)</f>
        <v>0</v>
      </c>
      <c r="J14" s="15">
        <f t="shared" si="1"/>
        <v>0</v>
      </c>
      <c r="K14" s="15">
        <f t="shared" si="2"/>
        <v>0</v>
      </c>
      <c r="L14" s="15">
        <f>SUM(0.5*1.2*$AD$4*$AF$4*(F14^2))</f>
        <v>0</v>
      </c>
      <c r="M14" s="15">
        <f t="shared" si="3"/>
        <v>0</v>
      </c>
      <c r="N14" s="15">
        <f t="shared" si="13"/>
        <v>0</v>
      </c>
      <c r="O14" s="15">
        <f t="shared" si="4"/>
        <v>0</v>
      </c>
      <c r="P14" s="15">
        <f t="shared" si="5"/>
        <v>0</v>
      </c>
      <c r="Q14" s="15">
        <f t="shared" si="14"/>
        <v>0</v>
      </c>
      <c r="R14" s="15">
        <f t="shared" si="6"/>
        <v>0</v>
      </c>
      <c r="S14" s="15">
        <f t="shared" si="15"/>
        <v>0</v>
      </c>
      <c r="T14" s="15">
        <f t="shared" si="16"/>
        <v>0</v>
      </c>
      <c r="U14" s="15">
        <f t="shared" si="7"/>
        <v>0</v>
      </c>
      <c r="V14" s="15">
        <f t="shared" si="8"/>
        <v>0</v>
      </c>
      <c r="W14" s="15">
        <f t="shared" si="9"/>
        <v>0</v>
      </c>
      <c r="X14" s="15">
        <f t="shared" si="10"/>
        <v>0</v>
      </c>
      <c r="Y14" s="15">
        <f t="shared" si="17"/>
        <v>0</v>
      </c>
      <c r="Z14" t="s">
        <v>51</v>
      </c>
      <c r="AA14" s="34">
        <f>COUNT(D1489:D1811)</f>
        <v>323</v>
      </c>
      <c r="AB14" s="34">
        <f>SUM(AJ1489:AJ1811)</f>
        <v>7</v>
      </c>
      <c r="AC14" s="35">
        <f>SUM(AL1489:AL1811)</f>
        <v>8254.138888888885</v>
      </c>
      <c r="AD14" s="36">
        <f>AB14/AA14</f>
        <v>2.1671826625386997E-2</v>
      </c>
      <c r="AE14" s="34">
        <f>MAX(AK1489:AK1811)</f>
        <v>131.30000000000001</v>
      </c>
      <c r="AF14" s="37">
        <f>AC14/(AA14-AB14)*3.6</f>
        <v>94.034493670886036</v>
      </c>
      <c r="AG14" s="37">
        <f>AC14/AA14*3.6</f>
        <v>91.996594427244545</v>
      </c>
      <c r="AH14" s="38">
        <f>MIN(G1489:G1811)</f>
        <v>-1.2083333333333333</v>
      </c>
      <c r="AI14" s="38">
        <f>MAX(G1489:G1811)</f>
        <v>1.0277777777777781</v>
      </c>
      <c r="AJ14">
        <f>IF(E14&lt;1,1,0)</f>
        <v>1</v>
      </c>
      <c r="AK14" t="str">
        <f>IF(AJ14=1,"",E14)</f>
        <v/>
      </c>
      <c r="AL14">
        <f>E14/3.6</f>
        <v>0</v>
      </c>
    </row>
    <row r="15" spans="2:38" x14ac:dyDescent="0.3">
      <c r="B15" s="29" t="s">
        <v>47</v>
      </c>
      <c r="C15" s="29">
        <v>4</v>
      </c>
      <c r="D15" s="29">
        <v>4</v>
      </c>
      <c r="E15" s="28">
        <v>0</v>
      </c>
      <c r="F15" s="42">
        <f t="shared" si="0"/>
        <v>0</v>
      </c>
      <c r="G15" s="15">
        <f t="shared" si="11"/>
        <v>0</v>
      </c>
      <c r="H15" s="15">
        <f t="shared" si="12"/>
        <v>0</v>
      </c>
      <c r="I15" s="15">
        <f>SUM($AC$4*G15)</f>
        <v>0</v>
      </c>
      <c r="J15" s="15">
        <f t="shared" si="1"/>
        <v>0</v>
      </c>
      <c r="K15" s="15">
        <f t="shared" si="2"/>
        <v>0</v>
      </c>
      <c r="L15" s="15">
        <f>SUM(0.5*1.2*$AD$4*$AF$4*(F15^2))</f>
        <v>0</v>
      </c>
      <c r="M15" s="15">
        <f t="shared" si="3"/>
        <v>0</v>
      </c>
      <c r="N15" s="15">
        <f t="shared" si="13"/>
        <v>0</v>
      </c>
      <c r="O15" s="15">
        <f t="shared" si="4"/>
        <v>0</v>
      </c>
      <c r="P15" s="15">
        <f t="shared" si="5"/>
        <v>0</v>
      </c>
      <c r="Q15" s="15">
        <f t="shared" si="14"/>
        <v>0</v>
      </c>
      <c r="R15" s="15">
        <f t="shared" si="6"/>
        <v>0</v>
      </c>
      <c r="S15" s="15">
        <f t="shared" si="15"/>
        <v>0</v>
      </c>
      <c r="T15" s="15">
        <f t="shared" si="16"/>
        <v>0</v>
      </c>
      <c r="U15" s="15">
        <f t="shared" si="7"/>
        <v>0</v>
      </c>
      <c r="V15" s="15">
        <f t="shared" si="8"/>
        <v>0</v>
      </c>
      <c r="W15" s="15">
        <f t="shared" si="9"/>
        <v>0</v>
      </c>
      <c r="X15" s="15">
        <f t="shared" si="10"/>
        <v>0</v>
      </c>
      <c r="Y15" s="15">
        <f t="shared" si="17"/>
        <v>0</v>
      </c>
      <c r="AA15" s="14">
        <f>SUM(AA11:AA14)</f>
        <v>1801</v>
      </c>
      <c r="AB15" s="14">
        <f>SUM(AB11:AB14)</f>
        <v>242</v>
      </c>
      <c r="AC15" s="39">
        <f>SUM(AC11:AC14)</f>
        <v>23262.388888888898</v>
      </c>
      <c r="AD15" s="34"/>
      <c r="AE15" s="34"/>
      <c r="AF15" s="34"/>
      <c r="AG15" s="34"/>
      <c r="AH15" s="34"/>
      <c r="AI15" s="34"/>
      <c r="AJ15">
        <f>IF(E15&lt;1,1,0)</f>
        <v>1</v>
      </c>
      <c r="AK15" t="str">
        <f>IF(AJ15=1,"",E15)</f>
        <v/>
      </c>
      <c r="AL15">
        <f>E15/3.6</f>
        <v>0</v>
      </c>
    </row>
    <row r="16" spans="2:38" x14ac:dyDescent="0.3">
      <c r="B16" s="29" t="s">
        <v>47</v>
      </c>
      <c r="C16" s="29">
        <v>5</v>
      </c>
      <c r="D16" s="29">
        <v>5</v>
      </c>
      <c r="E16" s="28">
        <v>0</v>
      </c>
      <c r="F16" s="42">
        <f t="shared" si="0"/>
        <v>0</v>
      </c>
      <c r="G16" s="15">
        <f t="shared" si="11"/>
        <v>0</v>
      </c>
      <c r="H16" s="15">
        <f t="shared" si="12"/>
        <v>0</v>
      </c>
      <c r="I16" s="15">
        <f>SUM($AC$4*G16)</f>
        <v>0</v>
      </c>
      <c r="J16" s="15">
        <f t="shared" si="1"/>
        <v>0</v>
      </c>
      <c r="K16" s="15">
        <f t="shared" si="2"/>
        <v>0</v>
      </c>
      <c r="L16" s="15">
        <f>SUM(0.5*1.2*$AD$4*$AF$4*(F16^2))</f>
        <v>0</v>
      </c>
      <c r="M16" s="15">
        <f t="shared" si="3"/>
        <v>0</v>
      </c>
      <c r="N16" s="15">
        <f t="shared" si="13"/>
        <v>0</v>
      </c>
      <c r="O16" s="15">
        <f t="shared" si="4"/>
        <v>0</v>
      </c>
      <c r="P16" s="15">
        <f t="shared" si="5"/>
        <v>0</v>
      </c>
      <c r="Q16" s="15">
        <f t="shared" si="14"/>
        <v>0</v>
      </c>
      <c r="R16" s="15">
        <f t="shared" si="6"/>
        <v>0</v>
      </c>
      <c r="S16" s="15">
        <f t="shared" si="15"/>
        <v>0</v>
      </c>
      <c r="T16" s="15">
        <f t="shared" si="16"/>
        <v>0</v>
      </c>
      <c r="U16" s="15">
        <f t="shared" si="7"/>
        <v>0</v>
      </c>
      <c r="V16" s="15">
        <f t="shared" si="8"/>
        <v>0</v>
      </c>
      <c r="W16" s="15">
        <f t="shared" si="9"/>
        <v>0</v>
      </c>
      <c r="X16" s="15">
        <f t="shared" si="10"/>
        <v>0</v>
      </c>
      <c r="Y16" s="15">
        <f t="shared" si="17"/>
        <v>0</v>
      </c>
      <c r="AJ16">
        <f>IF(E16&lt;1,1,0)</f>
        <v>1</v>
      </c>
      <c r="AK16" t="str">
        <f>IF(AJ16=1,"",E16)</f>
        <v/>
      </c>
      <c r="AL16">
        <f>E16/3.6</f>
        <v>0</v>
      </c>
    </row>
    <row r="17" spans="2:38" x14ac:dyDescent="0.3">
      <c r="B17" s="29" t="s">
        <v>47</v>
      </c>
      <c r="C17" s="29">
        <v>6</v>
      </c>
      <c r="D17" s="29">
        <v>6</v>
      </c>
      <c r="E17" s="28">
        <v>0</v>
      </c>
      <c r="F17" s="42">
        <f t="shared" si="0"/>
        <v>0</v>
      </c>
      <c r="G17" s="15">
        <f t="shared" si="11"/>
        <v>0</v>
      </c>
      <c r="H17" s="15">
        <f t="shared" si="12"/>
        <v>0</v>
      </c>
      <c r="I17" s="15">
        <f>SUM($AC$4*G17)</f>
        <v>0</v>
      </c>
      <c r="J17" s="15">
        <f t="shared" si="1"/>
        <v>0</v>
      </c>
      <c r="K17" s="15">
        <f t="shared" si="2"/>
        <v>0</v>
      </c>
      <c r="L17" s="15">
        <f>SUM(0.5*1.2*$AD$4*$AF$4*(F17^2))</f>
        <v>0</v>
      </c>
      <c r="M17" s="15">
        <f t="shared" si="3"/>
        <v>0</v>
      </c>
      <c r="N17" s="15">
        <f t="shared" si="13"/>
        <v>0</v>
      </c>
      <c r="O17" s="15">
        <f t="shared" si="4"/>
        <v>0</v>
      </c>
      <c r="P17" s="15">
        <f t="shared" si="5"/>
        <v>0</v>
      </c>
      <c r="Q17" s="15">
        <f t="shared" si="14"/>
        <v>0</v>
      </c>
      <c r="R17" s="15">
        <f t="shared" si="6"/>
        <v>0</v>
      </c>
      <c r="S17" s="15">
        <f t="shared" si="15"/>
        <v>0</v>
      </c>
      <c r="T17" s="15">
        <f t="shared" si="16"/>
        <v>0</v>
      </c>
      <c r="U17" s="15">
        <f t="shared" si="7"/>
        <v>0</v>
      </c>
      <c r="V17" s="15">
        <f t="shared" si="8"/>
        <v>0</v>
      </c>
      <c r="W17" s="15">
        <f t="shared" si="9"/>
        <v>0</v>
      </c>
      <c r="X17" s="15">
        <f t="shared" si="10"/>
        <v>0</v>
      </c>
      <c r="Y17" s="15">
        <f t="shared" si="17"/>
        <v>0</v>
      </c>
      <c r="AA17" s="40" t="s">
        <v>71</v>
      </c>
      <c r="AJ17">
        <f>IF(E17&lt;1,1,0)</f>
        <v>1</v>
      </c>
      <c r="AK17" t="str">
        <f>IF(AJ17=1,"",E17)</f>
        <v/>
      </c>
      <c r="AL17">
        <f>E17/3.6</f>
        <v>0</v>
      </c>
    </row>
    <row r="18" spans="2:38" x14ac:dyDescent="0.3">
      <c r="B18" s="29" t="s">
        <v>47</v>
      </c>
      <c r="C18" s="29">
        <v>7</v>
      </c>
      <c r="D18" s="29">
        <v>7</v>
      </c>
      <c r="E18" s="28">
        <v>0</v>
      </c>
      <c r="F18" s="42">
        <f t="shared" si="0"/>
        <v>0</v>
      </c>
      <c r="G18" s="15">
        <f t="shared" si="11"/>
        <v>0</v>
      </c>
      <c r="H18" s="15">
        <f t="shared" si="12"/>
        <v>0</v>
      </c>
      <c r="I18" s="15">
        <f>SUM($AC$4*G18)</f>
        <v>0</v>
      </c>
      <c r="J18" s="15">
        <f t="shared" si="1"/>
        <v>0</v>
      </c>
      <c r="K18" s="15">
        <f t="shared" si="2"/>
        <v>0</v>
      </c>
      <c r="L18" s="15">
        <f>SUM(0.5*1.2*$AD$4*$AF$4*(F18^2))</f>
        <v>0</v>
      </c>
      <c r="M18" s="15">
        <f t="shared" si="3"/>
        <v>0</v>
      </c>
      <c r="N18" s="15">
        <f t="shared" si="13"/>
        <v>0</v>
      </c>
      <c r="O18" s="15">
        <f t="shared" si="4"/>
        <v>0</v>
      </c>
      <c r="P18" s="15">
        <f t="shared" si="5"/>
        <v>0</v>
      </c>
      <c r="Q18" s="15">
        <f t="shared" si="14"/>
        <v>0</v>
      </c>
      <c r="R18" s="15">
        <f t="shared" si="6"/>
        <v>0</v>
      </c>
      <c r="S18" s="15">
        <f t="shared" si="15"/>
        <v>0</v>
      </c>
      <c r="T18" s="15">
        <f t="shared" si="16"/>
        <v>0</v>
      </c>
      <c r="U18" s="15">
        <f t="shared" si="7"/>
        <v>0</v>
      </c>
      <c r="V18" s="15">
        <f t="shared" si="8"/>
        <v>0</v>
      </c>
      <c r="W18" s="15">
        <f t="shared" si="9"/>
        <v>0</v>
      </c>
      <c r="X18" s="15">
        <f t="shared" si="10"/>
        <v>0</v>
      </c>
      <c r="Y18" s="15">
        <f t="shared" si="17"/>
        <v>0</v>
      </c>
      <c r="AA18" t="s">
        <v>73</v>
      </c>
      <c r="AB18">
        <f>SUM(AC4*AI13)</f>
        <v>2533.333333333333</v>
      </c>
      <c r="AJ18">
        <f>IF(E18&lt;1,1,0)</f>
        <v>1</v>
      </c>
      <c r="AK18" t="str">
        <f>IF(AJ18=1,"",E18)</f>
        <v/>
      </c>
      <c r="AL18">
        <f>E18/3.6</f>
        <v>0</v>
      </c>
    </row>
    <row r="19" spans="2:38" x14ac:dyDescent="0.3">
      <c r="B19" s="29" t="s">
        <v>47</v>
      </c>
      <c r="C19" s="29">
        <v>8</v>
      </c>
      <c r="D19" s="29">
        <v>8</v>
      </c>
      <c r="E19" s="28">
        <v>0</v>
      </c>
      <c r="F19" s="42">
        <f t="shared" si="0"/>
        <v>0</v>
      </c>
      <c r="G19" s="15">
        <f>($E20-$E18)/2/3.6</f>
        <v>0</v>
      </c>
      <c r="H19" s="15">
        <f t="shared" si="12"/>
        <v>0</v>
      </c>
      <c r="I19" s="15">
        <f>SUM($AC$4*G19)</f>
        <v>0</v>
      </c>
      <c r="J19" s="15">
        <f t="shared" si="1"/>
        <v>0</v>
      </c>
      <c r="K19" s="15">
        <f t="shared" si="2"/>
        <v>0</v>
      </c>
      <c r="L19" s="15">
        <f>SUM(0.5*1.2*$AD$4*$AF$4*(F19^2))</f>
        <v>0</v>
      </c>
      <c r="M19" s="15">
        <f t="shared" si="3"/>
        <v>0</v>
      </c>
      <c r="N19" s="15">
        <f t="shared" si="13"/>
        <v>0</v>
      </c>
      <c r="O19" s="15">
        <f t="shared" si="4"/>
        <v>0</v>
      </c>
      <c r="P19" s="15">
        <f t="shared" si="5"/>
        <v>0</v>
      </c>
      <c r="Q19" s="15">
        <f t="shared" si="14"/>
        <v>0</v>
      </c>
      <c r="R19" s="15">
        <f t="shared" si="6"/>
        <v>0</v>
      </c>
      <c r="S19" s="15">
        <f t="shared" si="15"/>
        <v>0</v>
      </c>
      <c r="T19" s="15">
        <f t="shared" si="16"/>
        <v>0</v>
      </c>
      <c r="U19" s="15">
        <f t="shared" si="7"/>
        <v>0</v>
      </c>
      <c r="V19" s="15">
        <f t="shared" si="8"/>
        <v>0</v>
      </c>
      <c r="W19" s="15">
        <f t="shared" si="9"/>
        <v>0</v>
      </c>
      <c r="X19" s="15">
        <f t="shared" si="10"/>
        <v>0</v>
      </c>
      <c r="Y19" s="15">
        <f t="shared" si="17"/>
        <v>0</v>
      </c>
      <c r="AA19" t="s">
        <v>74</v>
      </c>
      <c r="AB19">
        <f>SUM(AC4*AH13) * -1</f>
        <v>2377.7777777777774</v>
      </c>
      <c r="AJ19">
        <f>IF(E19&lt;1,1,0)</f>
        <v>1</v>
      </c>
      <c r="AK19" t="str">
        <f>IF(AJ19=1,"",E19)</f>
        <v/>
      </c>
      <c r="AL19">
        <f>E19/3.6</f>
        <v>0</v>
      </c>
    </row>
    <row r="20" spans="2:38" x14ac:dyDescent="0.3">
      <c r="B20" s="29" t="s">
        <v>47</v>
      </c>
      <c r="C20" s="29">
        <v>9</v>
      </c>
      <c r="D20" s="29">
        <v>9</v>
      </c>
      <c r="E20" s="28">
        <v>0</v>
      </c>
      <c r="F20" s="42">
        <f t="shared" si="0"/>
        <v>0</v>
      </c>
      <c r="G20" s="15">
        <f t="shared" si="11"/>
        <v>0</v>
      </c>
      <c r="H20" s="15">
        <f t="shared" si="12"/>
        <v>0</v>
      </c>
      <c r="I20" s="15">
        <f>SUM($AC$4*G20)</f>
        <v>0</v>
      </c>
      <c r="J20" s="15">
        <f t="shared" si="1"/>
        <v>0</v>
      </c>
      <c r="K20" s="15">
        <f t="shared" si="2"/>
        <v>0</v>
      </c>
      <c r="L20" s="15">
        <f>SUM(0.5*1.2*$AD$4*$AF$4*(F20^2))</f>
        <v>0</v>
      </c>
      <c r="M20" s="15">
        <f t="shared" si="3"/>
        <v>0</v>
      </c>
      <c r="N20" s="15">
        <f t="shared" si="13"/>
        <v>0</v>
      </c>
      <c r="O20" s="15">
        <f t="shared" si="4"/>
        <v>0</v>
      </c>
      <c r="P20" s="15">
        <f t="shared" si="5"/>
        <v>0</v>
      </c>
      <c r="Q20" s="15">
        <f t="shared" si="14"/>
        <v>0</v>
      </c>
      <c r="R20" s="15">
        <f t="shared" si="6"/>
        <v>0</v>
      </c>
      <c r="S20" s="15">
        <f t="shared" si="15"/>
        <v>0</v>
      </c>
      <c r="T20" s="15">
        <f t="shared" si="16"/>
        <v>0</v>
      </c>
      <c r="U20" s="15">
        <f t="shared" si="7"/>
        <v>0</v>
      </c>
      <c r="V20" s="15">
        <f t="shared" si="8"/>
        <v>0</v>
      </c>
      <c r="W20" s="15">
        <f t="shared" si="9"/>
        <v>0</v>
      </c>
      <c r="X20" s="15">
        <f t="shared" si="10"/>
        <v>0</v>
      </c>
      <c r="Y20" s="15">
        <f t="shared" si="17"/>
        <v>0</v>
      </c>
      <c r="AA20" t="s">
        <v>76</v>
      </c>
      <c r="AB20">
        <f>SUM(AE14*(1000/3600))</f>
        <v>36.472222222222229</v>
      </c>
      <c r="AJ20">
        <f>IF(E20&lt;1,1,0)</f>
        <v>1</v>
      </c>
      <c r="AK20" t="str">
        <f>IF(AJ20=1,"",E20)</f>
        <v/>
      </c>
      <c r="AL20">
        <f>E20/3.6</f>
        <v>0</v>
      </c>
    </row>
    <row r="21" spans="2:38" x14ac:dyDescent="0.3">
      <c r="B21" s="29" t="s">
        <v>47</v>
      </c>
      <c r="C21" s="29">
        <v>10</v>
      </c>
      <c r="D21" s="29">
        <v>10</v>
      </c>
      <c r="E21" s="28">
        <v>0</v>
      </c>
      <c r="F21" s="42">
        <f t="shared" si="0"/>
        <v>0</v>
      </c>
      <c r="G21" s="15">
        <f t="shared" si="11"/>
        <v>0</v>
      </c>
      <c r="H21" s="15">
        <f t="shared" si="12"/>
        <v>0</v>
      </c>
      <c r="I21" s="15">
        <f>SUM($AC$4*G21)</f>
        <v>0</v>
      </c>
      <c r="J21" s="15">
        <f t="shared" si="1"/>
        <v>0</v>
      </c>
      <c r="K21" s="15">
        <f t="shared" si="2"/>
        <v>0</v>
      </c>
      <c r="L21" s="15">
        <f>SUM(0.5*1.2*$AD$4*$AF$4*(F21^2))</f>
        <v>0</v>
      </c>
      <c r="M21" s="15">
        <f t="shared" si="3"/>
        <v>0</v>
      </c>
      <c r="N21" s="15">
        <f t="shared" si="13"/>
        <v>0</v>
      </c>
      <c r="O21" s="15">
        <f t="shared" si="4"/>
        <v>0</v>
      </c>
      <c r="P21" s="15">
        <f t="shared" si="5"/>
        <v>0</v>
      </c>
      <c r="Q21" s="15">
        <f t="shared" si="14"/>
        <v>0</v>
      </c>
      <c r="R21" s="15">
        <f t="shared" si="6"/>
        <v>0</v>
      </c>
      <c r="S21" s="15">
        <f t="shared" si="15"/>
        <v>0</v>
      </c>
      <c r="T21" s="15">
        <f t="shared" si="16"/>
        <v>0</v>
      </c>
      <c r="U21" s="15">
        <f t="shared" si="7"/>
        <v>0</v>
      </c>
      <c r="V21" s="15">
        <f t="shared" si="8"/>
        <v>0</v>
      </c>
      <c r="W21" s="15">
        <f t="shared" si="9"/>
        <v>0</v>
      </c>
      <c r="X21" s="15">
        <f t="shared" si="10"/>
        <v>0</v>
      </c>
      <c r="Y21" s="15">
        <f t="shared" si="17"/>
        <v>0</v>
      </c>
      <c r="AA21" t="s">
        <v>75</v>
      </c>
      <c r="AB21">
        <f>SUM(0.5*1.2*AD4*AF4*(AB20^2))</f>
        <v>648.08464259259279</v>
      </c>
      <c r="AJ21">
        <f>IF(E21&lt;1,1,0)</f>
        <v>1</v>
      </c>
      <c r="AK21" t="str">
        <f>IF(AJ21=1,"",E21)</f>
        <v/>
      </c>
      <c r="AL21">
        <f>E21/3.6</f>
        <v>0</v>
      </c>
    </row>
    <row r="22" spans="2:38" x14ac:dyDescent="0.3">
      <c r="B22" s="29" t="s">
        <v>47</v>
      </c>
      <c r="C22" s="29">
        <v>11</v>
      </c>
      <c r="D22" s="29">
        <v>11</v>
      </c>
      <c r="E22" s="28">
        <v>0</v>
      </c>
      <c r="F22" s="42">
        <f t="shared" si="0"/>
        <v>0</v>
      </c>
      <c r="G22" s="15">
        <f>($E23-$E21)/2/3.6</f>
        <v>2.777777777777778E-2</v>
      </c>
      <c r="H22" s="15">
        <f t="shared" si="12"/>
        <v>0.1</v>
      </c>
      <c r="I22" s="15">
        <f>SUM($AC$4*G22)</f>
        <v>44.44444444444445</v>
      </c>
      <c r="J22" s="15">
        <f t="shared" si="1"/>
        <v>44.44444444444445</v>
      </c>
      <c r="K22" s="15">
        <f t="shared" si="2"/>
        <v>0</v>
      </c>
      <c r="L22" s="15">
        <f>SUM(0.5*1.2*$AD$4*$AF$4*(F22^2))</f>
        <v>0</v>
      </c>
      <c r="M22" s="15">
        <f t="shared" si="3"/>
        <v>0</v>
      </c>
      <c r="N22" s="15">
        <f t="shared" si="13"/>
        <v>0</v>
      </c>
      <c r="O22" s="15">
        <f t="shared" si="4"/>
        <v>0</v>
      </c>
      <c r="P22" s="15">
        <f t="shared" si="5"/>
        <v>0</v>
      </c>
      <c r="Q22" s="15">
        <f t="shared" si="14"/>
        <v>0</v>
      </c>
      <c r="R22" s="15">
        <f t="shared" si="6"/>
        <v>0</v>
      </c>
      <c r="S22" s="15">
        <f t="shared" si="15"/>
        <v>0</v>
      </c>
      <c r="T22" s="15">
        <f t="shared" si="16"/>
        <v>0</v>
      </c>
      <c r="U22" s="15">
        <f t="shared" si="7"/>
        <v>0</v>
      </c>
      <c r="V22" s="15">
        <f t="shared" si="8"/>
        <v>0</v>
      </c>
      <c r="W22" s="15">
        <f t="shared" si="9"/>
        <v>0</v>
      </c>
      <c r="X22" s="15">
        <f t="shared" si="10"/>
        <v>0</v>
      </c>
      <c r="Y22" s="15">
        <f t="shared" si="17"/>
        <v>0</v>
      </c>
      <c r="AA22" t="s">
        <v>69</v>
      </c>
      <c r="AB22">
        <f>SUM(AC4*9.81*AE4)</f>
        <v>235.44</v>
      </c>
      <c r="AJ22">
        <f>IF(E22&lt;1,1,0)</f>
        <v>1</v>
      </c>
      <c r="AK22" t="str">
        <f>IF(AJ22=1,"",E22)</f>
        <v/>
      </c>
      <c r="AL22">
        <f>E22/3.6</f>
        <v>0</v>
      </c>
    </row>
    <row r="23" spans="2:38" x14ac:dyDescent="0.3">
      <c r="B23" s="29" t="s">
        <v>47</v>
      </c>
      <c r="C23" s="29">
        <v>12</v>
      </c>
      <c r="D23" s="29">
        <v>12</v>
      </c>
      <c r="E23" s="28">
        <v>0.2</v>
      </c>
      <c r="F23" s="42">
        <f t="shared" si="0"/>
        <v>5.5555555555555559E-2</v>
      </c>
      <c r="G23" s="15">
        <f t="shared" si="11"/>
        <v>0.2361111111111111</v>
      </c>
      <c r="H23" s="15">
        <f t="shared" si="12"/>
        <v>0.85</v>
      </c>
      <c r="I23" s="15">
        <f>SUM($AC$4*G23)</f>
        <v>377.77777777777777</v>
      </c>
      <c r="J23" s="15">
        <f t="shared" si="1"/>
        <v>377.77777777777777</v>
      </c>
      <c r="K23" s="15">
        <f t="shared" si="2"/>
        <v>0</v>
      </c>
      <c r="L23" s="15">
        <f>SUM(0.5*1.2*$AD$4*$AF$4*(F23^2))</f>
        <v>1.5037037037037037E-3</v>
      </c>
      <c r="M23" s="15">
        <f t="shared" si="3"/>
        <v>3.4067737860082305E-2</v>
      </c>
      <c r="N23" s="15">
        <f t="shared" si="13"/>
        <v>1.1355912620027435E-4</v>
      </c>
      <c r="O23" s="15">
        <f t="shared" si="4"/>
        <v>2.129233616255144E-2</v>
      </c>
      <c r="P23" s="15">
        <f t="shared" si="5"/>
        <v>1.308008353909465E-2</v>
      </c>
      <c r="Q23" s="15">
        <f t="shared" si="14"/>
        <v>4.3600278463648837E-5</v>
      </c>
      <c r="R23" s="15">
        <f t="shared" si="6"/>
        <v>8.1750522119341563E-3</v>
      </c>
      <c r="S23" s="15">
        <f t="shared" si="15"/>
        <v>1.1355912620027435E-4</v>
      </c>
      <c r="T23" s="15">
        <f t="shared" si="16"/>
        <v>4.3600278463648837E-5</v>
      </c>
      <c r="U23" s="15">
        <f t="shared" si="7"/>
        <v>1.1355912620027435E-7</v>
      </c>
      <c r="V23" s="15">
        <f t="shared" si="8"/>
        <v>4.3600278463648838E-8</v>
      </c>
      <c r="W23" s="15">
        <f t="shared" si="9"/>
        <v>6.995884773662551E-8</v>
      </c>
      <c r="X23" s="15">
        <f t="shared" si="10"/>
        <v>1.728395012757202E-3</v>
      </c>
      <c r="Y23" s="15">
        <f t="shared" si="17"/>
        <v>1.728395012757202E-3</v>
      </c>
      <c r="AJ23">
        <f>IF(E23&lt;1,1,0)</f>
        <v>1</v>
      </c>
      <c r="AK23" t="str">
        <f>IF(AJ23=1,"",E23)</f>
        <v/>
      </c>
      <c r="AL23">
        <f>E23/3.6</f>
        <v>5.5555555555555559E-2</v>
      </c>
    </row>
    <row r="24" spans="2:38" x14ac:dyDescent="0.3">
      <c r="B24" s="29" t="s">
        <v>47</v>
      </c>
      <c r="C24" s="29">
        <v>13</v>
      </c>
      <c r="D24" s="29">
        <v>13</v>
      </c>
      <c r="E24" s="28">
        <v>1.7</v>
      </c>
      <c r="F24" s="42">
        <f t="shared" si="0"/>
        <v>0.47222222222222221</v>
      </c>
      <c r="G24" s="15">
        <f t="shared" si="11"/>
        <v>0.72222222222222221</v>
      </c>
      <c r="H24" s="15">
        <f t="shared" si="12"/>
        <v>2.6</v>
      </c>
      <c r="I24" s="15">
        <f>SUM($AC$4*G24)</f>
        <v>1155.5555555555554</v>
      </c>
      <c r="J24" s="15">
        <f t="shared" si="1"/>
        <v>1155.5555555555554</v>
      </c>
      <c r="K24" s="15">
        <f t="shared" si="2"/>
        <v>0</v>
      </c>
      <c r="L24" s="15">
        <f>SUM(0.5*1.2*$AD$4*$AF$4*(F24^2))</f>
        <v>0.10864259259259258</v>
      </c>
      <c r="M24" s="15">
        <f t="shared" si="3"/>
        <v>0.65691031579218095</v>
      </c>
      <c r="N24" s="15">
        <f t="shared" si="13"/>
        <v>2.3721761403606534E-3</v>
      </c>
      <c r="O24" s="15">
        <f t="shared" si="4"/>
        <v>0.41056894737011312</v>
      </c>
      <c r="P24" s="15">
        <f t="shared" si="5"/>
        <v>0.11123130344650205</v>
      </c>
      <c r="Q24" s="15">
        <f t="shared" si="14"/>
        <v>4.0166859577903515E-4</v>
      </c>
      <c r="R24" s="15">
        <f t="shared" si="6"/>
        <v>6.9519564654063781E-2</v>
      </c>
      <c r="S24" s="15">
        <f t="shared" si="15"/>
        <v>2.4857352665609276E-3</v>
      </c>
      <c r="T24" s="15">
        <f t="shared" si="16"/>
        <v>4.4526887424268396E-4</v>
      </c>
      <c r="U24" s="15">
        <f t="shared" si="7"/>
        <v>2.4857352665609277E-6</v>
      </c>
      <c r="V24" s="15">
        <f t="shared" si="8"/>
        <v>4.4526887424268395E-7</v>
      </c>
      <c r="W24" s="15">
        <f t="shared" si="9"/>
        <v>2.0404663923182437E-6</v>
      </c>
      <c r="X24" s="15">
        <f t="shared" si="10"/>
        <v>0.12487654178155005</v>
      </c>
      <c r="Y24" s="15">
        <f t="shared" si="17"/>
        <v>0.12660493679430726</v>
      </c>
      <c r="AA24" t="s">
        <v>77</v>
      </c>
      <c r="AB24">
        <f>SUM((AB18+AB21+AB22)*AB20)/1000</f>
        <v>124.62040339974281</v>
      </c>
      <c r="AJ24">
        <f>IF(E24&lt;1,1,0)</f>
        <v>0</v>
      </c>
      <c r="AK24">
        <f>IF(AJ24=1,"",E24)</f>
        <v>1.7</v>
      </c>
      <c r="AL24">
        <f>E24/3.6</f>
        <v>0.47222222222222221</v>
      </c>
    </row>
    <row r="25" spans="2:38" x14ac:dyDescent="0.3">
      <c r="B25" s="29" t="s">
        <v>47</v>
      </c>
      <c r="C25" s="29">
        <v>14</v>
      </c>
      <c r="D25" s="29">
        <v>14</v>
      </c>
      <c r="E25" s="28">
        <v>5.4</v>
      </c>
      <c r="F25" s="42">
        <f t="shared" si="0"/>
        <v>1.5000000000000002</v>
      </c>
      <c r="G25" s="15">
        <f t="shared" si="11"/>
        <v>1.1388888888888891</v>
      </c>
      <c r="H25" s="15">
        <f t="shared" si="12"/>
        <v>4.1000000000000005</v>
      </c>
      <c r="I25" s="15">
        <f>SUM($AC$4*G25)</f>
        <v>1822.2222222222224</v>
      </c>
      <c r="J25" s="15">
        <f t="shared" si="1"/>
        <v>1822.2222222222224</v>
      </c>
      <c r="K25" s="15">
        <f t="shared" si="2"/>
        <v>0</v>
      </c>
      <c r="L25" s="15">
        <f>SUM(0.5*1.2*$AD$4*$AF$4*(F25^2))</f>
        <v>1.0962000000000003</v>
      </c>
      <c r="M25" s="15">
        <f t="shared" si="3"/>
        <v>3.0881376333333339</v>
      </c>
      <c r="N25" s="15">
        <f t="shared" si="13"/>
        <v>1.2009424129629631E-2</v>
      </c>
      <c r="O25" s="15">
        <f t="shared" si="4"/>
        <v>1.9300860208333335</v>
      </c>
      <c r="P25" s="15">
        <f t="shared" si="5"/>
        <v>0.35480430000000007</v>
      </c>
      <c r="Q25" s="15">
        <f t="shared" si="14"/>
        <v>1.3797945000000003E-3</v>
      </c>
      <c r="R25" s="15">
        <f t="shared" si="6"/>
        <v>0.22175268750000005</v>
      </c>
      <c r="S25" s="15">
        <f t="shared" si="15"/>
        <v>1.4495159396190558E-2</v>
      </c>
      <c r="T25" s="15">
        <f t="shared" si="16"/>
        <v>1.8250633742426842E-3</v>
      </c>
      <c r="U25" s="15">
        <f t="shared" si="7"/>
        <v>1.4495159396190558E-5</v>
      </c>
      <c r="V25" s="15">
        <f t="shared" si="8"/>
        <v>1.8250633742426843E-6</v>
      </c>
      <c r="W25" s="15">
        <f t="shared" si="9"/>
        <v>1.2670096021947874E-5</v>
      </c>
      <c r="X25" s="15">
        <f t="shared" si="10"/>
        <v>1.259999991130933</v>
      </c>
      <c r="Y25" s="15">
        <f t="shared" si="17"/>
        <v>1.3866049279252401</v>
      </c>
      <c r="AA25" t="s">
        <v>79</v>
      </c>
      <c r="AB25">
        <f>SUM((AB24*1000)/AC4)</f>
        <v>77.887752124839267</v>
      </c>
      <c r="AJ25">
        <f>IF(E25&lt;1,1,0)</f>
        <v>0</v>
      </c>
      <c r="AK25">
        <f>IF(AJ25=1,"",E25)</f>
        <v>5.4</v>
      </c>
      <c r="AL25">
        <f>E25/3.6</f>
        <v>1.5</v>
      </c>
    </row>
    <row r="26" spans="2:38" x14ac:dyDescent="0.3">
      <c r="B26" s="29" t="s">
        <v>47</v>
      </c>
      <c r="C26" s="29">
        <v>15</v>
      </c>
      <c r="D26" s="29">
        <v>15</v>
      </c>
      <c r="E26" s="28">
        <v>9.9</v>
      </c>
      <c r="F26" s="42">
        <f t="shared" si="0"/>
        <v>2.75</v>
      </c>
      <c r="G26" s="15">
        <f t="shared" si="11"/>
        <v>1.0694444444444444</v>
      </c>
      <c r="H26" s="15">
        <f t="shared" si="12"/>
        <v>3.8499999999999996</v>
      </c>
      <c r="I26" s="15">
        <f>SUM($AC$4*G26)</f>
        <v>1711.1111111111111</v>
      </c>
      <c r="J26" s="15">
        <f t="shared" si="1"/>
        <v>1711.1111111111111</v>
      </c>
      <c r="K26" s="15">
        <f t="shared" si="2"/>
        <v>0</v>
      </c>
      <c r="L26" s="15">
        <f>SUM(0.5*1.2*$AD$4*$AF$4*(F26^2))</f>
        <v>3.6844499999999996</v>
      </c>
      <c r="M26" s="15">
        <f t="shared" si="3"/>
        <v>5.363147793055556</v>
      </c>
      <c r="N26" s="15">
        <f t="shared" si="13"/>
        <v>2.2346449137731483E-2</v>
      </c>
      <c r="O26" s="15">
        <f t="shared" si="4"/>
        <v>3.3519673706597222</v>
      </c>
      <c r="P26" s="15">
        <f t="shared" si="5"/>
        <v>0.65759223750000007</v>
      </c>
      <c r="Q26" s="15">
        <f t="shared" si="14"/>
        <v>2.7399676562500004E-3</v>
      </c>
      <c r="R26" s="15">
        <f t="shared" si="6"/>
        <v>0.41099514843750001</v>
      </c>
      <c r="S26" s="15">
        <f t="shared" si="15"/>
        <v>3.6841608533922043E-2</v>
      </c>
      <c r="T26" s="15">
        <f t="shared" si="16"/>
        <v>4.5650310304926845E-3</v>
      </c>
      <c r="U26" s="15">
        <f t="shared" si="7"/>
        <v>3.6841608533922046E-5</v>
      </c>
      <c r="V26" s="15">
        <f t="shared" si="8"/>
        <v>4.5650310304926848E-6</v>
      </c>
      <c r="W26" s="15">
        <f t="shared" si="9"/>
        <v>3.2276577503429362E-5</v>
      </c>
      <c r="X26" s="15">
        <f t="shared" si="10"/>
        <v>4.2349999774063951</v>
      </c>
      <c r="Y26" s="15">
        <f t="shared" si="17"/>
        <v>5.621604905331635</v>
      </c>
      <c r="AJ26">
        <f>IF(E26&lt;1,1,0)</f>
        <v>0</v>
      </c>
      <c r="AK26">
        <f>IF(AJ26=1,"",E26)</f>
        <v>9.9</v>
      </c>
      <c r="AL26">
        <f>E26/3.6</f>
        <v>2.75</v>
      </c>
    </row>
    <row r="27" spans="2:38" x14ac:dyDescent="0.3">
      <c r="B27" s="29" t="s">
        <v>47</v>
      </c>
      <c r="C27" s="29">
        <v>16</v>
      </c>
      <c r="D27" s="29">
        <v>16</v>
      </c>
      <c r="E27" s="28">
        <v>13.1</v>
      </c>
      <c r="F27" s="42">
        <f t="shared" si="0"/>
        <v>3.6388888888888888</v>
      </c>
      <c r="G27" s="15">
        <f t="shared" si="11"/>
        <v>0.97222222222222199</v>
      </c>
      <c r="H27" s="15">
        <f t="shared" si="12"/>
        <v>3.4999999999999991</v>
      </c>
      <c r="I27" s="15">
        <f>SUM($AC$4*G27)</f>
        <v>1555.5555555555552</v>
      </c>
      <c r="J27" s="15">
        <f t="shared" si="1"/>
        <v>1555.5555555555552</v>
      </c>
      <c r="K27" s="15">
        <f t="shared" si="2"/>
        <v>0</v>
      </c>
      <c r="L27" s="15">
        <f>SUM(0.5*1.2*$AD$4*$AF$4*(F27^2))</f>
        <v>6.4512648148148148</v>
      </c>
      <c r="M27" s="15">
        <f t="shared" si="3"/>
        <v>6.5407092630144019</v>
      </c>
      <c r="N27" s="15">
        <f t="shared" si="13"/>
        <v>2.9069818946730674E-2</v>
      </c>
      <c r="O27" s="15">
        <f t="shared" si="4"/>
        <v>4.0879432893840013</v>
      </c>
      <c r="P27" s="15">
        <f t="shared" si="5"/>
        <v>0.88021543585390938</v>
      </c>
      <c r="Q27" s="15">
        <f t="shared" si="14"/>
        <v>3.9120686037951531E-3</v>
      </c>
      <c r="R27" s="15">
        <f t="shared" si="6"/>
        <v>0.55013464740869333</v>
      </c>
      <c r="S27" s="15">
        <f t="shared" si="15"/>
        <v>6.5911427480652721E-2</v>
      </c>
      <c r="T27" s="15">
        <f t="shared" si="16"/>
        <v>8.4770996342878376E-3</v>
      </c>
      <c r="U27" s="15">
        <f t="shared" si="7"/>
        <v>6.5911427480652723E-5</v>
      </c>
      <c r="V27" s="15">
        <f t="shared" si="8"/>
        <v>8.4770996342878369E-6</v>
      </c>
      <c r="W27" s="15">
        <f t="shared" si="9"/>
        <v>5.7434327846364889E-5</v>
      </c>
      <c r="X27" s="15">
        <f t="shared" si="10"/>
        <v>7.4152468733762165</v>
      </c>
      <c r="Y27" s="15">
        <f t="shared" si="17"/>
        <v>13.036851778707852</v>
      </c>
      <c r="AJ27">
        <f>IF(E27&lt;1,1,0)</f>
        <v>0</v>
      </c>
      <c r="AK27">
        <f>IF(AJ27=1,"",E27)</f>
        <v>13.1</v>
      </c>
      <c r="AL27">
        <f>E27/3.6</f>
        <v>3.6388888888888888</v>
      </c>
    </row>
    <row r="28" spans="2:38" x14ac:dyDescent="0.3">
      <c r="B28" s="29" t="s">
        <v>47</v>
      </c>
      <c r="C28" s="29">
        <v>17</v>
      </c>
      <c r="D28" s="29">
        <v>17</v>
      </c>
      <c r="E28" s="28">
        <v>16.899999999999999</v>
      </c>
      <c r="F28" s="42">
        <f t="shared" si="0"/>
        <v>4.6944444444444446</v>
      </c>
      <c r="G28" s="15">
        <f t="shared" si="11"/>
        <v>1.1944444444444444</v>
      </c>
      <c r="H28" s="15">
        <f t="shared" si="12"/>
        <v>4.3</v>
      </c>
      <c r="I28" s="15">
        <f>SUM($AC$4*G28)</f>
        <v>1911.1111111111111</v>
      </c>
      <c r="J28" s="15">
        <f t="shared" si="1"/>
        <v>1911.1111111111111</v>
      </c>
      <c r="K28" s="15">
        <f t="shared" si="2"/>
        <v>0</v>
      </c>
      <c r="L28" s="15">
        <f>SUM(0.5*1.2*$AD$4*$AF$4*(F28^2))</f>
        <v>10.736820370370371</v>
      </c>
      <c r="M28" s="15">
        <f t="shared" si="3"/>
        <v>10.127268345010288</v>
      </c>
      <c r="N28" s="15">
        <f t="shared" si="13"/>
        <v>4.7823211629215247E-2</v>
      </c>
      <c r="O28" s="15">
        <f t="shared" si="4"/>
        <v>6.3295427156314306</v>
      </c>
      <c r="P28" s="15">
        <f t="shared" si="5"/>
        <v>1.1556634067386831</v>
      </c>
      <c r="Q28" s="15">
        <f t="shared" si="14"/>
        <v>5.4572994207104479E-3</v>
      </c>
      <c r="R28" s="15">
        <f t="shared" si="6"/>
        <v>0.72228962921167694</v>
      </c>
      <c r="S28" s="15">
        <f t="shared" si="15"/>
        <v>0.11373463910986797</v>
      </c>
      <c r="T28" s="15">
        <f t="shared" si="16"/>
        <v>1.3934399054998286E-2</v>
      </c>
      <c r="U28" s="15">
        <f t="shared" si="7"/>
        <v>1.1373463910986798E-4</v>
      </c>
      <c r="V28" s="15">
        <f t="shared" si="8"/>
        <v>1.3934399054998285E-5</v>
      </c>
      <c r="W28" s="15">
        <f t="shared" si="9"/>
        <v>9.98002400548697E-5</v>
      </c>
      <c r="X28" s="15">
        <f t="shared" si="10"/>
        <v>12.341172769646006</v>
      </c>
      <c r="Y28" s="15">
        <f t="shared" si="17"/>
        <v>25.378024548353856</v>
      </c>
      <c r="AJ28">
        <f>IF(E28&lt;1,1,0)</f>
        <v>0</v>
      </c>
      <c r="AK28">
        <f>IF(AJ28=1,"",E28)</f>
        <v>16.899999999999999</v>
      </c>
      <c r="AL28">
        <f>E28/3.6</f>
        <v>4.6944444444444438</v>
      </c>
    </row>
    <row r="29" spans="2:38" x14ac:dyDescent="0.3">
      <c r="B29" s="29" t="s">
        <v>47</v>
      </c>
      <c r="C29" s="29">
        <v>18</v>
      </c>
      <c r="D29" s="29">
        <v>18</v>
      </c>
      <c r="E29" s="28">
        <v>21.7</v>
      </c>
      <c r="F29" s="42">
        <f t="shared" si="0"/>
        <v>6.0277777777777777</v>
      </c>
      <c r="G29" s="15">
        <f t="shared" si="11"/>
        <v>1.2638888888888891</v>
      </c>
      <c r="H29" s="15">
        <f t="shared" si="12"/>
        <v>4.5500000000000007</v>
      </c>
      <c r="I29" s="15">
        <f>SUM($AC$4*G29)</f>
        <v>2022.2222222222224</v>
      </c>
      <c r="J29" s="15">
        <f t="shared" si="1"/>
        <v>2022.2222222222224</v>
      </c>
      <c r="K29" s="15">
        <f t="shared" si="2"/>
        <v>0</v>
      </c>
      <c r="L29" s="15">
        <f>SUM(0.5*1.2*$AD$4*$AF$4*(F29^2))</f>
        <v>17.701975925925922</v>
      </c>
      <c r="M29" s="15">
        <f t="shared" si="3"/>
        <v>13.715389749948558</v>
      </c>
      <c r="N29" s="15">
        <f t="shared" si="13"/>
        <v>6.8576948749742794E-2</v>
      </c>
      <c r="O29" s="15">
        <f t="shared" si="4"/>
        <v>8.5721185937178497</v>
      </c>
      <c r="P29" s="15">
        <f t="shared" si="5"/>
        <v>1.5258835771090535</v>
      </c>
      <c r="Q29" s="15">
        <f t="shared" si="14"/>
        <v>7.6294178855452676E-3</v>
      </c>
      <c r="R29" s="15">
        <f t="shared" si="6"/>
        <v>0.95367723569315843</v>
      </c>
      <c r="S29" s="15">
        <f t="shared" si="15"/>
        <v>0.18231158785961077</v>
      </c>
      <c r="T29" s="15">
        <f t="shared" si="16"/>
        <v>2.1563816940543552E-2</v>
      </c>
      <c r="U29" s="15">
        <f t="shared" si="7"/>
        <v>1.8231158785961076E-4</v>
      </c>
      <c r="V29" s="15">
        <f t="shared" si="8"/>
        <v>2.1563816940543554E-5</v>
      </c>
      <c r="W29" s="15">
        <f t="shared" si="9"/>
        <v>1.607477709190672E-4</v>
      </c>
      <c r="X29" s="15">
        <f t="shared" si="10"/>
        <v>20.347098652908656</v>
      </c>
      <c r="Y29" s="15">
        <f t="shared" si="17"/>
        <v>45.725123201262512</v>
      </c>
      <c r="AJ29">
        <f>IF(E29&lt;1,1,0)</f>
        <v>0</v>
      </c>
      <c r="AK29">
        <f>IF(AJ29=1,"",E29)</f>
        <v>21.7</v>
      </c>
      <c r="AL29">
        <f>E29/3.6</f>
        <v>6.0277777777777777</v>
      </c>
    </row>
    <row r="30" spans="2:38" x14ac:dyDescent="0.3">
      <c r="B30" s="29" t="s">
        <v>47</v>
      </c>
      <c r="C30" s="29">
        <v>19</v>
      </c>
      <c r="D30" s="29">
        <v>19</v>
      </c>
      <c r="E30" s="28">
        <v>26</v>
      </c>
      <c r="F30" s="42">
        <f t="shared" si="0"/>
        <v>7.2222222222222223</v>
      </c>
      <c r="G30" s="15">
        <f t="shared" si="11"/>
        <v>0.80555555555555558</v>
      </c>
      <c r="H30" s="15">
        <f t="shared" si="12"/>
        <v>2.9000000000000004</v>
      </c>
      <c r="I30" s="15">
        <f>SUM($AC$4*G30)</f>
        <v>1288.8888888888889</v>
      </c>
      <c r="J30" s="15">
        <f t="shared" si="1"/>
        <v>1288.8888888888889</v>
      </c>
      <c r="K30" s="15">
        <f t="shared" si="2"/>
        <v>0</v>
      </c>
      <c r="L30" s="15">
        <f>SUM(0.5*1.2*$AD$4*$AF$4*(F30^2))</f>
        <v>25.412592592592592</v>
      </c>
      <c r="M30" s="15">
        <f t="shared" si="3"/>
        <v>11.192577366255144</v>
      </c>
      <c r="N30" s="15">
        <f t="shared" si="13"/>
        <v>5.9071936099679929E-2</v>
      </c>
      <c r="O30" s="15">
        <f t="shared" si="4"/>
        <v>6.9953608539094647</v>
      </c>
      <c r="P30" s="15">
        <f t="shared" si="5"/>
        <v>1.8839353909465022</v>
      </c>
      <c r="Q30" s="15">
        <f t="shared" si="14"/>
        <v>9.94299234110654E-3</v>
      </c>
      <c r="R30" s="15">
        <f t="shared" si="6"/>
        <v>1.1774596193415638</v>
      </c>
      <c r="S30" s="15">
        <f t="shared" si="15"/>
        <v>0.24138352395929069</v>
      </c>
      <c r="T30" s="15">
        <f t="shared" si="16"/>
        <v>3.1506809281650089E-2</v>
      </c>
      <c r="U30" s="15">
        <f t="shared" si="7"/>
        <v>2.4138352395929068E-4</v>
      </c>
      <c r="V30" s="15">
        <f t="shared" si="8"/>
        <v>3.1506809281650089E-5</v>
      </c>
      <c r="W30" s="15">
        <f t="shared" si="9"/>
        <v>2.0987671467764059E-4</v>
      </c>
      <c r="X30" s="15">
        <f t="shared" si="10"/>
        <v>29.20987639629617</v>
      </c>
      <c r="Y30" s="15">
        <f t="shared" si="17"/>
        <v>74.934999597558686</v>
      </c>
      <c r="AJ30">
        <f>IF(E30&lt;1,1,0)</f>
        <v>0</v>
      </c>
      <c r="AK30">
        <f>IF(AJ30=1,"",E30)</f>
        <v>26</v>
      </c>
      <c r="AL30">
        <f>E30/3.6</f>
        <v>7.2222222222222223</v>
      </c>
    </row>
    <row r="31" spans="2:38" x14ac:dyDescent="0.3">
      <c r="B31" s="29" t="s">
        <v>47</v>
      </c>
      <c r="C31" s="29">
        <v>20</v>
      </c>
      <c r="D31" s="29">
        <v>20</v>
      </c>
      <c r="E31" s="28">
        <v>27.5</v>
      </c>
      <c r="F31" s="42">
        <f t="shared" si="0"/>
        <v>7.6388888888888893</v>
      </c>
      <c r="G31" s="15">
        <f t="shared" si="11"/>
        <v>0.29166666666666685</v>
      </c>
      <c r="H31" s="15">
        <f t="shared" si="12"/>
        <v>1.0500000000000007</v>
      </c>
      <c r="I31" s="15">
        <f>SUM($AC$4*G31)</f>
        <v>466.66666666666697</v>
      </c>
      <c r="J31" s="15">
        <f t="shared" si="1"/>
        <v>466.66666666666697</v>
      </c>
      <c r="K31" s="15">
        <f t="shared" si="2"/>
        <v>0</v>
      </c>
      <c r="L31" s="15">
        <f>SUM(0.5*1.2*$AD$4*$AF$4*(F31^2))</f>
        <v>28.429398148148149</v>
      </c>
      <c r="M31" s="15">
        <f t="shared" si="3"/>
        <v>5.5804838284465044</v>
      </c>
      <c r="N31" s="15">
        <f t="shared" si="13"/>
        <v>3.1002687935813913E-2</v>
      </c>
      <c r="O31" s="15">
        <f t="shared" si="4"/>
        <v>3.4878023927790651</v>
      </c>
      <c r="P31" s="15">
        <f t="shared" si="5"/>
        <v>2.0156690136316873</v>
      </c>
      <c r="Q31" s="15">
        <f t="shared" si="14"/>
        <v>1.1198161186842708E-2</v>
      </c>
      <c r="R31" s="15">
        <f t="shared" si="6"/>
        <v>1.2597931335198045</v>
      </c>
      <c r="S31" s="15">
        <f t="shared" si="15"/>
        <v>0.27238621189510459</v>
      </c>
      <c r="T31" s="15">
        <f t="shared" si="16"/>
        <v>4.2704970468492795E-2</v>
      </c>
      <c r="U31" s="15">
        <f t="shared" si="7"/>
        <v>2.723862118951046E-4</v>
      </c>
      <c r="V31" s="15">
        <f t="shared" si="8"/>
        <v>4.2704970468492795E-5</v>
      </c>
      <c r="W31" s="15">
        <f t="shared" si="9"/>
        <v>2.296812414266118E-4</v>
      </c>
      <c r="X31" s="15">
        <f t="shared" si="10"/>
        <v>32.677468975025597</v>
      </c>
      <c r="Y31" s="15">
        <f t="shared" si="17"/>
        <v>107.61246857258428</v>
      </c>
      <c r="AJ31">
        <f>IF(E31&lt;1,1,0)</f>
        <v>0</v>
      </c>
      <c r="AK31">
        <f>IF(AJ31=1,"",E31)</f>
        <v>27.5</v>
      </c>
      <c r="AL31">
        <f>E31/3.6</f>
        <v>7.6388888888888884</v>
      </c>
    </row>
    <row r="32" spans="2:38" x14ac:dyDescent="0.3">
      <c r="B32" s="29" t="s">
        <v>47</v>
      </c>
      <c r="C32" s="29">
        <v>21</v>
      </c>
      <c r="D32" s="29">
        <v>21</v>
      </c>
      <c r="E32" s="28">
        <v>28.1</v>
      </c>
      <c r="F32" s="42">
        <f t="shared" si="0"/>
        <v>7.8055555555555562</v>
      </c>
      <c r="G32" s="15">
        <f t="shared" si="11"/>
        <v>0.1111111111111112</v>
      </c>
      <c r="H32" s="15">
        <f t="shared" si="12"/>
        <v>0.40000000000000036</v>
      </c>
      <c r="I32" s="15">
        <f>SUM($AC$4*G32)</f>
        <v>177.77777777777791</v>
      </c>
      <c r="J32" s="15">
        <f t="shared" si="1"/>
        <v>177.77777777777791</v>
      </c>
      <c r="K32" s="15">
        <f t="shared" si="2"/>
        <v>0</v>
      </c>
      <c r="L32" s="15">
        <f>SUM(0.5*1.2*$AD$4*$AF$4*(F32^2))</f>
        <v>29.68348703703704</v>
      </c>
      <c r="M32" s="15">
        <f t="shared" si="3"/>
        <v>3.4570904281378612</v>
      </c>
      <c r="N32" s="15">
        <f t="shared" si="13"/>
        <v>2.0166360830804191E-2</v>
      </c>
      <c r="O32" s="15">
        <f t="shared" si="4"/>
        <v>2.1606815175861631</v>
      </c>
      <c r="P32" s="15">
        <f t="shared" si="5"/>
        <v>2.0694361071502057</v>
      </c>
      <c r="Q32" s="15">
        <f t="shared" si="14"/>
        <v>1.2071710625042868E-2</v>
      </c>
      <c r="R32" s="15">
        <f t="shared" si="6"/>
        <v>1.2933975669688786</v>
      </c>
      <c r="S32" s="15">
        <f t="shared" si="15"/>
        <v>0.29255257272590879</v>
      </c>
      <c r="T32" s="15">
        <f t="shared" si="16"/>
        <v>5.4776681093535659E-2</v>
      </c>
      <c r="U32" s="15">
        <f t="shared" si="7"/>
        <v>2.9255257272590881E-4</v>
      </c>
      <c r="V32" s="15">
        <f t="shared" si="8"/>
        <v>5.4776681093535661E-5</v>
      </c>
      <c r="W32" s="15">
        <f t="shared" si="9"/>
        <v>2.3777589163237315E-4</v>
      </c>
      <c r="X32" s="15">
        <f t="shared" si="10"/>
        <v>34.118950450840828</v>
      </c>
      <c r="Y32" s="15">
        <f t="shared" si="17"/>
        <v>141.7314190234251</v>
      </c>
      <c r="AJ32">
        <f>IF(E32&lt;1,1,0)</f>
        <v>0</v>
      </c>
      <c r="AK32">
        <f>IF(AJ32=1,"",E32)</f>
        <v>28.1</v>
      </c>
      <c r="AL32">
        <f>E32/3.6</f>
        <v>7.8055555555555554</v>
      </c>
    </row>
    <row r="33" spans="2:38" x14ac:dyDescent="0.3">
      <c r="B33" s="29" t="s">
        <v>47</v>
      </c>
      <c r="C33" s="29">
        <v>22</v>
      </c>
      <c r="D33" s="29">
        <v>22</v>
      </c>
      <c r="E33" s="28">
        <v>28.3</v>
      </c>
      <c r="F33" s="42">
        <f t="shared" si="0"/>
        <v>7.8611111111111116</v>
      </c>
      <c r="G33" s="15">
        <f t="shared" si="11"/>
        <v>9.7222222222222127E-2</v>
      </c>
      <c r="H33" s="15">
        <f t="shared" si="12"/>
        <v>0.34999999999999964</v>
      </c>
      <c r="I33" s="15">
        <f>SUM($AC$4*G33)</f>
        <v>155.5555555555554</v>
      </c>
      <c r="J33" s="15">
        <f t="shared" si="1"/>
        <v>155.5555555555554</v>
      </c>
      <c r="K33" s="15">
        <f t="shared" si="2"/>
        <v>0</v>
      </c>
      <c r="L33" s="15">
        <f>SUM(0.5*1.2*$AD$4*$AF$4*(F33^2))</f>
        <v>30.107531481481484</v>
      </c>
      <c r="M33" s="15">
        <f t="shared" si="3"/>
        <v>3.3103381564300398</v>
      </c>
      <c r="N33" s="15">
        <f t="shared" si="13"/>
        <v>2.0229844289294689E-2</v>
      </c>
      <c r="O33" s="15">
        <f t="shared" si="4"/>
        <v>2.0689613477687749</v>
      </c>
      <c r="P33" s="15">
        <f t="shared" si="5"/>
        <v>2.0874986502572019</v>
      </c>
      <c r="Q33" s="15">
        <f t="shared" si="14"/>
        <v>1.2756936196016234E-2</v>
      </c>
      <c r="R33" s="15">
        <f t="shared" si="6"/>
        <v>1.3046866564107511</v>
      </c>
      <c r="S33" s="15">
        <f t="shared" si="15"/>
        <v>0.31278241701520348</v>
      </c>
      <c r="T33" s="15">
        <f t="shared" si="16"/>
        <v>6.75336172895519E-2</v>
      </c>
      <c r="U33" s="15">
        <f t="shared" si="7"/>
        <v>3.1278241701520346E-4</v>
      </c>
      <c r="V33" s="15">
        <f t="shared" si="8"/>
        <v>6.7533617289551904E-5</v>
      </c>
      <c r="W33" s="15">
        <f t="shared" si="9"/>
        <v>2.4524879972565158E-4</v>
      </c>
      <c r="X33" s="15">
        <f t="shared" si="10"/>
        <v>34.606357853017201</v>
      </c>
      <c r="Y33" s="15">
        <f t="shared" si="17"/>
        <v>176.33777687644232</v>
      </c>
      <c r="AJ33">
        <f>IF(E33&lt;1,1,0)</f>
        <v>0</v>
      </c>
      <c r="AK33">
        <f>IF(AJ33=1,"",E33)</f>
        <v>28.3</v>
      </c>
      <c r="AL33">
        <f>E33/3.6</f>
        <v>7.8611111111111107</v>
      </c>
    </row>
    <row r="34" spans="2:38" x14ac:dyDescent="0.3">
      <c r="B34" s="29" t="s">
        <v>47</v>
      </c>
      <c r="C34" s="29">
        <v>23</v>
      </c>
      <c r="D34" s="29">
        <v>23</v>
      </c>
      <c r="E34" s="28">
        <v>28.8</v>
      </c>
      <c r="F34" s="42">
        <f t="shared" si="0"/>
        <v>8</v>
      </c>
      <c r="G34" s="15">
        <f t="shared" si="11"/>
        <v>0.1111111111111112</v>
      </c>
      <c r="H34" s="15">
        <f t="shared" si="12"/>
        <v>0.40000000000000036</v>
      </c>
      <c r="I34" s="15">
        <f>SUM($AC$4*G34)</f>
        <v>177.77777777777791</v>
      </c>
      <c r="J34" s="15">
        <f t="shared" si="1"/>
        <v>177.77777777777791</v>
      </c>
      <c r="K34" s="15">
        <f t="shared" si="2"/>
        <v>0</v>
      </c>
      <c r="L34" s="15">
        <f>SUM(0.5*1.2*$AD$4*$AF$4*(F34^2))</f>
        <v>31.180799999999998</v>
      </c>
      <c r="M34" s="15">
        <f t="shared" si="3"/>
        <v>3.5551886222222229</v>
      </c>
      <c r="N34" s="15">
        <f t="shared" si="13"/>
        <v>2.2713705086419757E-2</v>
      </c>
      <c r="O34" s="15">
        <f t="shared" si="4"/>
        <v>2.2219928888888894</v>
      </c>
      <c r="P34" s="15">
        <f t="shared" si="5"/>
        <v>2.1329663999999999</v>
      </c>
      <c r="Q34" s="15">
        <f t="shared" si="14"/>
        <v>1.3627285333333334E-2</v>
      </c>
      <c r="R34" s="15">
        <f t="shared" si="6"/>
        <v>1.3331039999999998</v>
      </c>
      <c r="S34" s="15">
        <f t="shared" si="15"/>
        <v>0.33549612210162322</v>
      </c>
      <c r="T34" s="15">
        <f t="shared" si="16"/>
        <v>8.1160902622885236E-2</v>
      </c>
      <c r="U34" s="15">
        <f t="shared" si="7"/>
        <v>3.3549612210162321E-4</v>
      </c>
      <c r="V34" s="15">
        <f t="shared" si="8"/>
        <v>8.1160902622885237E-5</v>
      </c>
      <c r="W34" s="15">
        <f t="shared" si="9"/>
        <v>2.5433521947873798E-4</v>
      </c>
      <c r="X34" s="15">
        <f t="shared" si="10"/>
        <v>35.839999821965343</v>
      </c>
      <c r="Y34" s="15">
        <f t="shared" si="17"/>
        <v>212.17777669840765</v>
      </c>
      <c r="AJ34">
        <f>IF(E34&lt;1,1,0)</f>
        <v>0</v>
      </c>
      <c r="AK34">
        <f>IF(AJ34=1,"",E34)</f>
        <v>28.8</v>
      </c>
      <c r="AL34">
        <f>E34/3.6</f>
        <v>8</v>
      </c>
    </row>
    <row r="35" spans="2:38" x14ac:dyDescent="0.3">
      <c r="B35" s="29" t="s">
        <v>47</v>
      </c>
      <c r="C35" s="29">
        <v>24</v>
      </c>
      <c r="D35" s="29">
        <v>24</v>
      </c>
      <c r="E35" s="28">
        <v>29.1</v>
      </c>
      <c r="F35" s="42">
        <f t="shared" si="0"/>
        <v>8.0833333333333339</v>
      </c>
      <c r="G35" s="15">
        <f t="shared" si="11"/>
        <v>0.27777777777777779</v>
      </c>
      <c r="H35" s="15">
        <f t="shared" si="12"/>
        <v>1</v>
      </c>
      <c r="I35" s="15">
        <f>SUM($AC$4*G35)</f>
        <v>444.44444444444446</v>
      </c>
      <c r="J35" s="15">
        <f t="shared" si="1"/>
        <v>444.44444444444446</v>
      </c>
      <c r="K35" s="15">
        <f t="shared" si="2"/>
        <v>0</v>
      </c>
      <c r="L35" s="15">
        <f>SUM(0.5*1.2*$AD$4*$AF$4*(F35^2))</f>
        <v>31.833783333333336</v>
      </c>
      <c r="M35" s="15">
        <f t="shared" si="3"/>
        <v>5.7530556745370376</v>
      </c>
      <c r="N35" s="15">
        <f t="shared" si="13"/>
        <v>3.8353704496913589E-2</v>
      </c>
      <c r="O35" s="15">
        <f t="shared" si="4"/>
        <v>3.5956597965856485</v>
      </c>
      <c r="P35" s="15">
        <f t="shared" si="5"/>
        <v>2.1604630819444446</v>
      </c>
      <c r="Q35" s="15">
        <f t="shared" si="14"/>
        <v>1.4403087212962965E-2</v>
      </c>
      <c r="R35" s="15">
        <f t="shared" si="6"/>
        <v>1.3502894262152778</v>
      </c>
      <c r="S35" s="15">
        <f t="shared" si="15"/>
        <v>0.37384982659853683</v>
      </c>
      <c r="T35" s="15">
        <f t="shared" si="16"/>
        <v>9.5563989835848198E-2</v>
      </c>
      <c r="U35" s="15">
        <f t="shared" si="7"/>
        <v>3.7384982659853684E-4</v>
      </c>
      <c r="V35" s="15">
        <f t="shared" si="8"/>
        <v>9.5563989835848194E-5</v>
      </c>
      <c r="W35" s="15">
        <f t="shared" si="9"/>
        <v>2.7828583676268862E-4</v>
      </c>
      <c r="X35" s="15">
        <f t="shared" si="10"/>
        <v>36.590555360755467</v>
      </c>
      <c r="Y35" s="15">
        <f t="shared" si="17"/>
        <v>248.76833205916313</v>
      </c>
      <c r="AJ35">
        <f>IF(E35&lt;1,1,0)</f>
        <v>0</v>
      </c>
      <c r="AK35">
        <f>IF(AJ35=1,"",E35)</f>
        <v>29.1</v>
      </c>
      <c r="AL35">
        <f>E35/3.6</f>
        <v>8.0833333333333339</v>
      </c>
    </row>
    <row r="36" spans="2:38" x14ac:dyDescent="0.3">
      <c r="B36" s="29" t="s">
        <v>47</v>
      </c>
      <c r="C36" s="29">
        <v>25</v>
      </c>
      <c r="D36" s="29">
        <v>25</v>
      </c>
      <c r="E36" s="28">
        <v>30.8</v>
      </c>
      <c r="F36" s="42">
        <f t="shared" si="0"/>
        <v>8.5555555555555554</v>
      </c>
      <c r="G36" s="15">
        <f t="shared" si="11"/>
        <v>0.38888888888888851</v>
      </c>
      <c r="H36" s="15">
        <f t="shared" si="12"/>
        <v>1.3999999999999986</v>
      </c>
      <c r="I36" s="15">
        <f>SUM($AC$4*G36)</f>
        <v>622.2222222222216</v>
      </c>
      <c r="J36" s="15">
        <f t="shared" si="1"/>
        <v>622.2222222222216</v>
      </c>
      <c r="K36" s="15">
        <f t="shared" si="2"/>
        <v>0</v>
      </c>
      <c r="L36" s="15">
        <f>SUM(0.5*1.2*$AD$4*$AF$4*(F36^2))</f>
        <v>35.661837037037039</v>
      </c>
      <c r="M36" s="15">
        <f t="shared" si="3"/>
        <v>7.6428836181069908</v>
      </c>
      <c r="N36" s="15">
        <f t="shared" si="13"/>
        <v>5.3075580681298543E-2</v>
      </c>
      <c r="O36" s="15">
        <f t="shared" si="4"/>
        <v>4.7768022613168695</v>
      </c>
      <c r="P36" s="15">
        <f t="shared" si="5"/>
        <v>2.3194268279835391</v>
      </c>
      <c r="Q36" s="15">
        <f t="shared" si="14"/>
        <v>1.6107130749885686E-2</v>
      </c>
      <c r="R36" s="15">
        <f t="shared" si="6"/>
        <v>1.449641767489712</v>
      </c>
      <c r="S36" s="15">
        <f t="shared" si="15"/>
        <v>0.42692540727983536</v>
      </c>
      <c r="T36" s="15">
        <f t="shared" si="16"/>
        <v>0.11167112058573389</v>
      </c>
      <c r="U36" s="15">
        <f t="shared" si="7"/>
        <v>4.2692540727983538E-4</v>
      </c>
      <c r="V36" s="15">
        <f t="shared" si="8"/>
        <v>1.1167112058573388E-4</v>
      </c>
      <c r="W36" s="15">
        <f t="shared" si="9"/>
        <v>3.1525428669410151E-4</v>
      </c>
      <c r="X36" s="15">
        <f t="shared" si="10"/>
        <v>40.990617063272616</v>
      </c>
      <c r="Y36" s="15">
        <f t="shared" si="17"/>
        <v>289.75894912243575</v>
      </c>
      <c r="AJ36">
        <f>IF(E36&lt;1,1,0)</f>
        <v>0</v>
      </c>
      <c r="AK36">
        <f>IF(AJ36=1,"",E36)</f>
        <v>30.8</v>
      </c>
      <c r="AL36">
        <f>E36/3.6</f>
        <v>8.5555555555555554</v>
      </c>
    </row>
    <row r="37" spans="2:38" x14ac:dyDescent="0.3">
      <c r="B37" s="29" t="s">
        <v>47</v>
      </c>
      <c r="C37" s="29">
        <v>26</v>
      </c>
      <c r="D37" s="29">
        <v>26</v>
      </c>
      <c r="E37" s="28">
        <v>31.9</v>
      </c>
      <c r="F37" s="42">
        <f t="shared" si="0"/>
        <v>8.8611111111111107</v>
      </c>
      <c r="G37" s="15">
        <f t="shared" si="11"/>
        <v>0.45833333333333343</v>
      </c>
      <c r="H37" s="15">
        <f t="shared" si="12"/>
        <v>1.6500000000000004</v>
      </c>
      <c r="I37" s="15">
        <f>SUM($AC$4*G37)</f>
        <v>733.33333333333348</v>
      </c>
      <c r="J37" s="15">
        <f t="shared" si="1"/>
        <v>733.33333333333348</v>
      </c>
      <c r="K37" s="15">
        <f t="shared" si="2"/>
        <v>0</v>
      </c>
      <c r="L37" s="15">
        <f>SUM(0.5*1.2*$AD$4*$AF$4*(F37^2))</f>
        <v>38.254598148148141</v>
      </c>
      <c r="M37" s="15">
        <f t="shared" si="3"/>
        <v>8.9233863928497943</v>
      </c>
      <c r="N37" s="15">
        <f t="shared" si="13"/>
        <v>6.444667950391518E-2</v>
      </c>
      <c r="O37" s="15">
        <f t="shared" si="4"/>
        <v>5.5771164955311212</v>
      </c>
      <c r="P37" s="15">
        <f t="shared" si="5"/>
        <v>2.4252382447016463</v>
      </c>
      <c r="Q37" s="15">
        <f t="shared" si="14"/>
        <v>1.7515609545067444E-2</v>
      </c>
      <c r="R37" s="15">
        <f t="shared" si="6"/>
        <v>1.5157739029385289</v>
      </c>
      <c r="S37" s="15">
        <f t="shared" si="15"/>
        <v>0.49137208678375055</v>
      </c>
      <c r="T37" s="15">
        <f t="shared" si="16"/>
        <v>0.12918673013080134</v>
      </c>
      <c r="U37" s="15">
        <f t="shared" si="7"/>
        <v>4.9137208678375055E-4</v>
      </c>
      <c r="V37" s="15">
        <f t="shared" si="8"/>
        <v>1.2918673013080135E-4</v>
      </c>
      <c r="W37" s="15">
        <f t="shared" si="9"/>
        <v>3.621853566529492E-4</v>
      </c>
      <c r="X37" s="15">
        <f t="shared" si="10"/>
        <v>43.970802215606049</v>
      </c>
      <c r="Y37" s="15">
        <f t="shared" si="17"/>
        <v>333.72975133804181</v>
      </c>
      <c r="AJ37">
        <f>IF(E37&lt;1,1,0)</f>
        <v>0</v>
      </c>
      <c r="AK37">
        <f>IF(AJ37=1,"",E37)</f>
        <v>31.9</v>
      </c>
      <c r="AL37">
        <f>E37/3.6</f>
        <v>8.8611111111111107</v>
      </c>
    </row>
    <row r="38" spans="2:38" x14ac:dyDescent="0.3">
      <c r="B38" s="29" t="s">
        <v>47</v>
      </c>
      <c r="C38" s="29">
        <v>27</v>
      </c>
      <c r="D38" s="29">
        <v>27</v>
      </c>
      <c r="E38" s="28">
        <v>34.1</v>
      </c>
      <c r="F38" s="42">
        <f t="shared" si="0"/>
        <v>9.4722222222222232</v>
      </c>
      <c r="G38" s="15">
        <f t="shared" si="11"/>
        <v>0.65277777777777812</v>
      </c>
      <c r="H38" s="15">
        <f t="shared" si="12"/>
        <v>2.3500000000000014</v>
      </c>
      <c r="I38" s="15">
        <f>SUM($AC$4*G38)</f>
        <v>1044.444444444445</v>
      </c>
      <c r="J38" s="15">
        <f t="shared" si="1"/>
        <v>1044.444444444445</v>
      </c>
      <c r="K38" s="15">
        <f t="shared" si="2"/>
        <v>0</v>
      </c>
      <c r="L38" s="15">
        <f>SUM(0.5*1.2*$AD$4*$AF$4*(F38^2))</f>
        <v>43.713042592592593</v>
      </c>
      <c r="M38" s="15">
        <f t="shared" si="3"/>
        <v>12.537409529989718</v>
      </c>
      <c r="N38" s="15">
        <f t="shared" si="13"/>
        <v>9.4030571474922886E-2</v>
      </c>
      <c r="O38" s="15">
        <f t="shared" si="4"/>
        <v>7.8358809562435736</v>
      </c>
      <c r="P38" s="15">
        <f t="shared" si="5"/>
        <v>2.6441996534465027</v>
      </c>
      <c r="Q38" s="15">
        <f t="shared" si="14"/>
        <v>1.9831497400848771E-2</v>
      </c>
      <c r="R38" s="15">
        <f t="shared" si="6"/>
        <v>1.6526247834040639</v>
      </c>
      <c r="S38" s="15">
        <f t="shared" si="15"/>
        <v>0.58540265825867344</v>
      </c>
      <c r="T38" s="15">
        <f t="shared" si="16"/>
        <v>0.14901822753165012</v>
      </c>
      <c r="U38" s="15">
        <f t="shared" si="7"/>
        <v>5.8540265825867343E-4</v>
      </c>
      <c r="V38" s="15">
        <f t="shared" si="8"/>
        <v>1.4901822753165013E-4</v>
      </c>
      <c r="W38" s="15">
        <f t="shared" si="9"/>
        <v>4.3638443072702333E-4</v>
      </c>
      <c r="X38" s="15">
        <f t="shared" si="10"/>
        <v>50.244876237740769</v>
      </c>
      <c r="Y38" s="15">
        <f t="shared" si="17"/>
        <v>383.97462757578256</v>
      </c>
      <c r="AJ38">
        <f>IF(E38&lt;1,1,0)</f>
        <v>0</v>
      </c>
      <c r="AK38">
        <f>IF(AJ38=1,"",E38)</f>
        <v>34.1</v>
      </c>
      <c r="AL38">
        <f>E38/3.6</f>
        <v>9.4722222222222232</v>
      </c>
    </row>
    <row r="39" spans="2:38" x14ac:dyDescent="0.3">
      <c r="B39" s="29" t="s">
        <v>47</v>
      </c>
      <c r="C39" s="29">
        <v>28</v>
      </c>
      <c r="D39" s="29">
        <v>28</v>
      </c>
      <c r="E39" s="28">
        <v>36.6</v>
      </c>
      <c r="F39" s="42">
        <f t="shared" si="0"/>
        <v>10.166666666666668</v>
      </c>
      <c r="G39" s="15">
        <f t="shared" si="11"/>
        <v>0.69444444444444442</v>
      </c>
      <c r="H39" s="15">
        <f t="shared" si="12"/>
        <v>2.5</v>
      </c>
      <c r="I39" s="15">
        <f>SUM($AC$4*G39)</f>
        <v>1111.1111111111111</v>
      </c>
      <c r="J39" s="15">
        <f t="shared" si="1"/>
        <v>1111.1111111111111</v>
      </c>
      <c r="K39" s="15">
        <f t="shared" si="2"/>
        <v>0</v>
      </c>
      <c r="L39" s="15">
        <f>SUM(0.5*1.2*$AD$4*$AF$4*(F39^2))</f>
        <v>50.357533333333336</v>
      </c>
      <c r="M39" s="15">
        <f t="shared" si="3"/>
        <v>14.201904551851854</v>
      </c>
      <c r="N39" s="15">
        <f t="shared" si="13"/>
        <v>0.11045925762551441</v>
      </c>
      <c r="O39" s="15">
        <f t="shared" si="4"/>
        <v>8.8761903449074087</v>
      </c>
      <c r="P39" s="15">
        <f t="shared" si="5"/>
        <v>2.9056082555555558</v>
      </c>
      <c r="Q39" s="15">
        <f t="shared" si="14"/>
        <v>2.2599175320987656E-2</v>
      </c>
      <c r="R39" s="15">
        <f t="shared" si="6"/>
        <v>1.8160051597222224</v>
      </c>
      <c r="S39" s="15">
        <f t="shared" si="15"/>
        <v>0.69586191588418789</v>
      </c>
      <c r="T39" s="15">
        <f t="shared" si="16"/>
        <v>0.17161740285263777</v>
      </c>
      <c r="U39" s="15">
        <f t="shared" si="7"/>
        <v>6.9586191588418792E-4</v>
      </c>
      <c r="V39" s="15">
        <f t="shared" si="8"/>
        <v>1.7161740285263777E-4</v>
      </c>
      <c r="W39" s="15">
        <f t="shared" si="9"/>
        <v>5.2424451303155018E-4</v>
      </c>
      <c r="X39" s="15">
        <f t="shared" si="10"/>
        <v>57.882221855251068</v>
      </c>
      <c r="Y39" s="15">
        <f t="shared" si="17"/>
        <v>441.85684943103365</v>
      </c>
      <c r="AJ39">
        <f>IF(E39&lt;1,1,0)</f>
        <v>0</v>
      </c>
      <c r="AK39">
        <f>IF(AJ39=1,"",E39)</f>
        <v>36.6</v>
      </c>
      <c r="AL39">
        <f>E39/3.6</f>
        <v>10.166666666666666</v>
      </c>
    </row>
    <row r="40" spans="2:38" x14ac:dyDescent="0.3">
      <c r="B40" s="29" t="s">
        <v>47</v>
      </c>
      <c r="C40" s="29">
        <v>29</v>
      </c>
      <c r="D40" s="29">
        <v>29</v>
      </c>
      <c r="E40" s="28">
        <v>39.1</v>
      </c>
      <c r="F40" s="42">
        <f t="shared" si="0"/>
        <v>10.861111111111112</v>
      </c>
      <c r="G40" s="15">
        <f t="shared" si="11"/>
        <v>0.65277777777777712</v>
      </c>
      <c r="H40" s="15">
        <f t="shared" si="12"/>
        <v>2.3499999999999979</v>
      </c>
      <c r="I40" s="15">
        <f>SUM($AC$4*G40)</f>
        <v>1044.4444444444434</v>
      </c>
      <c r="J40" s="15">
        <f t="shared" si="1"/>
        <v>1044.4444444444434</v>
      </c>
      <c r="K40" s="15">
        <f t="shared" si="2"/>
        <v>0</v>
      </c>
      <c r="L40" s="15">
        <f>SUM(0.5*1.2*$AD$4*$AF$4*(F40^2))</f>
        <v>57.471931481481498</v>
      </c>
      <c r="M40" s="15">
        <f t="shared" si="3"/>
        <v>14.525176194084354</v>
      </c>
      <c r="N40" s="15">
        <f t="shared" si="13"/>
        <v>0.11700836378567951</v>
      </c>
      <c r="O40" s="15">
        <f t="shared" si="4"/>
        <v>9.0782351213027201</v>
      </c>
      <c r="P40" s="15">
        <f t="shared" si="5"/>
        <v>3.1813490335905352</v>
      </c>
      <c r="Q40" s="15">
        <f t="shared" si="14"/>
        <v>2.5627533881701532E-2</v>
      </c>
      <c r="R40" s="15">
        <f t="shared" si="6"/>
        <v>1.9883431459940846</v>
      </c>
      <c r="S40" s="15">
        <f t="shared" si="15"/>
        <v>0.81287027966986736</v>
      </c>
      <c r="T40" s="15">
        <f t="shared" si="16"/>
        <v>0.19724493673433929</v>
      </c>
      <c r="U40" s="15">
        <f t="shared" si="7"/>
        <v>8.1287027966986738E-4</v>
      </c>
      <c r="V40" s="15">
        <f t="shared" si="8"/>
        <v>1.972449367343393E-4</v>
      </c>
      <c r="W40" s="15">
        <f t="shared" si="9"/>
        <v>6.1562534293552813E-4</v>
      </c>
      <c r="X40" s="15">
        <f t="shared" si="10"/>
        <v>66.059690927086962</v>
      </c>
      <c r="Y40" s="15">
        <f t="shared" si="17"/>
        <v>507.91654035812064</v>
      </c>
      <c r="AJ40">
        <f>IF(E40&lt;1,1,0)</f>
        <v>0</v>
      </c>
      <c r="AK40">
        <f>IF(AJ40=1,"",E40)</f>
        <v>39.1</v>
      </c>
      <c r="AL40">
        <f>E40/3.6</f>
        <v>10.861111111111111</v>
      </c>
    </row>
    <row r="41" spans="2:38" x14ac:dyDescent="0.3">
      <c r="B41" s="29" t="s">
        <v>47</v>
      </c>
      <c r="C41" s="29">
        <v>30</v>
      </c>
      <c r="D41" s="29">
        <v>30</v>
      </c>
      <c r="E41" s="28">
        <v>41.3</v>
      </c>
      <c r="F41" s="42">
        <f t="shared" si="0"/>
        <v>11.472222222222221</v>
      </c>
      <c r="G41" s="15">
        <f t="shared" si="11"/>
        <v>0.47222222222222199</v>
      </c>
      <c r="H41" s="15">
        <f t="shared" si="12"/>
        <v>1.6999999999999993</v>
      </c>
      <c r="I41" s="15">
        <f>SUM($AC$4*G41)</f>
        <v>755.5555555555552</v>
      </c>
      <c r="J41" s="15">
        <f t="shared" si="1"/>
        <v>755.5555555555552</v>
      </c>
      <c r="K41" s="15">
        <f t="shared" si="2"/>
        <v>0</v>
      </c>
      <c r="L41" s="15">
        <f>SUM(0.5*1.2*$AD$4*$AF$4*(F41^2))</f>
        <v>64.121309259259249</v>
      </c>
      <c r="M41" s="15">
        <f t="shared" si="3"/>
        <v>12.104535143569956</v>
      </c>
      <c r="N41" s="15">
        <f t="shared" si="13"/>
        <v>0.10087112619641631</v>
      </c>
      <c r="O41" s="15">
        <f t="shared" si="4"/>
        <v>7.5653344647312224</v>
      </c>
      <c r="P41" s="15">
        <f t="shared" si="5"/>
        <v>3.4366339090020572</v>
      </c>
      <c r="Q41" s="15">
        <f t="shared" si="14"/>
        <v>2.8638615908350477E-2</v>
      </c>
      <c r="R41" s="15">
        <f t="shared" si="6"/>
        <v>2.1478961931262859</v>
      </c>
      <c r="S41" s="15">
        <f t="shared" si="15"/>
        <v>0.91374140586628361</v>
      </c>
      <c r="T41" s="15">
        <f t="shared" si="16"/>
        <v>0.22588355264268978</v>
      </c>
      <c r="U41" s="15">
        <f t="shared" si="7"/>
        <v>9.1374140586628365E-4</v>
      </c>
      <c r="V41" s="15">
        <f t="shared" si="8"/>
        <v>2.2588355264268977E-4</v>
      </c>
      <c r="W41" s="15">
        <f t="shared" si="9"/>
        <v>6.8785785322359383E-4</v>
      </c>
      <c r="X41" s="15">
        <f t="shared" si="10"/>
        <v>73.702653839487141</v>
      </c>
      <c r="Y41" s="15">
        <f t="shared" si="17"/>
        <v>581.61919419760784</v>
      </c>
      <c r="AJ41">
        <f>IF(E41&lt;1,1,0)</f>
        <v>0</v>
      </c>
      <c r="AK41">
        <f>IF(AJ41=1,"",E41)</f>
        <v>41.3</v>
      </c>
      <c r="AL41">
        <f>E41/3.6</f>
        <v>11.472222222222221</v>
      </c>
    </row>
    <row r="42" spans="2:38" x14ac:dyDescent="0.3">
      <c r="B42" s="29" t="s">
        <v>47</v>
      </c>
      <c r="C42" s="29">
        <v>31</v>
      </c>
      <c r="D42" s="29">
        <v>31</v>
      </c>
      <c r="E42" s="28">
        <v>42.5</v>
      </c>
      <c r="F42" s="42">
        <f t="shared" si="0"/>
        <v>11.805555555555555</v>
      </c>
      <c r="G42" s="15">
        <f t="shared" si="11"/>
        <v>0.27777777777777779</v>
      </c>
      <c r="H42" s="15">
        <f t="shared" si="12"/>
        <v>1</v>
      </c>
      <c r="I42" s="15">
        <f>SUM($AC$4*G42)</f>
        <v>444.44444444444446</v>
      </c>
      <c r="J42" s="15">
        <f t="shared" si="1"/>
        <v>444.44444444444446</v>
      </c>
      <c r="K42" s="15">
        <f t="shared" si="2"/>
        <v>0</v>
      </c>
      <c r="L42" s="15">
        <f>SUM(0.5*1.2*$AD$4*$AF$4*(F42^2))</f>
        <v>67.901620370370367</v>
      </c>
      <c r="M42" s="15">
        <f t="shared" si="3"/>
        <v>8.8280299318415629</v>
      </c>
      <c r="N42" s="15">
        <f t="shared" si="13"/>
        <v>7.6019146635302348E-2</v>
      </c>
      <c r="O42" s="15">
        <f t="shared" si="4"/>
        <v>5.5175187074009777</v>
      </c>
      <c r="P42" s="15">
        <f t="shared" si="5"/>
        <v>3.58111635159465</v>
      </c>
      <c r="Q42" s="15">
        <f t="shared" si="14"/>
        <v>3.0837390805398376E-2</v>
      </c>
      <c r="R42" s="15">
        <f t="shared" si="6"/>
        <v>2.2381977197466565</v>
      </c>
      <c r="S42" s="15">
        <f t="shared" si="15"/>
        <v>0.98976055250158601</v>
      </c>
      <c r="T42" s="15">
        <f t="shared" si="16"/>
        <v>0.25672094344808816</v>
      </c>
      <c r="U42" s="15">
        <f t="shared" si="7"/>
        <v>9.8976055250158605E-4</v>
      </c>
      <c r="V42" s="15">
        <f t="shared" si="8"/>
        <v>2.5672094344808815E-4</v>
      </c>
      <c r="W42" s="15">
        <f t="shared" si="9"/>
        <v>7.3303960905349796E-4</v>
      </c>
      <c r="X42" s="15">
        <f t="shared" si="10"/>
        <v>78.047838993045104</v>
      </c>
      <c r="Y42" s="15">
        <f t="shared" si="17"/>
        <v>659.667033190653</v>
      </c>
      <c r="AJ42">
        <f>IF(E42&lt;1,1,0)</f>
        <v>0</v>
      </c>
      <c r="AK42">
        <f>IF(AJ42=1,"",E42)</f>
        <v>42.5</v>
      </c>
      <c r="AL42">
        <f>E42/3.6</f>
        <v>11.805555555555555</v>
      </c>
    </row>
    <row r="43" spans="2:38" x14ac:dyDescent="0.3">
      <c r="B43" s="29" t="s">
        <v>47</v>
      </c>
      <c r="C43" s="29">
        <v>32</v>
      </c>
      <c r="D43" s="29">
        <v>32</v>
      </c>
      <c r="E43" s="28">
        <v>43.3</v>
      </c>
      <c r="F43" s="42">
        <f t="shared" si="0"/>
        <v>12.027777777777777</v>
      </c>
      <c r="G43" s="15">
        <f t="shared" si="11"/>
        <v>0.19444444444444425</v>
      </c>
      <c r="H43" s="15">
        <f t="shared" si="12"/>
        <v>0.69999999999999929</v>
      </c>
      <c r="I43" s="15">
        <f>SUM($AC$4*G43)</f>
        <v>311.1111111111108</v>
      </c>
      <c r="J43" s="15">
        <f t="shared" si="1"/>
        <v>311.1111111111108</v>
      </c>
      <c r="K43" s="15">
        <f t="shared" si="2"/>
        <v>0</v>
      </c>
      <c r="L43" s="15">
        <f>SUM(0.5*1.2*$AD$4*$AF$4*(F43^2))</f>
        <v>70.481975925925909</v>
      </c>
      <c r="M43" s="15">
        <f t="shared" si="3"/>
        <v>7.4215368524176908</v>
      </c>
      <c r="N43" s="15">
        <f t="shared" si="13"/>
        <v>6.5969216465935024E-2</v>
      </c>
      <c r="O43" s="15">
        <f t="shared" si="4"/>
        <v>4.6384605327610569</v>
      </c>
      <c r="P43" s="15">
        <f t="shared" si="5"/>
        <v>3.6795615437757196</v>
      </c>
      <c r="Q43" s="15">
        <f t="shared" si="14"/>
        <v>3.2707213722450841E-2</v>
      </c>
      <c r="R43" s="15">
        <f t="shared" si="6"/>
        <v>2.2997259648598249</v>
      </c>
      <c r="S43" s="15">
        <f t="shared" si="15"/>
        <v>1.0557297689675211</v>
      </c>
      <c r="T43" s="15">
        <f t="shared" si="16"/>
        <v>0.28942815717053899</v>
      </c>
      <c r="U43" s="15">
        <f t="shared" si="7"/>
        <v>1.0557297689675212E-3</v>
      </c>
      <c r="V43" s="15">
        <f t="shared" si="8"/>
        <v>2.89428157170539E-4</v>
      </c>
      <c r="W43" s="15">
        <f t="shared" si="9"/>
        <v>7.6630161179698226E-4</v>
      </c>
      <c r="X43" s="15">
        <f t="shared" si="10"/>
        <v>81.013764895687615</v>
      </c>
      <c r="Y43" s="15">
        <f t="shared" si="17"/>
        <v>740.68079808634059</v>
      </c>
      <c r="AJ43">
        <f>IF(E43&lt;1,1,0)</f>
        <v>0</v>
      </c>
      <c r="AK43">
        <f>IF(AJ43=1,"",E43)</f>
        <v>43.3</v>
      </c>
      <c r="AL43">
        <f>E43/3.6</f>
        <v>12.027777777777777</v>
      </c>
    </row>
    <row r="44" spans="2:38" x14ac:dyDescent="0.3">
      <c r="B44" s="29" t="s">
        <v>47</v>
      </c>
      <c r="C44" s="29">
        <v>33</v>
      </c>
      <c r="D44" s="29">
        <v>33</v>
      </c>
      <c r="E44" s="28">
        <v>43.9</v>
      </c>
      <c r="F44" s="42">
        <f t="shared" si="0"/>
        <v>12.194444444444445</v>
      </c>
      <c r="G44" s="15">
        <f t="shared" si="11"/>
        <v>0.15277777777777798</v>
      </c>
      <c r="H44" s="15">
        <f t="shared" si="12"/>
        <v>0.55000000000000071</v>
      </c>
      <c r="I44" s="15">
        <f>SUM($AC$4*G44)</f>
        <v>244.44444444444477</v>
      </c>
      <c r="J44" s="15">
        <f t="shared" si="1"/>
        <v>244.44444444444477</v>
      </c>
      <c r="K44" s="15">
        <f t="shared" si="2"/>
        <v>0</v>
      </c>
      <c r="L44" s="15">
        <f>SUM(0.5*1.2*$AD$4*$AF$4*(F44^2))</f>
        <v>72.44882037037037</v>
      </c>
      <c r="M44" s="15">
        <f t="shared" si="3"/>
        <v>6.7353973126028848</v>
      </c>
      <c r="N44" s="15">
        <f t="shared" si="13"/>
        <v>6.1741142032193108E-2</v>
      </c>
      <c r="O44" s="15">
        <f t="shared" si="4"/>
        <v>4.209623320376803</v>
      </c>
      <c r="P44" s="15">
        <f t="shared" si="5"/>
        <v>3.7545331150720163</v>
      </c>
      <c r="Q44" s="15">
        <f t="shared" si="14"/>
        <v>3.4416553554826819E-2</v>
      </c>
      <c r="R44" s="15">
        <f t="shared" si="6"/>
        <v>2.3465831969200099</v>
      </c>
      <c r="S44" s="15">
        <f t="shared" si="15"/>
        <v>1.1174709109997143</v>
      </c>
      <c r="T44" s="15">
        <f t="shared" si="16"/>
        <v>0.3238447107253658</v>
      </c>
      <c r="U44" s="15">
        <f t="shared" si="7"/>
        <v>1.1174709109997142E-3</v>
      </c>
      <c r="V44" s="15">
        <f t="shared" si="8"/>
        <v>3.2384471072536582E-4</v>
      </c>
      <c r="W44" s="15">
        <f t="shared" si="9"/>
        <v>7.936262002743484E-4</v>
      </c>
      <c r="X44" s="15">
        <f t="shared" si="10"/>
        <v>83.274505617301173</v>
      </c>
      <c r="Y44" s="15">
        <f t="shared" si="17"/>
        <v>823.95530370364179</v>
      </c>
      <c r="AJ44">
        <f>IF(E44&lt;1,1,0)</f>
        <v>0</v>
      </c>
      <c r="AK44">
        <f>IF(AJ44=1,"",E44)</f>
        <v>43.9</v>
      </c>
      <c r="AL44">
        <f>E44/3.6</f>
        <v>12.194444444444443</v>
      </c>
    </row>
    <row r="45" spans="2:38" x14ac:dyDescent="0.3">
      <c r="B45" s="29" t="s">
        <v>47</v>
      </c>
      <c r="C45" s="29">
        <v>34</v>
      </c>
      <c r="D45" s="29">
        <v>34</v>
      </c>
      <c r="E45" s="28">
        <v>44.4</v>
      </c>
      <c r="F45" s="42">
        <f t="shared" si="0"/>
        <v>12.333333333333334</v>
      </c>
      <c r="G45" s="15">
        <f t="shared" si="11"/>
        <v>8.3333333333333523E-2</v>
      </c>
      <c r="H45" s="15">
        <f t="shared" si="12"/>
        <v>0.30000000000000071</v>
      </c>
      <c r="I45" s="15">
        <f>SUM($AC$4*G45)</f>
        <v>133.33333333333363</v>
      </c>
      <c r="J45" s="15">
        <f t="shared" si="1"/>
        <v>133.33333333333363</v>
      </c>
      <c r="K45" s="15">
        <f t="shared" si="2"/>
        <v>0</v>
      </c>
      <c r="L45" s="15">
        <f>SUM(0.5*1.2*$AD$4*$AF$4*(F45^2))</f>
        <v>74.108533333333327</v>
      </c>
      <c r="M45" s="15">
        <f t="shared" si="3"/>
        <v>5.4622096888888931</v>
      </c>
      <c r="N45" s="15">
        <f t="shared" si="13"/>
        <v>5.1587535950617325E-2</v>
      </c>
      <c r="O45" s="15">
        <f t="shared" si="4"/>
        <v>3.4138810555555579</v>
      </c>
      <c r="P45" s="15">
        <f t="shared" si="5"/>
        <v>3.8177652444444448</v>
      </c>
      <c r="Q45" s="15">
        <f t="shared" si="14"/>
        <v>3.6056671753086425E-2</v>
      </c>
      <c r="R45" s="15">
        <f t="shared" si="6"/>
        <v>2.386103277777778</v>
      </c>
      <c r="S45" s="15">
        <f t="shared" si="15"/>
        <v>1.1690584469503316</v>
      </c>
      <c r="T45" s="15">
        <f t="shared" si="16"/>
        <v>0.35990138247845221</v>
      </c>
      <c r="U45" s="15">
        <f t="shared" si="7"/>
        <v>1.1690584469503315E-3</v>
      </c>
      <c r="V45" s="15">
        <f t="shared" si="8"/>
        <v>3.5990138247845221E-4</v>
      </c>
      <c r="W45" s="15">
        <f t="shared" si="9"/>
        <v>8.0915706447187924E-4</v>
      </c>
      <c r="X45" s="15">
        <f t="shared" si="10"/>
        <v>85.18222165581227</v>
      </c>
      <c r="Y45" s="15">
        <f t="shared" si="17"/>
        <v>909.137525359454</v>
      </c>
      <c r="AJ45">
        <f>IF(E45&lt;1,1,0)</f>
        <v>0</v>
      </c>
      <c r="AK45">
        <f>IF(AJ45=1,"",E45)</f>
        <v>44.4</v>
      </c>
      <c r="AL45">
        <f>E45/3.6</f>
        <v>12.333333333333332</v>
      </c>
    </row>
    <row r="46" spans="2:38" x14ac:dyDescent="0.3">
      <c r="B46" s="29" t="s">
        <v>47</v>
      </c>
      <c r="C46" s="29">
        <v>35</v>
      </c>
      <c r="D46" s="29">
        <v>35</v>
      </c>
      <c r="E46" s="28">
        <v>44.5</v>
      </c>
      <c r="F46" s="42">
        <f t="shared" si="0"/>
        <v>12.361111111111112</v>
      </c>
      <c r="G46" s="15">
        <f t="shared" si="11"/>
        <v>-2.7777777777777186E-2</v>
      </c>
      <c r="H46" s="15">
        <f t="shared" si="12"/>
        <v>-9.9999999999997868E-2</v>
      </c>
      <c r="I46" s="15">
        <f>SUM($AC$4*G46)</f>
        <v>-44.444444444443498</v>
      </c>
      <c r="J46" s="15">
        <f t="shared" si="1"/>
        <v>0</v>
      </c>
      <c r="K46" s="15">
        <f t="shared" si="2"/>
        <v>44.444444444443498</v>
      </c>
      <c r="L46" s="15">
        <f>SUM(0.5*1.2*$AD$4*$AF$4*(F46^2))</f>
        <v>74.442731481481502</v>
      </c>
      <c r="M46" s="15">
        <f t="shared" si="3"/>
        <v>3.8304948752572026</v>
      </c>
      <c r="N46" s="15">
        <f t="shared" si="13"/>
        <v>3.7240922398333917E-2</v>
      </c>
      <c r="O46" s="15">
        <f t="shared" si="4"/>
        <v>2.3940592970357515</v>
      </c>
      <c r="P46" s="15">
        <f t="shared" si="5"/>
        <v>3.2811121592078312</v>
      </c>
      <c r="Q46" s="15">
        <f t="shared" si="14"/>
        <v>3.1899701547853918E-2</v>
      </c>
      <c r="R46" s="15">
        <f t="shared" si="6"/>
        <v>2.0506950995048943</v>
      </c>
      <c r="S46" s="15">
        <f t="shared" si="15"/>
        <v>1.2062993693486654</v>
      </c>
      <c r="T46" s="15">
        <f t="shared" si="16"/>
        <v>0.39180108402630615</v>
      </c>
      <c r="U46" s="15">
        <f t="shared" si="7"/>
        <v>1.2062993693486655E-3</v>
      </c>
      <c r="V46" s="15">
        <f t="shared" si="8"/>
        <v>3.9180108402630615E-4</v>
      </c>
      <c r="W46" s="15">
        <f t="shared" si="9"/>
        <v>8.1449828532235936E-4</v>
      </c>
      <c r="X46" s="15">
        <f t="shared" si="10"/>
        <v>85.566357454542583</v>
      </c>
      <c r="Y46" s="15">
        <f t="shared" si="17"/>
        <v>994.70388281399664</v>
      </c>
      <c r="AJ46">
        <f>IF(E46&lt;1,1,0)</f>
        <v>0</v>
      </c>
      <c r="AK46">
        <f>IF(AJ46=1,"",E46)</f>
        <v>44.5</v>
      </c>
      <c r="AL46">
        <f>E46/3.6</f>
        <v>12.361111111111111</v>
      </c>
    </row>
    <row r="47" spans="2:38" x14ac:dyDescent="0.3">
      <c r="B47" s="29" t="s">
        <v>47</v>
      </c>
      <c r="C47" s="29">
        <v>36</v>
      </c>
      <c r="D47" s="29">
        <v>36</v>
      </c>
      <c r="E47" s="28">
        <v>44.2</v>
      </c>
      <c r="F47" s="42">
        <f t="shared" si="0"/>
        <v>12.277777777777779</v>
      </c>
      <c r="G47" s="15">
        <f t="shared" si="11"/>
        <v>-0.24999999999999961</v>
      </c>
      <c r="H47" s="15">
        <f t="shared" si="12"/>
        <v>-0.89999999999999858</v>
      </c>
      <c r="I47" s="15">
        <f>SUM($AC$4*G47)</f>
        <v>-399.99999999999937</v>
      </c>
      <c r="J47" s="15">
        <f t="shared" si="1"/>
        <v>0</v>
      </c>
      <c r="K47" s="15">
        <f t="shared" si="2"/>
        <v>399.99999999999937</v>
      </c>
      <c r="L47" s="15">
        <f>SUM(0.5*1.2*$AD$4*$AF$4*(F47^2))</f>
        <v>73.442392592592597</v>
      </c>
      <c r="M47" s="15">
        <f t="shared" si="3"/>
        <v>3.7923893757201652</v>
      </c>
      <c r="N47" s="15">
        <f t="shared" si="13"/>
        <v>3.7923893757201656E-2</v>
      </c>
      <c r="O47" s="15">
        <f t="shared" si="4"/>
        <v>2.3702433598251034</v>
      </c>
      <c r="P47" s="15">
        <f t="shared" si="5"/>
        <v>1.1187217353909384</v>
      </c>
      <c r="Q47" s="15">
        <f t="shared" si="14"/>
        <v>1.1187217353909385E-2</v>
      </c>
      <c r="R47" s="15">
        <f t="shared" si="6"/>
        <v>0.6992010846193365</v>
      </c>
      <c r="S47" s="15">
        <f t="shared" si="15"/>
        <v>1.2442232631058672</v>
      </c>
      <c r="T47" s="15">
        <f t="shared" si="16"/>
        <v>0.40298830138021552</v>
      </c>
      <c r="U47" s="15">
        <f t="shared" si="7"/>
        <v>1.2442232631058672E-3</v>
      </c>
      <c r="V47" s="15">
        <f t="shared" si="8"/>
        <v>4.029883013802155E-4</v>
      </c>
      <c r="W47" s="15">
        <f t="shared" si="9"/>
        <v>8.4123496172565176E-4</v>
      </c>
      <c r="X47" s="15">
        <f t="shared" si="10"/>
        <v>84.416542621012084</v>
      </c>
      <c r="Y47" s="15">
        <f t="shared" si="17"/>
        <v>1079.1204254350087</v>
      </c>
      <c r="AJ47">
        <f>IF(E47&lt;1,1,0)</f>
        <v>0</v>
      </c>
      <c r="AK47">
        <f>IF(AJ47=1,"",E47)</f>
        <v>44.2</v>
      </c>
      <c r="AL47">
        <f>E47/3.6</f>
        <v>12.277777777777779</v>
      </c>
    </row>
    <row r="48" spans="2:38" x14ac:dyDescent="0.3">
      <c r="B48" s="29" t="s">
        <v>47</v>
      </c>
      <c r="C48" s="29">
        <v>37</v>
      </c>
      <c r="D48" s="29">
        <v>37</v>
      </c>
      <c r="E48" s="28">
        <v>42.7</v>
      </c>
      <c r="F48" s="42">
        <f t="shared" si="0"/>
        <v>11.861111111111112</v>
      </c>
      <c r="G48" s="15">
        <f t="shared" si="11"/>
        <v>-0.59722222222222276</v>
      </c>
      <c r="H48" s="15">
        <f t="shared" si="12"/>
        <v>-2.1500000000000021</v>
      </c>
      <c r="I48" s="15">
        <f>SUM($AC$4*G48)</f>
        <v>-955.55555555555645</v>
      </c>
      <c r="J48" s="15">
        <f t="shared" si="1"/>
        <v>0</v>
      </c>
      <c r="K48" s="15">
        <f t="shared" si="2"/>
        <v>955.55555555555645</v>
      </c>
      <c r="L48" s="15">
        <f>SUM(0.5*1.2*$AD$4*$AF$4*(F48^2))</f>
        <v>68.542198148148159</v>
      </c>
      <c r="M48" s="15">
        <f t="shared" si="3"/>
        <v>3.6055666280349796</v>
      </c>
      <c r="N48" s="15">
        <f t="shared" si="13"/>
        <v>3.7057212565915071E-2</v>
      </c>
      <c r="O48" s="15">
        <f t="shared" si="4"/>
        <v>2.2534791425218623</v>
      </c>
      <c r="P48" s="15">
        <f t="shared" si="5"/>
        <v>7.7283839892489832</v>
      </c>
      <c r="Q48" s="15">
        <f t="shared" si="14"/>
        <v>7.9430613222836774E-2</v>
      </c>
      <c r="R48" s="15">
        <f t="shared" si="6"/>
        <v>4.8302399932806148</v>
      </c>
      <c r="S48" s="15">
        <f t="shared" si="15"/>
        <v>1.2812804756717822</v>
      </c>
      <c r="T48" s="15">
        <f t="shared" si="16"/>
        <v>0.48241891460305231</v>
      </c>
      <c r="U48" s="15">
        <f t="shared" si="7"/>
        <v>1.2812804756717822E-3</v>
      </c>
      <c r="V48" s="15">
        <f t="shared" si="8"/>
        <v>4.8241891460305228E-4</v>
      </c>
      <c r="W48" s="15">
        <f t="shared" si="9"/>
        <v>7.9886156106872999E-4</v>
      </c>
      <c r="X48" s="15">
        <f t="shared" si="10"/>
        <v>78.784135243266064</v>
      </c>
      <c r="Y48" s="15">
        <f t="shared" si="17"/>
        <v>1157.9045606782747</v>
      </c>
      <c r="AJ48">
        <f>IF(E48&lt;1,1,0)</f>
        <v>0</v>
      </c>
      <c r="AK48">
        <f>IF(AJ48=1,"",E48)</f>
        <v>42.7</v>
      </c>
      <c r="AL48">
        <f>E48/3.6</f>
        <v>11.861111111111112</v>
      </c>
    </row>
    <row r="49" spans="2:38" x14ac:dyDescent="0.3">
      <c r="B49" s="29" t="s">
        <v>47</v>
      </c>
      <c r="C49" s="29">
        <v>38</v>
      </c>
      <c r="D49" s="29">
        <v>38</v>
      </c>
      <c r="E49" s="28">
        <v>39.9</v>
      </c>
      <c r="F49" s="42">
        <f t="shared" si="0"/>
        <v>11.083333333333334</v>
      </c>
      <c r="G49" s="15">
        <f t="shared" si="11"/>
        <v>-0.79166666666666707</v>
      </c>
      <c r="H49" s="15">
        <f t="shared" si="12"/>
        <v>-2.8500000000000014</v>
      </c>
      <c r="I49" s="15">
        <f>SUM($AC$4*G49)</f>
        <v>-1266.6666666666674</v>
      </c>
      <c r="J49" s="15">
        <f t="shared" si="1"/>
        <v>0</v>
      </c>
      <c r="K49" s="15">
        <f t="shared" si="2"/>
        <v>1266.6666666666674</v>
      </c>
      <c r="L49" s="15">
        <f>SUM(0.5*1.2*$AD$4*$AF$4*(F49^2))</f>
        <v>59.847783333333332</v>
      </c>
      <c r="M49" s="15">
        <f t="shared" si="3"/>
        <v>3.2727729319444441</v>
      </c>
      <c r="N49" s="15">
        <f t="shared" si="13"/>
        <v>3.4545936503858024E-2</v>
      </c>
      <c r="O49" s="15">
        <f t="shared" si="4"/>
        <v>2.0454830824652777</v>
      </c>
      <c r="P49" s="15">
        <f t="shared" si="5"/>
        <v>10.766115956944452</v>
      </c>
      <c r="Q49" s="15">
        <f t="shared" si="14"/>
        <v>0.11364233510108032</v>
      </c>
      <c r="R49" s="15">
        <f t="shared" si="6"/>
        <v>6.7288224730902826</v>
      </c>
      <c r="S49" s="15">
        <f t="shared" si="15"/>
        <v>1.3158264121756402</v>
      </c>
      <c r="T49" s="15">
        <f t="shared" si="16"/>
        <v>0.59606124970413266</v>
      </c>
      <c r="U49" s="15">
        <f t="shared" si="7"/>
        <v>1.3158264121756402E-3</v>
      </c>
      <c r="V49" s="15">
        <f t="shared" si="8"/>
        <v>5.9606124970413264E-4</v>
      </c>
      <c r="W49" s="15">
        <f t="shared" si="9"/>
        <v>7.1976516247150752E-4</v>
      </c>
      <c r="X49" s="15">
        <f t="shared" si="10"/>
        <v>68.790555051719949</v>
      </c>
      <c r="Y49" s="15">
        <f t="shared" si="17"/>
        <v>1226.6951157299948</v>
      </c>
      <c r="AJ49">
        <f>IF(E49&lt;1,1,0)</f>
        <v>0</v>
      </c>
      <c r="AK49">
        <f>IF(AJ49=1,"",E49)</f>
        <v>39.9</v>
      </c>
      <c r="AL49">
        <f>E49/3.6</f>
        <v>11.083333333333332</v>
      </c>
    </row>
    <row r="50" spans="2:38" x14ac:dyDescent="0.3">
      <c r="B50" s="29" t="s">
        <v>47</v>
      </c>
      <c r="C50" s="29">
        <v>39</v>
      </c>
      <c r="D50" s="29">
        <v>39</v>
      </c>
      <c r="E50" s="28">
        <v>37</v>
      </c>
      <c r="F50" s="42">
        <f t="shared" si="0"/>
        <v>10.277777777777779</v>
      </c>
      <c r="G50" s="15">
        <f t="shared" si="11"/>
        <v>-0.73611111111111072</v>
      </c>
      <c r="H50" s="15">
        <f t="shared" si="12"/>
        <v>-2.6499999999999986</v>
      </c>
      <c r="I50" s="15">
        <f>SUM($AC$4*G50)</f>
        <v>-1177.7777777777771</v>
      </c>
      <c r="J50" s="15">
        <f t="shared" si="1"/>
        <v>0</v>
      </c>
      <c r="K50" s="15">
        <f t="shared" si="2"/>
        <v>1177.7777777777771</v>
      </c>
      <c r="L50" s="15">
        <f>SUM(0.5*1.2*$AD$4*$AF$4*(F50^2))</f>
        <v>51.464259259259265</v>
      </c>
      <c r="M50" s="15">
        <f t="shared" si="3"/>
        <v>2.9487382201646097</v>
      </c>
      <c r="N50" s="15">
        <f t="shared" si="13"/>
        <v>3.1944664051783277E-2</v>
      </c>
      <c r="O50" s="15">
        <f t="shared" si="4"/>
        <v>1.842961387602881</v>
      </c>
      <c r="P50" s="15">
        <f t="shared" si="5"/>
        <v>9.1562000514403223</v>
      </c>
      <c r="Q50" s="15">
        <f t="shared" si="14"/>
        <v>9.9192167223936825E-2</v>
      </c>
      <c r="R50" s="15">
        <f t="shared" si="6"/>
        <v>5.7226250321502015</v>
      </c>
      <c r="S50" s="15">
        <f t="shared" si="15"/>
        <v>1.3477710762274235</v>
      </c>
      <c r="T50" s="15">
        <f t="shared" si="16"/>
        <v>0.69525341692806952</v>
      </c>
      <c r="U50" s="15">
        <f t="shared" si="7"/>
        <v>1.3477710762274235E-3</v>
      </c>
      <c r="V50" s="15">
        <f t="shared" si="8"/>
        <v>6.9525341692806949E-4</v>
      </c>
      <c r="W50" s="15">
        <f t="shared" si="9"/>
        <v>6.5251765929935396E-4</v>
      </c>
      <c r="X50" s="15">
        <f t="shared" si="10"/>
        <v>59.154320530891972</v>
      </c>
      <c r="Y50" s="15">
        <f t="shared" si="17"/>
        <v>1285.8494362608867</v>
      </c>
      <c r="AJ50">
        <f>IF(E50&lt;1,1,0)</f>
        <v>0</v>
      </c>
      <c r="AK50">
        <f>IF(AJ50=1,"",E50)</f>
        <v>37</v>
      </c>
      <c r="AL50">
        <f>E50/3.6</f>
        <v>10.277777777777777</v>
      </c>
    </row>
    <row r="51" spans="2:38" x14ac:dyDescent="0.3">
      <c r="B51" s="29" t="s">
        <v>47</v>
      </c>
      <c r="C51" s="29">
        <v>40</v>
      </c>
      <c r="D51" s="29">
        <v>40</v>
      </c>
      <c r="E51" s="28">
        <v>34.6</v>
      </c>
      <c r="F51" s="42">
        <f t="shared" si="0"/>
        <v>9.6111111111111125</v>
      </c>
      <c r="G51" s="15">
        <f t="shared" si="11"/>
        <v>-0.65277777777777812</v>
      </c>
      <c r="H51" s="15">
        <f t="shared" si="12"/>
        <v>-2.3500000000000014</v>
      </c>
      <c r="I51" s="15">
        <f>SUM($AC$4*G51)</f>
        <v>-1044.444444444445</v>
      </c>
      <c r="J51" s="15">
        <f t="shared" si="1"/>
        <v>0</v>
      </c>
      <c r="K51" s="15">
        <f t="shared" si="2"/>
        <v>1044.444444444445</v>
      </c>
      <c r="L51" s="15">
        <f>SUM(0.5*1.2*$AD$4*$AF$4*(F51^2))</f>
        <v>45.004348148148161</v>
      </c>
      <c r="M51" s="15">
        <f t="shared" si="3"/>
        <v>2.6953817905349795</v>
      </c>
      <c r="N51" s="15">
        <f t="shared" si="13"/>
        <v>2.9948686561499772E-2</v>
      </c>
      <c r="O51" s="15">
        <f t="shared" si="4"/>
        <v>1.6846136190843624</v>
      </c>
      <c r="P51" s="15">
        <f t="shared" si="5"/>
        <v>7.3428898144032972</v>
      </c>
      <c r="Q51" s="15">
        <f t="shared" si="14"/>
        <v>8.158766460448108E-2</v>
      </c>
      <c r="R51" s="15">
        <f t="shared" si="6"/>
        <v>4.5893061340020607</v>
      </c>
      <c r="S51" s="15">
        <f t="shared" si="15"/>
        <v>1.3777197627889233</v>
      </c>
      <c r="T51" s="15">
        <f t="shared" si="16"/>
        <v>0.7768410815325506</v>
      </c>
      <c r="U51" s="15">
        <f t="shared" si="7"/>
        <v>1.3777197627889233E-3</v>
      </c>
      <c r="V51" s="15">
        <f t="shared" si="8"/>
        <v>7.7684108153255058E-4</v>
      </c>
      <c r="W51" s="15">
        <f t="shared" si="9"/>
        <v>6.0087868125637271E-4</v>
      </c>
      <c r="X51" s="15">
        <f t="shared" si="10"/>
        <v>51.729135381854071</v>
      </c>
      <c r="Y51" s="15">
        <f t="shared" si="17"/>
        <v>1337.5785716427408</v>
      </c>
      <c r="AJ51">
        <f>IF(E51&lt;1,1,0)</f>
        <v>0</v>
      </c>
      <c r="AK51">
        <f>IF(AJ51=1,"",E51)</f>
        <v>34.6</v>
      </c>
      <c r="AL51">
        <f>E51/3.6</f>
        <v>9.6111111111111107</v>
      </c>
    </row>
    <row r="52" spans="2:38" x14ac:dyDescent="0.3">
      <c r="B52" s="29" t="s">
        <v>47</v>
      </c>
      <c r="C52" s="29">
        <v>41</v>
      </c>
      <c r="D52" s="29">
        <v>41</v>
      </c>
      <c r="E52" s="28">
        <v>32.299999999999997</v>
      </c>
      <c r="F52" s="42">
        <f t="shared" si="0"/>
        <v>8.9722222222222214</v>
      </c>
      <c r="G52" s="15">
        <f t="shared" si="11"/>
        <v>-0.7777777777777779</v>
      </c>
      <c r="H52" s="15">
        <f t="shared" si="12"/>
        <v>-2.8000000000000007</v>
      </c>
      <c r="I52" s="15">
        <f>SUM($AC$4*G52)</f>
        <v>-1244.4444444444446</v>
      </c>
      <c r="J52" s="15">
        <f t="shared" si="1"/>
        <v>0</v>
      </c>
      <c r="K52" s="15">
        <f t="shared" si="2"/>
        <v>1244.4444444444446</v>
      </c>
      <c r="L52" s="15">
        <f>SUM(0.5*1.2*$AD$4*$AF$4*(F52^2))</f>
        <v>39.219975925925915</v>
      </c>
      <c r="M52" s="15">
        <f t="shared" si="3"/>
        <v>2.4643103395576125</v>
      </c>
      <c r="N52" s="15">
        <f t="shared" si="13"/>
        <v>2.8065756644961699E-2</v>
      </c>
      <c r="O52" s="15">
        <f t="shared" si="4"/>
        <v>1.5401939622235079</v>
      </c>
      <c r="P52" s="15">
        <f t="shared" si="5"/>
        <v>8.7011217592078189</v>
      </c>
      <c r="Q52" s="15">
        <f t="shared" si="14"/>
        <v>9.9096108924311269E-2</v>
      </c>
      <c r="R52" s="15">
        <f t="shared" si="6"/>
        <v>5.4382010995048873</v>
      </c>
      <c r="S52" s="15">
        <f t="shared" si="15"/>
        <v>1.4057855194338851</v>
      </c>
      <c r="T52" s="15">
        <f t="shared" si="16"/>
        <v>0.87593719045686191</v>
      </c>
      <c r="U52" s="15">
        <f t="shared" si="7"/>
        <v>1.4057855194338851E-3</v>
      </c>
      <c r="V52" s="15">
        <f t="shared" si="8"/>
        <v>8.759371904568619E-4</v>
      </c>
      <c r="W52" s="15">
        <f t="shared" si="9"/>
        <v>5.2984832897702322E-4</v>
      </c>
      <c r="X52" s="15">
        <f t="shared" si="10"/>
        <v>45.080431727871591</v>
      </c>
      <c r="Y52" s="15">
        <f t="shared" si="17"/>
        <v>1382.6590033706125</v>
      </c>
      <c r="AJ52">
        <f>IF(E52&lt;1,1,0)</f>
        <v>0</v>
      </c>
      <c r="AK52">
        <f>IF(AJ52=1,"",E52)</f>
        <v>32.299999999999997</v>
      </c>
      <c r="AL52">
        <f>E52/3.6</f>
        <v>8.9722222222222214</v>
      </c>
    </row>
    <row r="53" spans="2:38" x14ac:dyDescent="0.3">
      <c r="B53" s="29" t="s">
        <v>47</v>
      </c>
      <c r="C53" s="29">
        <v>42</v>
      </c>
      <c r="D53" s="29">
        <v>42</v>
      </c>
      <c r="E53" s="28">
        <v>29</v>
      </c>
      <c r="F53" s="42">
        <f t="shared" si="0"/>
        <v>8.0555555555555554</v>
      </c>
      <c r="G53" s="15">
        <f t="shared" si="11"/>
        <v>-0.99999999999999933</v>
      </c>
      <c r="H53" s="15">
        <f t="shared" si="12"/>
        <v>-3.5999999999999979</v>
      </c>
      <c r="I53" s="15">
        <f>SUM($AC$4*G53)</f>
        <v>-1599.9999999999989</v>
      </c>
      <c r="J53" s="15">
        <f t="shared" si="1"/>
        <v>0</v>
      </c>
      <c r="K53" s="15">
        <f t="shared" si="2"/>
        <v>1599.9999999999989</v>
      </c>
      <c r="L53" s="15">
        <f>SUM(0.5*1.2*$AD$4*$AF$4*(F53^2))</f>
        <v>31.615370370370368</v>
      </c>
      <c r="M53" s="15">
        <f t="shared" si="3"/>
        <v>2.1512793724279837</v>
      </c>
      <c r="N53" s="15">
        <f t="shared" si="13"/>
        <v>2.5098259344993143E-2</v>
      </c>
      <c r="O53" s="15">
        <f t="shared" si="4"/>
        <v>1.3445496077674897</v>
      </c>
      <c r="P53" s="15">
        <f t="shared" si="5"/>
        <v>10.737609516460896</v>
      </c>
      <c r="Q53" s="15">
        <f t="shared" si="14"/>
        <v>0.12527211102537714</v>
      </c>
      <c r="R53" s="15">
        <f t="shared" si="6"/>
        <v>6.7110059477880597</v>
      </c>
      <c r="S53" s="15">
        <f t="shared" si="15"/>
        <v>1.4308837787788782</v>
      </c>
      <c r="T53" s="15">
        <f t="shared" si="16"/>
        <v>1.001209301482239</v>
      </c>
      <c r="U53" s="15">
        <f t="shared" si="7"/>
        <v>1.4308837787788782E-3</v>
      </c>
      <c r="V53" s="15">
        <f t="shared" si="8"/>
        <v>1.001209301482239E-3</v>
      </c>
      <c r="W53" s="15">
        <f t="shared" si="9"/>
        <v>4.2967447729663918E-4</v>
      </c>
      <c r="X53" s="15">
        <f t="shared" si="10"/>
        <v>36.33950587206737</v>
      </c>
      <c r="Y53" s="15">
        <f t="shared" si="17"/>
        <v>1418.9985092426798</v>
      </c>
      <c r="AJ53">
        <f>IF(E53&lt;1,1,0)</f>
        <v>0</v>
      </c>
      <c r="AK53">
        <f>IF(AJ53=1,"",E53)</f>
        <v>29</v>
      </c>
      <c r="AL53">
        <f>E53/3.6</f>
        <v>8.0555555555555554</v>
      </c>
    </row>
    <row r="54" spans="2:38" x14ac:dyDescent="0.3">
      <c r="B54" s="29" t="s">
        <v>47</v>
      </c>
      <c r="C54" s="29">
        <v>43</v>
      </c>
      <c r="D54" s="29">
        <v>43</v>
      </c>
      <c r="E54" s="28">
        <v>25.1</v>
      </c>
      <c r="F54" s="42">
        <f t="shared" si="0"/>
        <v>6.9722222222222232</v>
      </c>
      <c r="G54" s="15">
        <f t="shared" si="11"/>
        <v>-0.94444444444444453</v>
      </c>
      <c r="H54" s="15">
        <f t="shared" si="12"/>
        <v>-3.4000000000000004</v>
      </c>
      <c r="I54" s="15">
        <f>SUM($AC$4*G54)</f>
        <v>-1511.1111111111113</v>
      </c>
      <c r="J54" s="15">
        <f t="shared" si="1"/>
        <v>0</v>
      </c>
      <c r="K54" s="15">
        <f t="shared" si="2"/>
        <v>1511.1111111111113</v>
      </c>
      <c r="L54" s="15">
        <f>SUM(0.5*1.2*$AD$4*$AF$4*(F54^2))</f>
        <v>23.683709259259263</v>
      </c>
      <c r="M54" s="15">
        <f t="shared" si="3"/>
        <v>1.8066680840020579</v>
      </c>
      <c r="N54" s="15">
        <f t="shared" si="13"/>
        <v>2.1579646558913472E-2</v>
      </c>
      <c r="O54" s="15">
        <f t="shared" si="4"/>
        <v>1.1291675525012861</v>
      </c>
      <c r="P54" s="15">
        <f t="shared" si="5"/>
        <v>8.7291343851337455</v>
      </c>
      <c r="Q54" s="15">
        <f t="shared" si="14"/>
        <v>0.10426466071131975</v>
      </c>
      <c r="R54" s="15">
        <f t="shared" si="6"/>
        <v>5.4557089907085912</v>
      </c>
      <c r="S54" s="15">
        <f t="shared" si="15"/>
        <v>1.4524634253377917</v>
      </c>
      <c r="T54" s="15">
        <f t="shared" si="16"/>
        <v>1.1054739621935588</v>
      </c>
      <c r="U54" s="15">
        <f t="shared" si="7"/>
        <v>1.4524634253377917E-3</v>
      </c>
      <c r="V54" s="15">
        <f t="shared" si="8"/>
        <v>1.1054739621935588E-3</v>
      </c>
      <c r="W54" s="15">
        <f t="shared" si="9"/>
        <v>3.4698946314423284E-4</v>
      </c>
      <c r="X54" s="15">
        <f t="shared" si="10"/>
        <v>27.222654078095033</v>
      </c>
      <c r="Y54" s="15">
        <f t="shared" si="17"/>
        <v>1446.2211633207748</v>
      </c>
      <c r="AJ54">
        <f>IF(E54&lt;1,1,0)</f>
        <v>0</v>
      </c>
      <c r="AK54">
        <f>IF(AJ54=1,"",E54)</f>
        <v>25.1</v>
      </c>
      <c r="AL54">
        <f>E54/3.6</f>
        <v>6.9722222222222223</v>
      </c>
    </row>
    <row r="55" spans="2:38" x14ac:dyDescent="0.3">
      <c r="B55" s="29" t="s">
        <v>47</v>
      </c>
      <c r="C55" s="29">
        <v>44</v>
      </c>
      <c r="D55" s="29">
        <v>44</v>
      </c>
      <c r="E55" s="28">
        <v>22.2</v>
      </c>
      <c r="F55" s="42">
        <f t="shared" si="0"/>
        <v>6.166666666666667</v>
      </c>
      <c r="G55" s="15">
        <f t="shared" si="11"/>
        <v>-0.5833333333333337</v>
      </c>
      <c r="H55" s="15">
        <f t="shared" si="12"/>
        <v>-2.1000000000000014</v>
      </c>
      <c r="I55" s="15">
        <f>SUM($AC$4*G55)</f>
        <v>-933.33333333333394</v>
      </c>
      <c r="J55" s="15">
        <f t="shared" si="1"/>
        <v>0</v>
      </c>
      <c r="K55" s="15">
        <f t="shared" si="2"/>
        <v>933.33333333333394</v>
      </c>
      <c r="L55" s="15">
        <f>SUM(0.5*1.2*$AD$4*$AF$4*(F55^2))</f>
        <v>18.527133333333332</v>
      </c>
      <c r="M55" s="15">
        <f t="shared" si="3"/>
        <v>1.5661306555555554</v>
      </c>
      <c r="N55" s="15">
        <f t="shared" si="13"/>
        <v>1.9141596901234566E-2</v>
      </c>
      <c r="O55" s="15">
        <f t="shared" si="4"/>
        <v>0.97883165972222219</v>
      </c>
      <c r="P55" s="15">
        <f t="shared" si="5"/>
        <v>4.1894249000000032</v>
      </c>
      <c r="Q55" s="15">
        <f t="shared" si="14"/>
        <v>5.1204082111111153E-2</v>
      </c>
      <c r="R55" s="15">
        <f t="shared" si="6"/>
        <v>2.6183905625000023</v>
      </c>
      <c r="S55" s="15">
        <f t="shared" si="15"/>
        <v>1.4716050222390262</v>
      </c>
      <c r="T55" s="15">
        <f t="shared" si="16"/>
        <v>1.1566780443046698</v>
      </c>
      <c r="U55" s="15">
        <f t="shared" si="7"/>
        <v>1.4716050222390261E-3</v>
      </c>
      <c r="V55" s="15">
        <f t="shared" si="8"/>
        <v>1.1566780443046697E-3</v>
      </c>
      <c r="W55" s="15">
        <f t="shared" si="9"/>
        <v>3.1492697793435642E-4</v>
      </c>
      <c r="X55" s="15">
        <f t="shared" si="10"/>
        <v>21.29555533510667</v>
      </c>
      <c r="Y55" s="15">
        <f t="shared" si="17"/>
        <v>1467.5167186558815</v>
      </c>
      <c r="AJ55">
        <f>IF(E55&lt;1,1,0)</f>
        <v>0</v>
      </c>
      <c r="AK55">
        <f>IF(AJ55=1,"",E55)</f>
        <v>22.2</v>
      </c>
      <c r="AL55">
        <f>E55/3.6</f>
        <v>6.1666666666666661</v>
      </c>
    </row>
    <row r="56" spans="2:38" x14ac:dyDescent="0.3">
      <c r="B56" s="29" t="s">
        <v>47</v>
      </c>
      <c r="C56" s="29">
        <v>45</v>
      </c>
      <c r="D56" s="29">
        <v>45</v>
      </c>
      <c r="E56" s="28">
        <v>20.9</v>
      </c>
      <c r="F56" s="42">
        <f t="shared" si="0"/>
        <v>5.8055555555555554</v>
      </c>
      <c r="G56" s="15">
        <f t="shared" si="11"/>
        <v>-0.25000000000000011</v>
      </c>
      <c r="H56" s="15">
        <f t="shared" si="12"/>
        <v>-0.90000000000000036</v>
      </c>
      <c r="I56" s="15">
        <f>SUM($AC$4*G56)</f>
        <v>-400.00000000000017</v>
      </c>
      <c r="J56" s="15">
        <f t="shared" si="1"/>
        <v>0</v>
      </c>
      <c r="K56" s="15">
        <f t="shared" si="2"/>
        <v>400.00000000000017</v>
      </c>
      <c r="L56" s="15">
        <f>SUM(0.5*1.2*$AD$4*$AF$4*(F56^2))</f>
        <v>16.420820370370368</v>
      </c>
      <c r="M56" s="15">
        <f t="shared" si="3"/>
        <v>1.4621919849279834</v>
      </c>
      <c r="N56" s="15">
        <f t="shared" si="13"/>
        <v>1.8277399811599794E-2</v>
      </c>
      <c r="O56" s="15">
        <f t="shared" si="4"/>
        <v>0.91386999057998963</v>
      </c>
      <c r="P56" s="15">
        <f t="shared" si="5"/>
        <v>0.86003023729423955</v>
      </c>
      <c r="Q56" s="15">
        <f t="shared" si="14"/>
        <v>1.0750377966177995E-2</v>
      </c>
      <c r="R56" s="15">
        <f t="shared" si="6"/>
        <v>0.53751889830889976</v>
      </c>
      <c r="S56" s="15">
        <f t="shared" si="15"/>
        <v>1.4898824220506259</v>
      </c>
      <c r="T56" s="15">
        <f t="shared" si="16"/>
        <v>1.1674284222708478</v>
      </c>
      <c r="U56" s="15">
        <f t="shared" si="7"/>
        <v>1.4898824220506259E-3</v>
      </c>
      <c r="V56" s="15">
        <f t="shared" si="8"/>
        <v>1.1674284222708477E-3</v>
      </c>
      <c r="W56" s="15">
        <f t="shared" si="9"/>
        <v>3.2245399977977817E-4</v>
      </c>
      <c r="X56" s="15">
        <f t="shared" si="10"/>
        <v>18.874505947121705</v>
      </c>
      <c r="Y56" s="15">
        <f t="shared" si="17"/>
        <v>1486.3912246030031</v>
      </c>
      <c r="AJ56">
        <f>IF(E56&lt;1,1,0)</f>
        <v>0</v>
      </c>
      <c r="AK56">
        <f>IF(AJ56=1,"",E56)</f>
        <v>20.9</v>
      </c>
      <c r="AL56">
        <f>E56/3.6</f>
        <v>5.8055555555555554</v>
      </c>
    </row>
    <row r="57" spans="2:38" x14ac:dyDescent="0.3">
      <c r="B57" s="29" t="s">
        <v>47</v>
      </c>
      <c r="C57" s="29">
        <v>46</v>
      </c>
      <c r="D57" s="29">
        <v>46</v>
      </c>
      <c r="E57" s="28">
        <v>20.399999999999999</v>
      </c>
      <c r="F57" s="42">
        <f t="shared" si="0"/>
        <v>5.666666666666667</v>
      </c>
      <c r="G57" s="15">
        <f t="shared" si="11"/>
        <v>-0.19444444444444425</v>
      </c>
      <c r="H57" s="15">
        <f t="shared" si="12"/>
        <v>-0.69999999999999929</v>
      </c>
      <c r="I57" s="15">
        <f>SUM($AC$4*G57)</f>
        <v>-311.1111111111108</v>
      </c>
      <c r="J57" s="15">
        <f t="shared" si="1"/>
        <v>0</v>
      </c>
      <c r="K57" s="15">
        <f t="shared" si="2"/>
        <v>311.1111111111108</v>
      </c>
      <c r="L57" s="15">
        <f>SUM(0.5*1.2*$AD$4*$AF$4*(F57^2))</f>
        <v>15.644533333333333</v>
      </c>
      <c r="M57" s="15">
        <f t="shared" si="3"/>
        <v>1.4228123555555556</v>
      </c>
      <c r="N57" s="15">
        <f t="shared" si="13"/>
        <v>1.8180380098765433E-2</v>
      </c>
      <c r="O57" s="15">
        <f t="shared" si="4"/>
        <v>0.88925772222222221</v>
      </c>
      <c r="P57" s="15">
        <f t="shared" si="5"/>
        <v>0.34015060740740555</v>
      </c>
      <c r="Q57" s="15">
        <f t="shared" si="14"/>
        <v>4.3463688724279604E-3</v>
      </c>
      <c r="R57" s="15">
        <f t="shared" si="6"/>
        <v>0.21259412962962848</v>
      </c>
      <c r="S57" s="15">
        <f t="shared" si="15"/>
        <v>1.5080628021493914</v>
      </c>
      <c r="T57" s="15">
        <f t="shared" si="16"/>
        <v>1.1717747911432757</v>
      </c>
      <c r="U57" s="15">
        <f t="shared" si="7"/>
        <v>1.5080628021493913E-3</v>
      </c>
      <c r="V57" s="15">
        <f t="shared" si="8"/>
        <v>1.1717747911432757E-3</v>
      </c>
      <c r="W57" s="15">
        <f t="shared" si="9"/>
        <v>3.3628801100611563E-4</v>
      </c>
      <c r="X57" s="15">
        <f t="shared" si="10"/>
        <v>17.982221986820612</v>
      </c>
      <c r="Y57" s="15">
        <f t="shared" si="17"/>
        <v>1504.3734465898237</v>
      </c>
      <c r="AJ57">
        <f>IF(E57&lt;1,1,0)</f>
        <v>0</v>
      </c>
      <c r="AK57">
        <f>IF(AJ57=1,"",E57)</f>
        <v>20.399999999999999</v>
      </c>
      <c r="AL57">
        <f>E57/3.6</f>
        <v>5.6666666666666661</v>
      </c>
    </row>
    <row r="58" spans="2:38" x14ac:dyDescent="0.3">
      <c r="B58" s="29" t="s">
        <v>47</v>
      </c>
      <c r="C58" s="29">
        <v>47</v>
      </c>
      <c r="D58" s="29">
        <v>47</v>
      </c>
      <c r="E58" s="28">
        <v>19.5</v>
      </c>
      <c r="F58" s="42">
        <f t="shared" si="0"/>
        <v>5.416666666666667</v>
      </c>
      <c r="G58" s="15">
        <f t="shared" si="11"/>
        <v>-0.27777777777777779</v>
      </c>
      <c r="H58" s="15">
        <f t="shared" si="12"/>
        <v>-1</v>
      </c>
      <c r="I58" s="15">
        <f>SUM($AC$4*G58)</f>
        <v>-444.44444444444446</v>
      </c>
      <c r="J58" s="15">
        <f t="shared" si="1"/>
        <v>0</v>
      </c>
      <c r="K58" s="15">
        <f t="shared" si="2"/>
        <v>444.44444444444446</v>
      </c>
      <c r="L58" s="15">
        <f>SUM(0.5*1.2*$AD$4*$AF$4*(F58^2))</f>
        <v>14.294583333333334</v>
      </c>
      <c r="M58" s="15">
        <f t="shared" si="3"/>
        <v>1.3527289930555555</v>
      </c>
      <c r="N58" s="15">
        <f t="shared" si="13"/>
        <v>1.766062852044753E-2</v>
      </c>
      <c r="O58" s="15">
        <f t="shared" si="4"/>
        <v>0.84545562065972224</v>
      </c>
      <c r="P58" s="15">
        <f t="shared" si="5"/>
        <v>1.0546784143518522</v>
      </c>
      <c r="Q58" s="15">
        <f t="shared" si="14"/>
        <v>1.3769412631815848E-2</v>
      </c>
      <c r="R58" s="15">
        <f t="shared" si="6"/>
        <v>0.65917400896990752</v>
      </c>
      <c r="S58" s="15">
        <f t="shared" si="15"/>
        <v>1.5257234306698388</v>
      </c>
      <c r="T58" s="15">
        <f t="shared" si="16"/>
        <v>1.1855442037750914</v>
      </c>
      <c r="U58" s="15">
        <f t="shared" si="7"/>
        <v>1.5257234306698389E-3</v>
      </c>
      <c r="V58" s="15">
        <f t="shared" si="8"/>
        <v>1.1855442037750914E-3</v>
      </c>
      <c r="W58" s="15">
        <f t="shared" si="9"/>
        <v>3.4017922689474748E-4</v>
      </c>
      <c r="X58" s="15">
        <f t="shared" si="10"/>
        <v>16.430555317430098</v>
      </c>
      <c r="Y58" s="15">
        <f t="shared" si="17"/>
        <v>1520.8040019072539</v>
      </c>
      <c r="AJ58">
        <f>IF(E58&lt;1,1,0)</f>
        <v>0</v>
      </c>
      <c r="AK58">
        <f>IF(AJ58=1,"",E58)</f>
        <v>19.5</v>
      </c>
      <c r="AL58">
        <f>E58/3.6</f>
        <v>5.416666666666667</v>
      </c>
    </row>
    <row r="59" spans="2:38" x14ac:dyDescent="0.3">
      <c r="B59" s="29" t="s">
        <v>47</v>
      </c>
      <c r="C59" s="29">
        <v>48</v>
      </c>
      <c r="D59" s="29">
        <v>48</v>
      </c>
      <c r="E59" s="28">
        <v>18.399999999999999</v>
      </c>
      <c r="F59" s="42">
        <f t="shared" si="0"/>
        <v>5.1111111111111107</v>
      </c>
      <c r="G59" s="15">
        <f t="shared" si="11"/>
        <v>-0.23611111111111099</v>
      </c>
      <c r="H59" s="15">
        <f t="shared" si="12"/>
        <v>-0.84999999999999964</v>
      </c>
      <c r="I59" s="15">
        <f>SUM($AC$4*G59)</f>
        <v>-377.7777777777776</v>
      </c>
      <c r="J59" s="15">
        <f t="shared" si="1"/>
        <v>0</v>
      </c>
      <c r="K59" s="15">
        <f t="shared" si="2"/>
        <v>377.7777777777776</v>
      </c>
      <c r="L59" s="15">
        <f>SUM(0.5*1.2*$AD$4*$AF$4*(F59^2))</f>
        <v>12.727348148148145</v>
      </c>
      <c r="M59" s="15">
        <f t="shared" si="3"/>
        <v>1.2684108905349791</v>
      </c>
      <c r="N59" s="15">
        <f t="shared" si="13"/>
        <v>1.6912145207133057E-2</v>
      </c>
      <c r="O59" s="15">
        <f t="shared" si="4"/>
        <v>0.79275680658436198</v>
      </c>
      <c r="P59" s="15">
        <f t="shared" si="5"/>
        <v>0.66245330699588378</v>
      </c>
      <c r="Q59" s="15">
        <f t="shared" si="14"/>
        <v>8.8327107599451178E-3</v>
      </c>
      <c r="R59" s="15">
        <f t="shared" si="6"/>
        <v>0.41403331687242734</v>
      </c>
      <c r="S59" s="15">
        <f t="shared" si="15"/>
        <v>1.5426355758769719</v>
      </c>
      <c r="T59" s="15">
        <f t="shared" si="16"/>
        <v>1.1943769145350365</v>
      </c>
      <c r="U59" s="15">
        <f t="shared" si="7"/>
        <v>1.5426355758769719E-3</v>
      </c>
      <c r="V59" s="15">
        <f t="shared" si="8"/>
        <v>1.1943769145350365E-3</v>
      </c>
      <c r="W59" s="15">
        <f t="shared" si="9"/>
        <v>3.4825866134193537E-4</v>
      </c>
      <c r="X59" s="15">
        <f t="shared" si="10"/>
        <v>14.629135558688068</v>
      </c>
      <c r="Y59" s="15">
        <f t="shared" si="17"/>
        <v>1535.4331374659421</v>
      </c>
      <c r="AJ59">
        <f>IF(E59&lt;1,1,0)</f>
        <v>0</v>
      </c>
      <c r="AK59">
        <f>IF(AJ59=1,"",E59)</f>
        <v>18.399999999999999</v>
      </c>
      <c r="AL59">
        <f>E59/3.6</f>
        <v>5.1111111111111107</v>
      </c>
    </row>
    <row r="60" spans="2:38" x14ac:dyDescent="0.3">
      <c r="B60" s="29" t="s">
        <v>47</v>
      </c>
      <c r="C60" s="29">
        <v>49</v>
      </c>
      <c r="D60" s="29">
        <v>49</v>
      </c>
      <c r="E60" s="28">
        <v>17.8</v>
      </c>
      <c r="F60" s="42">
        <f t="shared" si="0"/>
        <v>4.9444444444444446</v>
      </c>
      <c r="G60" s="15">
        <f t="shared" si="11"/>
        <v>-8.3333333333333037E-2</v>
      </c>
      <c r="H60" s="15">
        <f t="shared" si="12"/>
        <v>-0.29999999999999893</v>
      </c>
      <c r="I60" s="15">
        <f>SUM($AC$4*G60)</f>
        <v>-133.33333333333286</v>
      </c>
      <c r="J60" s="15">
        <f t="shared" si="1"/>
        <v>0</v>
      </c>
      <c r="K60" s="15">
        <f t="shared" si="2"/>
        <v>133.33333333333286</v>
      </c>
      <c r="L60" s="15">
        <f>SUM(0.5*1.2*$AD$4*$AF$4*(F60^2))</f>
        <v>11.910837037037037</v>
      </c>
      <c r="M60" s="15">
        <f t="shared" si="3"/>
        <v>1.2230124720164608</v>
      </c>
      <c r="N60" s="15">
        <f t="shared" si="13"/>
        <v>1.6646558646890717E-2</v>
      </c>
      <c r="O60" s="15">
        <f t="shared" si="4"/>
        <v>0.76438279501028805</v>
      </c>
      <c r="P60" s="15">
        <f t="shared" si="5"/>
        <v>0.56375321275720403</v>
      </c>
      <c r="Q60" s="15">
        <f t="shared" si="14"/>
        <v>7.6733076180841653E-3</v>
      </c>
      <c r="R60" s="15">
        <f t="shared" si="6"/>
        <v>0.35234575797325252</v>
      </c>
      <c r="S60" s="15">
        <f t="shared" si="15"/>
        <v>1.5592821345238626</v>
      </c>
      <c r="T60" s="15">
        <f t="shared" si="16"/>
        <v>1.2020502221531206</v>
      </c>
      <c r="U60" s="15">
        <f t="shared" si="7"/>
        <v>1.5592821345238625E-3</v>
      </c>
      <c r="V60" s="15">
        <f t="shared" si="8"/>
        <v>1.2020502221531206E-3</v>
      </c>
      <c r="W60" s="15">
        <f t="shared" si="9"/>
        <v>3.5723191237074185E-4</v>
      </c>
      <c r="X60" s="15">
        <f t="shared" si="10"/>
        <v>13.69061703388828</v>
      </c>
      <c r="Y60" s="15">
        <f t="shared" si="17"/>
        <v>1549.1237544998303</v>
      </c>
      <c r="AJ60">
        <f>IF(E60&lt;1,1,0)</f>
        <v>0</v>
      </c>
      <c r="AK60">
        <f>IF(AJ60=1,"",E60)</f>
        <v>17.8</v>
      </c>
      <c r="AL60">
        <f>E60/3.6</f>
        <v>4.9444444444444446</v>
      </c>
    </row>
    <row r="61" spans="2:38" x14ac:dyDescent="0.3">
      <c r="B61" s="29" t="s">
        <v>47</v>
      </c>
      <c r="C61" s="29">
        <v>50</v>
      </c>
      <c r="D61" s="29">
        <v>50</v>
      </c>
      <c r="E61" s="28">
        <v>17.8</v>
      </c>
      <c r="F61" s="42">
        <f t="shared" si="0"/>
        <v>4.9444444444444446</v>
      </c>
      <c r="G61" s="15">
        <f t="shared" si="11"/>
        <v>-5.5555555555555851E-2</v>
      </c>
      <c r="H61" s="15">
        <f t="shared" si="12"/>
        <v>-0.20000000000000107</v>
      </c>
      <c r="I61" s="15">
        <f>SUM($AC$4*G61)</f>
        <v>-88.888888888889355</v>
      </c>
      <c r="J61" s="15">
        <f t="shared" si="1"/>
        <v>0</v>
      </c>
      <c r="K61" s="15">
        <f t="shared" si="2"/>
        <v>88.888888888889355</v>
      </c>
      <c r="L61" s="15">
        <f>SUM(0.5*1.2*$AD$4*$AF$4*(F61^2))</f>
        <v>11.910837037037037</v>
      </c>
      <c r="M61" s="15">
        <f t="shared" si="3"/>
        <v>1.2230124720164608</v>
      </c>
      <c r="N61" s="15">
        <f t="shared" si="13"/>
        <v>1.6986284333561953E-2</v>
      </c>
      <c r="O61" s="15">
        <f t="shared" si="4"/>
        <v>0.76438279501028805</v>
      </c>
      <c r="P61" s="15">
        <f t="shared" si="5"/>
        <v>0.78350629917695247</v>
      </c>
      <c r="Q61" s="15">
        <f t="shared" si="14"/>
        <v>1.0882031933013228E-2</v>
      </c>
      <c r="R61" s="15">
        <f t="shared" si="6"/>
        <v>0.48969143698559525</v>
      </c>
      <c r="S61" s="15">
        <f t="shared" si="15"/>
        <v>1.5762684188574245</v>
      </c>
      <c r="T61" s="15">
        <f t="shared" si="16"/>
        <v>1.2129322540861338</v>
      </c>
      <c r="U61" s="15">
        <f t="shared" si="7"/>
        <v>1.5762684188574245E-3</v>
      </c>
      <c r="V61" s="15">
        <f t="shared" si="8"/>
        <v>1.2129322540861338E-3</v>
      </c>
      <c r="W61" s="15">
        <f t="shared" si="9"/>
        <v>3.6333616477129071E-4</v>
      </c>
      <c r="X61" s="15">
        <f t="shared" si="10"/>
        <v>13.690617029615304</v>
      </c>
      <c r="Y61" s="15">
        <f t="shared" si="17"/>
        <v>1562.8143715294457</v>
      </c>
      <c r="AJ61">
        <f>IF(E61&lt;1,1,0)</f>
        <v>0</v>
      </c>
      <c r="AK61">
        <f>IF(AJ61=1,"",E61)</f>
        <v>17.8</v>
      </c>
      <c r="AL61">
        <f>E61/3.6</f>
        <v>4.9444444444444446</v>
      </c>
    </row>
    <row r="62" spans="2:38" x14ac:dyDescent="0.3">
      <c r="B62" s="29" t="s">
        <v>47</v>
      </c>
      <c r="C62" s="29">
        <v>51</v>
      </c>
      <c r="D62" s="29">
        <v>51</v>
      </c>
      <c r="E62" s="28">
        <v>17.399999999999999</v>
      </c>
      <c r="F62" s="42">
        <f t="shared" si="0"/>
        <v>4.833333333333333</v>
      </c>
      <c r="G62" s="15">
        <f t="shared" si="11"/>
        <v>-0.29166666666666685</v>
      </c>
      <c r="H62" s="15">
        <f t="shared" si="12"/>
        <v>-1.0500000000000007</v>
      </c>
      <c r="I62" s="15">
        <f>SUM($AC$4*G62)</f>
        <v>-466.66666666666697</v>
      </c>
      <c r="J62" s="15">
        <f t="shared" si="1"/>
        <v>0</v>
      </c>
      <c r="K62" s="15">
        <f t="shared" si="2"/>
        <v>466.66666666666697</v>
      </c>
      <c r="L62" s="15">
        <f>SUM(0.5*1.2*$AD$4*$AF$4*(F62^2))</f>
        <v>11.38153333333333</v>
      </c>
      <c r="M62" s="15">
        <f t="shared" si="3"/>
        <v>1.1929707444444444</v>
      </c>
      <c r="N62" s="15">
        <f t="shared" si="13"/>
        <v>1.6900418879629626E-2</v>
      </c>
      <c r="O62" s="15">
        <f t="shared" si="4"/>
        <v>0.74560671527777767</v>
      </c>
      <c r="P62" s="15">
        <f t="shared" si="5"/>
        <v>1.0625848111111127</v>
      </c>
      <c r="Q62" s="15">
        <f t="shared" si="14"/>
        <v>1.5053284824074096E-2</v>
      </c>
      <c r="R62" s="15">
        <f t="shared" si="6"/>
        <v>0.66411550694444543</v>
      </c>
      <c r="S62" s="15">
        <f t="shared" si="15"/>
        <v>1.5931688377370541</v>
      </c>
      <c r="T62" s="15">
        <f t="shared" si="16"/>
        <v>1.2279855389102079</v>
      </c>
      <c r="U62" s="15">
        <f t="shared" si="7"/>
        <v>1.593168837737054E-3</v>
      </c>
      <c r="V62" s="15">
        <f t="shared" si="8"/>
        <v>1.2279855389102079E-3</v>
      </c>
      <c r="W62" s="15">
        <f t="shared" si="9"/>
        <v>3.6518329882684612E-4</v>
      </c>
      <c r="X62" s="15">
        <f t="shared" si="10"/>
        <v>13.082221966593909</v>
      </c>
      <c r="Y62" s="15">
        <f t="shared" si="17"/>
        <v>1575.8965934960395</v>
      </c>
      <c r="AJ62">
        <f>IF(E62&lt;1,1,0)</f>
        <v>0</v>
      </c>
      <c r="AK62">
        <f>IF(AJ62=1,"",E62)</f>
        <v>17.399999999999999</v>
      </c>
      <c r="AL62">
        <f>E62/3.6</f>
        <v>4.833333333333333</v>
      </c>
    </row>
    <row r="63" spans="2:38" x14ac:dyDescent="0.3">
      <c r="B63" s="29" t="s">
        <v>47</v>
      </c>
      <c r="C63" s="29">
        <v>52</v>
      </c>
      <c r="D63" s="29">
        <v>52</v>
      </c>
      <c r="E63" s="28">
        <v>15.7</v>
      </c>
      <c r="F63" s="42">
        <f t="shared" si="0"/>
        <v>4.3611111111111107</v>
      </c>
      <c r="G63" s="15">
        <f t="shared" si="11"/>
        <v>-0.5972222222222221</v>
      </c>
      <c r="H63" s="15">
        <f t="shared" si="12"/>
        <v>-2.1499999999999995</v>
      </c>
      <c r="I63" s="15">
        <f>SUM($AC$4*G63)</f>
        <v>-955.55555555555532</v>
      </c>
      <c r="J63" s="15">
        <f t="shared" si="1"/>
        <v>0</v>
      </c>
      <c r="K63" s="15">
        <f t="shared" si="2"/>
        <v>955.55555555555532</v>
      </c>
      <c r="L63" s="15">
        <f>SUM(0.5*1.2*$AD$4*$AF$4*(F63^2))</f>
        <v>9.2661981481481455</v>
      </c>
      <c r="M63" s="15">
        <f t="shared" si="3"/>
        <v>1.067190919701646</v>
      </c>
      <c r="N63" s="15">
        <f t="shared" si="13"/>
        <v>1.5414979951245997E-2</v>
      </c>
      <c r="O63" s="15">
        <f t="shared" si="4"/>
        <v>0.66699432481352872</v>
      </c>
      <c r="P63" s="15">
        <f t="shared" si="5"/>
        <v>3.100093030915636</v>
      </c>
      <c r="Q63" s="15">
        <f t="shared" si="14"/>
        <v>4.4779121557670297E-2</v>
      </c>
      <c r="R63" s="15">
        <f t="shared" si="6"/>
        <v>1.9375581443222725</v>
      </c>
      <c r="S63" s="15">
        <f t="shared" si="15"/>
        <v>1.6085838176883001</v>
      </c>
      <c r="T63" s="15">
        <f t="shared" si="16"/>
        <v>1.2727646604678782</v>
      </c>
      <c r="U63" s="15">
        <f t="shared" si="7"/>
        <v>1.6085838176883001E-3</v>
      </c>
      <c r="V63" s="15">
        <f t="shared" si="8"/>
        <v>1.2727646604678781E-3</v>
      </c>
      <c r="W63" s="15">
        <f t="shared" si="9"/>
        <v>3.3581915722042202E-4</v>
      </c>
      <c r="X63" s="15">
        <f t="shared" si="10"/>
        <v>10.65080223406239</v>
      </c>
      <c r="Y63" s="15">
        <f t="shared" si="17"/>
        <v>1586.5473957301019</v>
      </c>
      <c r="AJ63">
        <f>IF(E63&lt;1,1,0)</f>
        <v>0</v>
      </c>
      <c r="AK63">
        <f>IF(AJ63=1,"",E63)</f>
        <v>15.7</v>
      </c>
      <c r="AL63">
        <f>E63/3.6</f>
        <v>4.3611111111111107</v>
      </c>
    </row>
    <row r="64" spans="2:38" x14ac:dyDescent="0.3">
      <c r="B64" s="29" t="s">
        <v>47</v>
      </c>
      <c r="C64" s="29">
        <v>53</v>
      </c>
      <c r="D64" s="29">
        <v>53</v>
      </c>
      <c r="E64" s="28">
        <v>13.1</v>
      </c>
      <c r="F64" s="42">
        <f t="shared" si="0"/>
        <v>3.6388888888888888</v>
      </c>
      <c r="G64" s="15">
        <f t="shared" si="11"/>
        <v>-0.49999999999999994</v>
      </c>
      <c r="H64" s="15">
        <f t="shared" si="12"/>
        <v>-1.7999999999999998</v>
      </c>
      <c r="I64" s="15">
        <f>SUM($AC$4*G64)</f>
        <v>-799.99999999999989</v>
      </c>
      <c r="J64" s="15">
        <f t="shared" si="1"/>
        <v>0</v>
      </c>
      <c r="K64" s="15">
        <f t="shared" si="2"/>
        <v>799.99999999999989</v>
      </c>
      <c r="L64" s="15">
        <f>SUM(0.5*1.2*$AD$4*$AF$4*(F64^2))</f>
        <v>6.4512648148148148</v>
      </c>
      <c r="M64" s="15">
        <f t="shared" si="3"/>
        <v>0.88021543585390938</v>
      </c>
      <c r="N64" s="15">
        <f t="shared" si="13"/>
        <v>1.2958727250071442E-2</v>
      </c>
      <c r="O64" s="15">
        <f t="shared" si="4"/>
        <v>0.55013464740869333</v>
      </c>
      <c r="P64" s="15">
        <f t="shared" si="5"/>
        <v>2.0308956752572009</v>
      </c>
      <c r="Q64" s="15">
        <f t="shared" si="14"/>
        <v>2.9899297441286568E-2</v>
      </c>
      <c r="R64" s="15">
        <f t="shared" si="6"/>
        <v>1.2693097970357505</v>
      </c>
      <c r="S64" s="15">
        <f t="shared" si="15"/>
        <v>1.6215425449383716</v>
      </c>
      <c r="T64" s="15">
        <f t="shared" si="16"/>
        <v>1.3026639579091648</v>
      </c>
      <c r="U64" s="15">
        <f t="shared" si="7"/>
        <v>1.6215425449383717E-3</v>
      </c>
      <c r="V64" s="15">
        <f t="shared" si="8"/>
        <v>1.3026639579091649E-3</v>
      </c>
      <c r="W64" s="15">
        <f t="shared" si="9"/>
        <v>3.188785870292068E-4</v>
      </c>
      <c r="X64" s="15">
        <f t="shared" si="10"/>
        <v>7.415246690365235</v>
      </c>
      <c r="Y64" s="15">
        <f t="shared" si="17"/>
        <v>1593.9626424204671</v>
      </c>
      <c r="AJ64">
        <f>IF(E64&lt;1,1,0)</f>
        <v>0</v>
      </c>
      <c r="AK64">
        <f>IF(AJ64=1,"",E64)</f>
        <v>13.1</v>
      </c>
      <c r="AL64">
        <f>E64/3.6</f>
        <v>3.6388888888888888</v>
      </c>
    </row>
    <row r="65" spans="2:38" x14ac:dyDescent="0.3">
      <c r="B65" s="29" t="s">
        <v>47</v>
      </c>
      <c r="C65" s="29">
        <v>54</v>
      </c>
      <c r="D65" s="29">
        <v>54</v>
      </c>
      <c r="E65" s="28">
        <v>12.1</v>
      </c>
      <c r="F65" s="42">
        <f t="shared" si="0"/>
        <v>3.3611111111111112</v>
      </c>
      <c r="G65" s="15">
        <f t="shared" si="11"/>
        <v>-0.15277777777777773</v>
      </c>
      <c r="H65" s="15">
        <f t="shared" si="12"/>
        <v>-0.54999999999999982</v>
      </c>
      <c r="I65" s="15">
        <f>SUM($AC$4*G65)</f>
        <v>-244.44444444444437</v>
      </c>
      <c r="J65" s="15">
        <f t="shared" si="1"/>
        <v>0</v>
      </c>
      <c r="K65" s="15">
        <f t="shared" si="2"/>
        <v>244.44444444444437</v>
      </c>
      <c r="L65" s="15">
        <f>SUM(0.5*1.2*$AD$4*$AF$4*(F65^2))</f>
        <v>5.503931481481481</v>
      </c>
      <c r="M65" s="15">
        <f t="shared" si="3"/>
        <v>0.8098393252572017</v>
      </c>
      <c r="N65" s="15">
        <f t="shared" si="13"/>
        <v>1.2147589878858025E-2</v>
      </c>
      <c r="O65" s="15">
        <f t="shared" si="4"/>
        <v>0.50614957828575102</v>
      </c>
      <c r="P65" s="15">
        <f t="shared" si="5"/>
        <v>1.1765613014403037E-2</v>
      </c>
      <c r="Q65" s="15">
        <f t="shared" si="14"/>
        <v>1.7648419521604556E-4</v>
      </c>
      <c r="R65" s="15">
        <f t="shared" si="6"/>
        <v>7.353508134001898E-3</v>
      </c>
      <c r="S65" s="15">
        <f t="shared" si="15"/>
        <v>1.6336901348172297</v>
      </c>
      <c r="T65" s="15">
        <f t="shared" si="16"/>
        <v>1.3028404421043809</v>
      </c>
      <c r="U65" s="15">
        <f t="shared" si="7"/>
        <v>1.6336901348172298E-3</v>
      </c>
      <c r="V65" s="15">
        <f t="shared" si="8"/>
        <v>1.3028404421043809E-3</v>
      </c>
      <c r="W65" s="15">
        <f t="shared" si="9"/>
        <v>3.3084969271284892E-4</v>
      </c>
      <c r="X65" s="15">
        <f t="shared" si="10"/>
        <v>6.3263577930965731</v>
      </c>
      <c r="Y65" s="15">
        <f t="shared" si="17"/>
        <v>1600.2890002135637</v>
      </c>
      <c r="AJ65">
        <f>IF(E65&lt;1,1,0)</f>
        <v>0</v>
      </c>
      <c r="AK65">
        <f>IF(AJ65=1,"",E65)</f>
        <v>12.1</v>
      </c>
      <c r="AL65">
        <f>E65/3.6</f>
        <v>3.3611111111111107</v>
      </c>
    </row>
    <row r="66" spans="2:38" x14ac:dyDescent="0.3">
      <c r="B66" s="29" t="s">
        <v>47</v>
      </c>
      <c r="C66" s="29">
        <v>55</v>
      </c>
      <c r="D66" s="29">
        <v>55</v>
      </c>
      <c r="E66" s="28">
        <v>12</v>
      </c>
      <c r="F66" s="42">
        <f t="shared" si="0"/>
        <v>3.3333333333333335</v>
      </c>
      <c r="G66" s="15">
        <f t="shared" si="11"/>
        <v>-1.388888888888884E-2</v>
      </c>
      <c r="H66" s="15">
        <f t="shared" si="12"/>
        <v>-4.9999999999999822E-2</v>
      </c>
      <c r="I66" s="15">
        <f>SUM($AC$4*G66)</f>
        <v>-22.222222222222143</v>
      </c>
      <c r="J66" s="15">
        <f t="shared" si="1"/>
        <v>0</v>
      </c>
      <c r="K66" s="15">
        <f t="shared" si="2"/>
        <v>22.222222222222143</v>
      </c>
      <c r="L66" s="15">
        <f>SUM(0.5*1.2*$AD$4*$AF$4*(F66^2))</f>
        <v>5.413333333333334</v>
      </c>
      <c r="M66" s="15">
        <f t="shared" si="3"/>
        <v>0.80284444444444447</v>
      </c>
      <c r="N66" s="15">
        <f t="shared" si="13"/>
        <v>1.226567901234568E-2</v>
      </c>
      <c r="O66" s="15">
        <f t="shared" si="4"/>
        <v>0.50177777777777777</v>
      </c>
      <c r="P66" s="15">
        <f t="shared" si="5"/>
        <v>0.72877037037037062</v>
      </c>
      <c r="Q66" s="15">
        <f t="shared" si="14"/>
        <v>1.1133991769547328E-2</v>
      </c>
      <c r="R66" s="15">
        <f t="shared" si="6"/>
        <v>0.45548148148148165</v>
      </c>
      <c r="S66" s="15">
        <f t="shared" si="15"/>
        <v>1.6459558138295753</v>
      </c>
      <c r="T66" s="15">
        <f t="shared" si="16"/>
        <v>1.3139744338739283</v>
      </c>
      <c r="U66" s="15">
        <f t="shared" si="7"/>
        <v>1.6459558138295753E-3</v>
      </c>
      <c r="V66" s="15">
        <f t="shared" si="8"/>
        <v>1.3139744338739284E-3</v>
      </c>
      <c r="W66" s="15">
        <f t="shared" si="9"/>
        <v>3.3198137995564688E-4</v>
      </c>
      <c r="X66" s="15">
        <f t="shared" si="10"/>
        <v>6.2222219898352567</v>
      </c>
      <c r="Y66" s="15">
        <f t="shared" si="17"/>
        <v>1606.511222203399</v>
      </c>
      <c r="AJ66">
        <f>IF(E66&lt;1,1,0)</f>
        <v>0</v>
      </c>
      <c r="AK66">
        <f>IF(AJ66=1,"",E66)</f>
        <v>12</v>
      </c>
      <c r="AL66">
        <f>E66/3.6</f>
        <v>3.333333333333333</v>
      </c>
    </row>
    <row r="67" spans="2:38" x14ac:dyDescent="0.3">
      <c r="B67" s="29" t="s">
        <v>47</v>
      </c>
      <c r="C67" s="29">
        <v>56</v>
      </c>
      <c r="D67" s="29">
        <v>56</v>
      </c>
      <c r="E67" s="28">
        <v>12</v>
      </c>
      <c r="F67" s="42">
        <f t="shared" si="0"/>
        <v>3.3333333333333335</v>
      </c>
      <c r="G67" s="15">
        <f t="shared" si="11"/>
        <v>0</v>
      </c>
      <c r="H67" s="15">
        <f t="shared" si="12"/>
        <v>0</v>
      </c>
      <c r="I67" s="15">
        <f>SUM($AC$4*G67)</f>
        <v>0</v>
      </c>
      <c r="J67" s="15">
        <f t="shared" si="1"/>
        <v>0</v>
      </c>
      <c r="K67" s="15">
        <f t="shared" si="2"/>
        <v>0</v>
      </c>
      <c r="L67" s="15">
        <f>SUM(0.5*1.2*$AD$4*$AF$4*(F67^2))</f>
        <v>5.413333333333334</v>
      </c>
      <c r="M67" s="15">
        <f t="shared" si="3"/>
        <v>0.80284444444444447</v>
      </c>
      <c r="N67" s="15">
        <f t="shared" si="13"/>
        <v>1.2488691358024691E-2</v>
      </c>
      <c r="O67" s="15">
        <f t="shared" si="4"/>
        <v>0.50177777777777777</v>
      </c>
      <c r="P67" s="15">
        <f t="shared" si="5"/>
        <v>0.80284444444444447</v>
      </c>
      <c r="Q67" s="15">
        <f t="shared" si="14"/>
        <v>1.2488691358024691E-2</v>
      </c>
      <c r="R67" s="15">
        <f t="shared" si="6"/>
        <v>0.50177777777777777</v>
      </c>
      <c r="S67" s="15">
        <f t="shared" si="15"/>
        <v>1.6584445051876</v>
      </c>
      <c r="T67" s="15">
        <f t="shared" si="16"/>
        <v>1.326463125231953</v>
      </c>
      <c r="U67" s="15">
        <f t="shared" si="7"/>
        <v>1.6584445051876001E-3</v>
      </c>
      <c r="V67" s="15">
        <f t="shared" si="8"/>
        <v>1.326463125231953E-3</v>
      </c>
      <c r="W67" s="15">
        <f t="shared" si="9"/>
        <v>3.319813799556471E-4</v>
      </c>
      <c r="X67" s="15">
        <f t="shared" si="10"/>
        <v>6.2222219898352567</v>
      </c>
      <c r="Y67" s="15">
        <f t="shared" si="17"/>
        <v>1612.7334441932344</v>
      </c>
      <c r="AJ67">
        <f>IF(E67&lt;1,1,0)</f>
        <v>0</v>
      </c>
      <c r="AK67">
        <f>IF(AJ67=1,"",E67)</f>
        <v>12</v>
      </c>
      <c r="AL67">
        <f>E67/3.6</f>
        <v>3.333333333333333</v>
      </c>
    </row>
    <row r="68" spans="2:38" x14ac:dyDescent="0.3">
      <c r="B68" s="29" t="s">
        <v>47</v>
      </c>
      <c r="C68" s="29">
        <v>57</v>
      </c>
      <c r="D68" s="29">
        <v>57</v>
      </c>
      <c r="E68" s="28">
        <v>12</v>
      </c>
      <c r="F68" s="42">
        <f t="shared" si="0"/>
        <v>3.3333333333333335</v>
      </c>
      <c r="G68" s="15">
        <f t="shared" si="11"/>
        <v>4.1666666666666761E-2</v>
      </c>
      <c r="H68" s="15">
        <f t="shared" si="12"/>
        <v>0.15000000000000036</v>
      </c>
      <c r="I68" s="15">
        <f>SUM($AC$4*G68)</f>
        <v>66.666666666666814</v>
      </c>
      <c r="J68" s="15">
        <f t="shared" si="1"/>
        <v>66.666666666666814</v>
      </c>
      <c r="K68" s="15">
        <f t="shared" si="2"/>
        <v>0</v>
      </c>
      <c r="L68" s="15">
        <f>SUM(0.5*1.2*$AD$4*$AF$4*(F68^2))</f>
        <v>5.413333333333334</v>
      </c>
      <c r="M68" s="15">
        <f t="shared" si="3"/>
        <v>1.0250666666666672</v>
      </c>
      <c r="N68" s="15">
        <f t="shared" si="13"/>
        <v>1.6230222222222233E-2</v>
      </c>
      <c r="O68" s="15">
        <f t="shared" si="4"/>
        <v>0.64066666666666705</v>
      </c>
      <c r="P68" s="15">
        <f t="shared" si="5"/>
        <v>0.80284444444444447</v>
      </c>
      <c r="Q68" s="15">
        <f t="shared" si="14"/>
        <v>1.2711703703703706E-2</v>
      </c>
      <c r="R68" s="15">
        <f t="shared" si="6"/>
        <v>0.50177777777777777</v>
      </c>
      <c r="S68" s="15">
        <f t="shared" si="15"/>
        <v>1.6746747274098222</v>
      </c>
      <c r="T68" s="15">
        <f t="shared" si="16"/>
        <v>1.3391748289356566</v>
      </c>
      <c r="U68" s="15">
        <f t="shared" si="7"/>
        <v>1.6746747274098222E-3</v>
      </c>
      <c r="V68" s="15">
        <f t="shared" si="8"/>
        <v>1.3391748289356567E-3</v>
      </c>
      <c r="W68" s="15">
        <f t="shared" si="9"/>
        <v>3.3549989847416546E-4</v>
      </c>
      <c r="X68" s="15">
        <f t="shared" si="10"/>
        <v>6.2222219873722935</v>
      </c>
      <c r="Y68" s="15">
        <f t="shared" si="17"/>
        <v>1618.9556661806066</v>
      </c>
      <c r="AJ68">
        <f>IF(E68&lt;1,1,0)</f>
        <v>0</v>
      </c>
      <c r="AK68">
        <f>IF(AJ68=1,"",E68)</f>
        <v>12</v>
      </c>
      <c r="AL68">
        <f>E68/3.6</f>
        <v>3.333333333333333</v>
      </c>
    </row>
    <row r="69" spans="2:38" x14ac:dyDescent="0.3">
      <c r="B69" s="29" t="s">
        <v>47</v>
      </c>
      <c r="C69" s="29">
        <v>58</v>
      </c>
      <c r="D69" s="29">
        <v>58</v>
      </c>
      <c r="E69" s="28">
        <v>12.3</v>
      </c>
      <c r="F69" s="42">
        <f t="shared" si="0"/>
        <v>3.416666666666667</v>
      </c>
      <c r="G69" s="15">
        <f t="shared" si="11"/>
        <v>8.3333333333333287E-2</v>
      </c>
      <c r="H69" s="15">
        <f t="shared" si="12"/>
        <v>0.29999999999999982</v>
      </c>
      <c r="I69" s="15">
        <f>SUM($AC$4*G69)</f>
        <v>133.33333333333326</v>
      </c>
      <c r="J69" s="15">
        <f t="shared" si="1"/>
        <v>133.33333333333326</v>
      </c>
      <c r="K69" s="15">
        <f t="shared" si="2"/>
        <v>0</v>
      </c>
      <c r="L69" s="15">
        <f>SUM(0.5*1.2*$AD$4*$AF$4*(F69^2))</f>
        <v>5.6873833333333339</v>
      </c>
      <c r="M69" s="15">
        <f t="shared" si="3"/>
        <v>1.2794074486111111</v>
      </c>
      <c r="N69" s="15">
        <f t="shared" si="13"/>
        <v>2.0612675560956788E-2</v>
      </c>
      <c r="O69" s="15">
        <f t="shared" si="4"/>
        <v>0.79962965538194442</v>
      </c>
      <c r="P69" s="15">
        <f t="shared" si="5"/>
        <v>0.82385189305555573</v>
      </c>
      <c r="Q69" s="15">
        <f t="shared" si="14"/>
        <v>1.3273169388117286E-2</v>
      </c>
      <c r="R69" s="15">
        <f t="shared" si="6"/>
        <v>0.51490743315972232</v>
      </c>
      <c r="S69" s="15">
        <f t="shared" si="15"/>
        <v>1.695287402970779</v>
      </c>
      <c r="T69" s="15">
        <f t="shared" si="16"/>
        <v>1.3524479983237738</v>
      </c>
      <c r="U69" s="15">
        <f t="shared" si="7"/>
        <v>1.6952874029707789E-3</v>
      </c>
      <c r="V69" s="15">
        <f t="shared" si="8"/>
        <v>1.3524479983237738E-3</v>
      </c>
      <c r="W69" s="15">
        <f t="shared" si="9"/>
        <v>3.4283940464700509E-4</v>
      </c>
      <c r="X69" s="15">
        <f t="shared" si="10"/>
        <v>6.53722198223464</v>
      </c>
      <c r="Y69" s="15">
        <f t="shared" si="17"/>
        <v>1625.4928881628412</v>
      </c>
      <c r="AJ69">
        <f>IF(E69&lt;1,1,0)</f>
        <v>0</v>
      </c>
      <c r="AK69">
        <f>IF(AJ69=1,"",E69)</f>
        <v>12.3</v>
      </c>
      <c r="AL69">
        <f>E69/3.6</f>
        <v>3.416666666666667</v>
      </c>
    </row>
    <row r="70" spans="2:38" x14ac:dyDescent="0.3">
      <c r="B70" s="29" t="s">
        <v>47</v>
      </c>
      <c r="C70" s="29">
        <v>59</v>
      </c>
      <c r="D70" s="29">
        <v>59</v>
      </c>
      <c r="E70" s="28">
        <v>12.6</v>
      </c>
      <c r="F70" s="42">
        <f t="shared" si="0"/>
        <v>3.5</v>
      </c>
      <c r="G70" s="15">
        <f t="shared" si="11"/>
        <v>0.33333333333333315</v>
      </c>
      <c r="H70" s="15">
        <f t="shared" si="12"/>
        <v>1.1999999999999993</v>
      </c>
      <c r="I70" s="15">
        <f>SUM($AC$4*G70)</f>
        <v>533.33333333333303</v>
      </c>
      <c r="J70" s="15">
        <f t="shared" si="1"/>
        <v>533.33333333333303</v>
      </c>
      <c r="K70" s="15">
        <f t="shared" si="2"/>
        <v>0</v>
      </c>
      <c r="L70" s="15">
        <f>SUM(0.5*1.2*$AD$4*$AF$4*(F70^2))</f>
        <v>5.9681999999999995</v>
      </c>
      <c r="M70" s="15">
        <f t="shared" si="3"/>
        <v>2.7115953666666655</v>
      </c>
      <c r="N70" s="15">
        <f t="shared" si="13"/>
        <v>4.4440035175925909E-2</v>
      </c>
      <c r="O70" s="15">
        <f t="shared" si="4"/>
        <v>1.694747104166666</v>
      </c>
      <c r="P70" s="15">
        <f t="shared" si="5"/>
        <v>0.84492869999999998</v>
      </c>
      <c r="Q70" s="15">
        <f t="shared" si="14"/>
        <v>1.3847442583333334E-2</v>
      </c>
      <c r="R70" s="15">
        <f t="shared" si="6"/>
        <v>0.5280804375</v>
      </c>
      <c r="S70" s="15">
        <f t="shared" si="15"/>
        <v>1.7397274381467049</v>
      </c>
      <c r="T70" s="15">
        <f t="shared" si="16"/>
        <v>1.3662954409071071</v>
      </c>
      <c r="U70" s="15">
        <f t="shared" si="7"/>
        <v>1.7397274381467048E-3</v>
      </c>
      <c r="V70" s="15">
        <f t="shared" si="8"/>
        <v>1.3662954409071071E-3</v>
      </c>
      <c r="W70" s="15">
        <f t="shared" si="9"/>
        <v>3.7343199723959778E-4</v>
      </c>
      <c r="X70" s="15">
        <f t="shared" si="10"/>
        <v>6.859999738597601</v>
      </c>
      <c r="Y70" s="15">
        <f t="shared" si="17"/>
        <v>1632.3528879014389</v>
      </c>
      <c r="AJ70">
        <f>IF(E70&lt;1,1,0)</f>
        <v>0</v>
      </c>
      <c r="AK70">
        <f>IF(AJ70=1,"",E70)</f>
        <v>12.6</v>
      </c>
      <c r="AL70">
        <f>E70/3.6</f>
        <v>3.5</v>
      </c>
    </row>
    <row r="71" spans="2:38" x14ac:dyDescent="0.3">
      <c r="B71" s="29" t="s">
        <v>47</v>
      </c>
      <c r="C71" s="29">
        <v>60</v>
      </c>
      <c r="D71" s="29">
        <v>60</v>
      </c>
      <c r="E71" s="28">
        <v>14.7</v>
      </c>
      <c r="F71" s="42">
        <f t="shared" si="0"/>
        <v>4.083333333333333</v>
      </c>
      <c r="G71" s="15">
        <f t="shared" si="11"/>
        <v>0.37500000000000011</v>
      </c>
      <c r="H71" s="15">
        <f t="shared" si="12"/>
        <v>1.3500000000000005</v>
      </c>
      <c r="I71" s="15">
        <f>SUM($AC$4*G71)</f>
        <v>600.00000000000023</v>
      </c>
      <c r="J71" s="15">
        <f t="shared" si="1"/>
        <v>600.00000000000023</v>
      </c>
      <c r="K71" s="15">
        <f t="shared" si="2"/>
        <v>0</v>
      </c>
      <c r="L71" s="15">
        <f>SUM(0.5*1.2*$AD$4*$AF$4*(F71^2))</f>
        <v>8.1233833333333312</v>
      </c>
      <c r="M71" s="15">
        <f t="shared" si="3"/>
        <v>3.4445504819444452</v>
      </c>
      <c r="N71" s="15">
        <f t="shared" si="13"/>
        <v>5.7409174699074084E-2</v>
      </c>
      <c r="O71" s="15">
        <f t="shared" si="4"/>
        <v>2.1528440512152782</v>
      </c>
      <c r="P71" s="15">
        <f t="shared" si="5"/>
        <v>0.99455048194444429</v>
      </c>
      <c r="Q71" s="15">
        <f t="shared" si="14"/>
        <v>1.6575841365740737E-2</v>
      </c>
      <c r="R71" s="15">
        <f t="shared" si="6"/>
        <v>0.62159405121527767</v>
      </c>
      <c r="S71" s="15">
        <f t="shared" si="15"/>
        <v>1.7971366128457791</v>
      </c>
      <c r="T71" s="15">
        <f t="shared" si="16"/>
        <v>1.3828712822728477</v>
      </c>
      <c r="U71" s="15">
        <f t="shared" si="7"/>
        <v>1.7971366128457791E-3</v>
      </c>
      <c r="V71" s="15">
        <f t="shared" si="8"/>
        <v>1.3828712822728478E-3</v>
      </c>
      <c r="W71" s="15">
        <f t="shared" si="9"/>
        <v>4.1426533057293126E-4</v>
      </c>
      <c r="X71" s="15">
        <f t="shared" si="10"/>
        <v>9.3372219322364867</v>
      </c>
      <c r="Y71" s="15">
        <f t="shared" si="17"/>
        <v>1641.6901098336753</v>
      </c>
      <c r="AJ71">
        <f>IF(E71&lt;1,1,0)</f>
        <v>0</v>
      </c>
      <c r="AK71">
        <f>IF(AJ71=1,"",E71)</f>
        <v>14.7</v>
      </c>
      <c r="AL71">
        <f>E71/3.6</f>
        <v>4.083333333333333</v>
      </c>
    </row>
    <row r="72" spans="2:38" x14ac:dyDescent="0.3">
      <c r="B72" s="29" t="s">
        <v>47</v>
      </c>
      <c r="C72" s="29">
        <v>61</v>
      </c>
      <c r="D72" s="29">
        <v>61</v>
      </c>
      <c r="E72" s="28">
        <v>15.3</v>
      </c>
      <c r="F72" s="42">
        <f t="shared" si="0"/>
        <v>4.25</v>
      </c>
      <c r="G72" s="15">
        <f t="shared" si="11"/>
        <v>0.16666666666666682</v>
      </c>
      <c r="H72" s="15">
        <f t="shared" si="12"/>
        <v>0.60000000000000053</v>
      </c>
      <c r="I72" s="15">
        <f>SUM($AC$4*G72)</f>
        <v>266.66666666666691</v>
      </c>
      <c r="J72" s="15">
        <f t="shared" si="1"/>
        <v>266.66666666666691</v>
      </c>
      <c r="K72" s="15">
        <f t="shared" si="2"/>
        <v>0</v>
      </c>
      <c r="L72" s="15">
        <f>SUM(0.5*1.2*$AD$4*$AF$4*(F72^2))</f>
        <v>8.8000499999999988</v>
      </c>
      <c r="M72" s="15">
        <f t="shared" si="3"/>
        <v>2.1713535458333344</v>
      </c>
      <c r="N72" s="15">
        <f t="shared" si="13"/>
        <v>3.6792379526620393E-2</v>
      </c>
      <c r="O72" s="15">
        <f t="shared" si="4"/>
        <v>1.3570959661458339</v>
      </c>
      <c r="P72" s="15">
        <f t="shared" si="5"/>
        <v>1.0380202125</v>
      </c>
      <c r="Q72" s="15">
        <f t="shared" si="14"/>
        <v>1.7588675822916667E-2</v>
      </c>
      <c r="R72" s="15">
        <f t="shared" si="6"/>
        <v>0.64876263281250002</v>
      </c>
      <c r="S72" s="15">
        <f t="shared" si="15"/>
        <v>1.8339289923723994</v>
      </c>
      <c r="T72" s="15">
        <f t="shared" si="16"/>
        <v>1.4004599580957644</v>
      </c>
      <c r="U72" s="15">
        <f t="shared" si="7"/>
        <v>1.8339289923723994E-3</v>
      </c>
      <c r="V72" s="15">
        <f t="shared" si="8"/>
        <v>1.4004599580957643E-3</v>
      </c>
      <c r="W72" s="15">
        <f t="shared" si="9"/>
        <v>4.3346903427663504E-4</v>
      </c>
      <c r="X72" s="15">
        <f t="shared" si="10"/>
        <v>10.114999696571674</v>
      </c>
      <c r="Y72" s="15">
        <f t="shared" si="17"/>
        <v>1651.8051095302469</v>
      </c>
      <c r="AJ72">
        <f>IF(E72&lt;1,1,0)</f>
        <v>0</v>
      </c>
      <c r="AK72">
        <f>IF(AJ72=1,"",E72)</f>
        <v>15.3</v>
      </c>
      <c r="AL72">
        <f>E72/3.6</f>
        <v>4.25</v>
      </c>
    </row>
    <row r="73" spans="2:38" x14ac:dyDescent="0.3">
      <c r="B73" s="29" t="s">
        <v>47</v>
      </c>
      <c r="C73" s="29">
        <v>62</v>
      </c>
      <c r="D73" s="29">
        <v>62</v>
      </c>
      <c r="E73" s="28">
        <v>15.9</v>
      </c>
      <c r="F73" s="42">
        <f t="shared" si="0"/>
        <v>4.416666666666667</v>
      </c>
      <c r="G73" s="15">
        <f t="shared" si="11"/>
        <v>0.12499999999999981</v>
      </c>
      <c r="H73" s="15">
        <f t="shared" si="12"/>
        <v>0.44999999999999929</v>
      </c>
      <c r="I73" s="15">
        <f>SUM($AC$4*G73)</f>
        <v>199.99999999999969</v>
      </c>
      <c r="J73" s="15">
        <f t="shared" si="1"/>
        <v>199.99999999999969</v>
      </c>
      <c r="K73" s="15">
        <f t="shared" si="2"/>
        <v>0</v>
      </c>
      <c r="L73" s="15">
        <f>SUM(0.5*1.2*$AD$4*$AF$4*(F73^2))</f>
        <v>9.5037833333333328</v>
      </c>
      <c r="M73" s="15">
        <f t="shared" si="3"/>
        <v>1.9651683763888876</v>
      </c>
      <c r="N73" s="15">
        <f t="shared" si="13"/>
        <v>3.3844566482253063E-2</v>
      </c>
      <c r="O73" s="15">
        <f t="shared" si="4"/>
        <v>1.2282302352430547</v>
      </c>
      <c r="P73" s="15">
        <f t="shared" si="5"/>
        <v>1.0818350430555557</v>
      </c>
      <c r="Q73" s="15">
        <f t="shared" si="14"/>
        <v>1.8631603519290125E-2</v>
      </c>
      <c r="R73" s="15">
        <f t="shared" si="6"/>
        <v>0.67614690190972226</v>
      </c>
      <c r="S73" s="15">
        <f t="shared" si="15"/>
        <v>1.8677735588546525</v>
      </c>
      <c r="T73" s="15">
        <f t="shared" si="16"/>
        <v>1.4190915616150546</v>
      </c>
      <c r="U73" s="15">
        <f t="shared" si="7"/>
        <v>1.8677735588546525E-3</v>
      </c>
      <c r="V73" s="15">
        <f t="shared" si="8"/>
        <v>1.4190915616150545E-3</v>
      </c>
      <c r="W73" s="15">
        <f t="shared" si="9"/>
        <v>4.4868199723959801E-4</v>
      </c>
      <c r="X73" s="15">
        <f t="shared" si="10"/>
        <v>10.923888574811491</v>
      </c>
      <c r="Y73" s="15">
        <f t="shared" si="17"/>
        <v>1662.7289981050585</v>
      </c>
      <c r="AJ73">
        <f>IF(E73&lt;1,1,0)</f>
        <v>0</v>
      </c>
      <c r="AK73">
        <f>IF(AJ73=1,"",E73)</f>
        <v>15.9</v>
      </c>
      <c r="AL73">
        <f>E73/3.6</f>
        <v>4.416666666666667</v>
      </c>
    </row>
    <row r="74" spans="2:38" x14ac:dyDescent="0.3">
      <c r="B74" s="29" t="s">
        <v>47</v>
      </c>
      <c r="C74" s="29">
        <v>63</v>
      </c>
      <c r="D74" s="29">
        <v>63</v>
      </c>
      <c r="E74" s="28">
        <v>16.2</v>
      </c>
      <c r="F74" s="42">
        <f t="shared" si="0"/>
        <v>4.5</v>
      </c>
      <c r="G74" s="15">
        <f t="shared" si="11"/>
        <v>0.16666666666666682</v>
      </c>
      <c r="H74" s="15">
        <f t="shared" si="12"/>
        <v>0.60000000000000053</v>
      </c>
      <c r="I74" s="15">
        <f>SUM($AC$4*G74)</f>
        <v>266.66666666666691</v>
      </c>
      <c r="J74" s="15">
        <f t="shared" si="1"/>
        <v>266.66666666666691</v>
      </c>
      <c r="K74" s="15">
        <f t="shared" si="2"/>
        <v>0</v>
      </c>
      <c r="L74" s="15">
        <f>SUM(0.5*1.2*$AD$4*$AF$4*(F74^2))</f>
        <v>9.8658000000000001</v>
      </c>
      <c r="M74" s="15">
        <f t="shared" si="3"/>
        <v>2.3038761000000014</v>
      </c>
      <c r="N74" s="15">
        <f t="shared" si="13"/>
        <v>4.0317831750000026E-2</v>
      </c>
      <c r="O74" s="15">
        <f t="shared" si="4"/>
        <v>1.4399225625000007</v>
      </c>
      <c r="P74" s="15">
        <f t="shared" si="5"/>
        <v>1.1038760999999999</v>
      </c>
      <c r="Q74" s="15">
        <f t="shared" si="14"/>
        <v>1.931783175E-2</v>
      </c>
      <c r="R74" s="15">
        <f t="shared" si="6"/>
        <v>0.68992256249999995</v>
      </c>
      <c r="S74" s="15">
        <f t="shared" si="15"/>
        <v>1.9080913906046524</v>
      </c>
      <c r="T74" s="15">
        <f t="shared" si="16"/>
        <v>1.4384093933650546</v>
      </c>
      <c r="U74" s="15">
        <f t="shared" si="7"/>
        <v>1.9080913906046524E-3</v>
      </c>
      <c r="V74" s="15">
        <f t="shared" si="8"/>
        <v>1.4384093933650546E-3</v>
      </c>
      <c r="W74" s="15">
        <f t="shared" si="9"/>
        <v>4.6968199723959776E-4</v>
      </c>
      <c r="X74" s="15">
        <f t="shared" si="10"/>
        <v>11.3399996712226</v>
      </c>
      <c r="Y74" s="15">
        <f t="shared" si="17"/>
        <v>1674.0689977762811</v>
      </c>
      <c r="AJ74">
        <f>IF(E74&lt;1,1,0)</f>
        <v>0</v>
      </c>
      <c r="AK74">
        <f>IF(AJ74=1,"",E74)</f>
        <v>16.2</v>
      </c>
      <c r="AL74">
        <f>E74/3.6</f>
        <v>4.5</v>
      </c>
    </row>
    <row r="75" spans="2:38" x14ac:dyDescent="0.3">
      <c r="B75" s="29" t="s">
        <v>47</v>
      </c>
      <c r="C75" s="29">
        <v>64</v>
      </c>
      <c r="D75" s="29">
        <v>64</v>
      </c>
      <c r="E75" s="28">
        <v>17.100000000000001</v>
      </c>
      <c r="F75" s="42">
        <f t="shared" si="0"/>
        <v>4.7500000000000009</v>
      </c>
      <c r="G75" s="15">
        <f t="shared" si="11"/>
        <v>0.2222222222222224</v>
      </c>
      <c r="H75" s="15">
        <f t="shared" si="12"/>
        <v>0.80000000000000071</v>
      </c>
      <c r="I75" s="15">
        <f>SUM($AC$4*G75)</f>
        <v>355.55555555555583</v>
      </c>
      <c r="J75" s="15">
        <f t="shared" si="1"/>
        <v>355.55555555555583</v>
      </c>
      <c r="K75" s="15">
        <f t="shared" si="2"/>
        <v>0</v>
      </c>
      <c r="L75" s="15">
        <f>SUM(0.5*1.2*$AD$4*$AF$4*(F75^2))</f>
        <v>10.992450000000003</v>
      </c>
      <c r="M75" s="15">
        <f t="shared" si="3"/>
        <v>2.8594430263888904</v>
      </c>
      <c r="N75" s="15">
        <f t="shared" si="13"/>
        <v>5.0834542691358051E-2</v>
      </c>
      <c r="O75" s="15">
        <f t="shared" si="4"/>
        <v>1.7871518914930564</v>
      </c>
      <c r="P75" s="15">
        <f t="shared" si="5"/>
        <v>1.1705541375000001</v>
      </c>
      <c r="Q75" s="15">
        <f t="shared" si="14"/>
        <v>2.0809851333333337E-2</v>
      </c>
      <c r="R75" s="15">
        <f t="shared" si="6"/>
        <v>0.73159633593750018</v>
      </c>
      <c r="S75" s="15">
        <f t="shared" si="15"/>
        <v>1.9589259332960105</v>
      </c>
      <c r="T75" s="15">
        <f t="shared" si="16"/>
        <v>1.4592192446983878</v>
      </c>
      <c r="U75" s="15">
        <f t="shared" si="7"/>
        <v>1.9589259332960106E-3</v>
      </c>
      <c r="V75" s="15">
        <f t="shared" si="8"/>
        <v>1.4592192446983877E-3</v>
      </c>
      <c r="W75" s="15">
        <f t="shared" si="9"/>
        <v>4.9970668859762287E-4</v>
      </c>
      <c r="X75" s="15">
        <f t="shared" si="10"/>
        <v>12.634999650205321</v>
      </c>
      <c r="Y75" s="15">
        <f t="shared" si="17"/>
        <v>1686.7039974264865</v>
      </c>
      <c r="AJ75">
        <f>IF(E75&lt;1,1,0)</f>
        <v>0</v>
      </c>
      <c r="AK75">
        <f>IF(AJ75=1,"",E75)</f>
        <v>17.100000000000001</v>
      </c>
      <c r="AL75">
        <f>E75/3.6</f>
        <v>4.75</v>
      </c>
    </row>
    <row r="76" spans="2:38" x14ac:dyDescent="0.3">
      <c r="B76" s="29" t="s">
        <v>47</v>
      </c>
      <c r="C76" s="29">
        <v>65</v>
      </c>
      <c r="D76" s="29">
        <v>65</v>
      </c>
      <c r="E76" s="28">
        <v>17.8</v>
      </c>
      <c r="F76" s="42">
        <f t="shared" ref="F76:F139" si="18">SUM(E76*(1000/3600))</f>
        <v>4.9444444444444446</v>
      </c>
      <c r="G76" s="15">
        <f t="shared" si="11"/>
        <v>0.1388888888888889</v>
      </c>
      <c r="H76" s="15">
        <f t="shared" si="12"/>
        <v>0.5</v>
      </c>
      <c r="I76" s="15">
        <f t="shared" ref="I76:I139" si="19">SUM($AC$4*G76)</f>
        <v>222.22222222222223</v>
      </c>
      <c r="J76" s="15">
        <f t="shared" ref="J76:J139" si="20">MAX(0,I76)</f>
        <v>222.22222222222223</v>
      </c>
      <c r="K76" s="15">
        <f t="shared" ref="K76:K139" si="21">ABS(MIN(0,I76))</f>
        <v>0</v>
      </c>
      <c r="L76" s="15">
        <f>SUM(0.5*1.2*$AD$4*$AF$4*(F76^2))</f>
        <v>11.910837037037037</v>
      </c>
      <c r="M76" s="15">
        <f t="shared" ref="M76:M139" si="22">SUM(((L76+$AH$4+J76)*F76)/1000)</f>
        <v>2.3217779041152262</v>
      </c>
      <c r="N76" s="15">
        <f t="shared" si="13"/>
        <v>4.1920989935413801E-2</v>
      </c>
      <c r="O76" s="15">
        <f t="shared" ref="O76:O139" si="23">SUM((M76*1000)/$AC$4)</f>
        <v>1.4511111900720164</v>
      </c>
      <c r="P76" s="15">
        <f t="shared" ref="P76:P139" si="24">ABS(SUM(((K76-L76-$AB$22)*F76)/1000))</f>
        <v>1.2230124720164608</v>
      </c>
      <c r="Q76" s="15">
        <f t="shared" si="14"/>
        <v>2.2082169633630539E-2</v>
      </c>
      <c r="R76" s="15">
        <f t="shared" ref="R76:R139" si="25">SUM((P76*1000)/$AC$4)</f>
        <v>0.76438279501028805</v>
      </c>
      <c r="S76" s="15">
        <f t="shared" si="15"/>
        <v>2.0008469232314243</v>
      </c>
      <c r="T76" s="15">
        <f t="shared" si="16"/>
        <v>1.4813014143320185</v>
      </c>
      <c r="U76" s="15">
        <f t="shared" ref="U76:U139" si="26">SUM(S76/1000)</f>
        <v>2.0008469232314242E-3</v>
      </c>
      <c r="V76" s="15">
        <f t="shared" ref="V76:V139" si="27">SUM(T76/1000)</f>
        <v>1.4813014143320185E-3</v>
      </c>
      <c r="W76" s="15">
        <f t="shared" ref="W76:W139" si="28">SUM(U76-V76)</f>
        <v>5.1954550889940563E-4</v>
      </c>
      <c r="X76" s="15">
        <f t="shared" ref="X76:X139" si="29">SUM((((0.5*$AC$4*(F76^2))-W76)*0.7)/1000)</f>
        <v>13.690616920268761</v>
      </c>
      <c r="Y76" s="15">
        <f t="shared" si="17"/>
        <v>1700.3946143467551</v>
      </c>
      <c r="AJ76">
        <f>IF(E76&lt;1,1,0)</f>
        <v>0</v>
      </c>
      <c r="AK76">
        <f>IF(AJ76=1,"",E76)</f>
        <v>17.8</v>
      </c>
      <c r="AL76">
        <f>E76/3.6</f>
        <v>4.9444444444444446</v>
      </c>
    </row>
    <row r="77" spans="2:38" x14ac:dyDescent="0.3">
      <c r="B77" s="29" t="s">
        <v>47</v>
      </c>
      <c r="C77" s="29">
        <v>66</v>
      </c>
      <c r="D77" s="29">
        <v>66</v>
      </c>
      <c r="E77" s="28">
        <v>18.100000000000001</v>
      </c>
      <c r="F77" s="42">
        <f t="shared" si="18"/>
        <v>5.0277777777777786</v>
      </c>
      <c r="G77" s="15">
        <f t="shared" ref="G77:G140" si="30">($E78-$E76)/2/3.6</f>
        <v>8.3333333333333037E-2</v>
      </c>
      <c r="H77" s="15">
        <f t="shared" ref="H77:H140" si="31">($E78-$E76)/2</f>
        <v>0.29999999999999893</v>
      </c>
      <c r="I77" s="15">
        <f t="shared" si="19"/>
        <v>133.33333333333286</v>
      </c>
      <c r="J77" s="15">
        <f t="shared" si="20"/>
        <v>133.33333333333286</v>
      </c>
      <c r="K77" s="15">
        <f t="shared" si="21"/>
        <v>0</v>
      </c>
      <c r="L77" s="15">
        <f>SUM(0.5*1.2*$AD$4*$AF$4*(F77^2))</f>
        <v>12.315709259259263</v>
      </c>
      <c r="M77" s="15">
        <f t="shared" si="22"/>
        <v>1.9160310197016441</v>
      </c>
      <c r="N77" s="15">
        <f t="shared" ref="N77:N140" si="32">SUM(M77*(D77/3600))</f>
        <v>3.5127235361196808E-2</v>
      </c>
      <c r="O77" s="15">
        <f t="shared" si="23"/>
        <v>1.1975193873135275</v>
      </c>
      <c r="P77" s="15">
        <f t="shared" si="24"/>
        <v>1.2456606493312758</v>
      </c>
      <c r="Q77" s="15">
        <f t="shared" ref="Q77:Q140" si="33">SUM(P77*(D77/3600))</f>
        <v>2.2837111904406723E-2</v>
      </c>
      <c r="R77" s="15">
        <f t="shared" si="25"/>
        <v>0.77853790583204741</v>
      </c>
      <c r="S77" s="15">
        <f t="shared" ref="S77:S140" si="34">SUM(N77+S76)</f>
        <v>2.0359741585926212</v>
      </c>
      <c r="T77" s="15">
        <f t="shared" ref="T77:T140" si="35">SUM(T76+Q77)</f>
        <v>1.5041385262364251</v>
      </c>
      <c r="U77" s="15">
        <f t="shared" si="26"/>
        <v>2.0359741585926211E-3</v>
      </c>
      <c r="V77" s="15">
        <f t="shared" si="27"/>
        <v>1.504138526236425E-3</v>
      </c>
      <c r="W77" s="15">
        <f t="shared" si="28"/>
        <v>5.3183563235619609E-4</v>
      </c>
      <c r="X77" s="15">
        <f t="shared" si="29"/>
        <v>14.155987282036051</v>
      </c>
      <c r="Y77" s="15">
        <f t="shared" ref="Y77:Y140" si="36">SUM(Y76+X77)</f>
        <v>1714.5506016287911</v>
      </c>
      <c r="AJ77">
        <f>IF(E77&lt;1,1,0)</f>
        <v>0</v>
      </c>
      <c r="AK77">
        <f>IF(AJ77=1,"",E77)</f>
        <v>18.100000000000001</v>
      </c>
      <c r="AL77">
        <f>E77/3.6</f>
        <v>5.0277777777777777</v>
      </c>
    </row>
    <row r="78" spans="2:38" x14ac:dyDescent="0.3">
      <c r="B78" s="29" t="s">
        <v>47</v>
      </c>
      <c r="C78" s="29">
        <v>67</v>
      </c>
      <c r="D78" s="29">
        <v>67</v>
      </c>
      <c r="E78" s="28">
        <v>18.399999999999999</v>
      </c>
      <c r="F78" s="42">
        <f t="shared" si="18"/>
        <v>5.1111111111111107</v>
      </c>
      <c r="G78" s="15">
        <f t="shared" si="30"/>
        <v>0.30555555555555547</v>
      </c>
      <c r="H78" s="15">
        <f t="shared" si="31"/>
        <v>1.0999999999999996</v>
      </c>
      <c r="I78" s="15">
        <f t="shared" si="19"/>
        <v>488.88888888888874</v>
      </c>
      <c r="J78" s="15">
        <f t="shared" si="20"/>
        <v>488.88888888888874</v>
      </c>
      <c r="K78" s="15">
        <f t="shared" si="21"/>
        <v>0</v>
      </c>
      <c r="L78" s="15">
        <f>SUM(0.5*1.2*$AD$4*$AF$4*(F78^2))</f>
        <v>12.727348148148145</v>
      </c>
      <c r="M78" s="15">
        <f t="shared" si="22"/>
        <v>3.7671763226337438</v>
      </c>
      <c r="N78" s="15">
        <f t="shared" si="32"/>
        <v>7.0111337115683556E-2</v>
      </c>
      <c r="O78" s="15">
        <f t="shared" si="23"/>
        <v>2.35448520164609</v>
      </c>
      <c r="P78" s="15">
        <f t="shared" si="24"/>
        <v>1.2684108905349791</v>
      </c>
      <c r="Q78" s="15">
        <f t="shared" si="33"/>
        <v>2.3606536018289888E-2</v>
      </c>
      <c r="R78" s="15">
        <f t="shared" si="25"/>
        <v>0.79275680658436198</v>
      </c>
      <c r="S78" s="15">
        <f t="shared" si="34"/>
        <v>2.1060854957083048</v>
      </c>
      <c r="T78" s="15">
        <f t="shared" si="35"/>
        <v>1.5277450622547151</v>
      </c>
      <c r="U78" s="15">
        <f t="shared" si="26"/>
        <v>2.1060854957083049E-3</v>
      </c>
      <c r="V78" s="15">
        <f t="shared" si="27"/>
        <v>1.5277450622547151E-3</v>
      </c>
      <c r="W78" s="15">
        <f t="shared" si="28"/>
        <v>5.7834043345358975E-4</v>
      </c>
      <c r="X78" s="15">
        <f t="shared" si="29"/>
        <v>14.629135397630828</v>
      </c>
      <c r="Y78" s="15">
        <f t="shared" si="36"/>
        <v>1729.1797370264219</v>
      </c>
      <c r="AJ78">
        <f>IF(E78&lt;1,1,0)</f>
        <v>0</v>
      </c>
      <c r="AK78">
        <f>IF(AJ78=1,"",E78)</f>
        <v>18.399999999999999</v>
      </c>
      <c r="AL78">
        <f>E78/3.6</f>
        <v>5.1111111111111107</v>
      </c>
    </row>
    <row r="79" spans="2:38" x14ac:dyDescent="0.3">
      <c r="B79" s="29" t="s">
        <v>47</v>
      </c>
      <c r="C79" s="29">
        <v>68</v>
      </c>
      <c r="D79" s="29">
        <v>68</v>
      </c>
      <c r="E79" s="28">
        <v>20.3</v>
      </c>
      <c r="F79" s="42">
        <f t="shared" si="18"/>
        <v>5.6388888888888893</v>
      </c>
      <c r="G79" s="15">
        <f t="shared" si="30"/>
        <v>0.66666666666666674</v>
      </c>
      <c r="H79" s="15">
        <f t="shared" si="31"/>
        <v>2.4000000000000004</v>
      </c>
      <c r="I79" s="15">
        <f t="shared" si="19"/>
        <v>1066.6666666666667</v>
      </c>
      <c r="J79" s="15">
        <f t="shared" si="20"/>
        <v>1066.6666666666667</v>
      </c>
      <c r="K79" s="15">
        <f t="shared" si="21"/>
        <v>0</v>
      </c>
      <c r="L79" s="15">
        <f>SUM(0.5*1.2*$AD$4*$AF$4*(F79^2))</f>
        <v>15.491531481481482</v>
      </c>
      <c r="M79" s="15">
        <f t="shared" si="22"/>
        <v>7.4297898395576141</v>
      </c>
      <c r="N79" s="15">
        <f t="shared" si="32"/>
        <v>0.14034047474719938</v>
      </c>
      <c r="O79" s="15">
        <f t="shared" si="23"/>
        <v>4.6436186497235088</v>
      </c>
      <c r="P79" s="15">
        <f t="shared" si="24"/>
        <v>1.4149750247427986</v>
      </c>
      <c r="Q79" s="15">
        <f t="shared" si="33"/>
        <v>2.672730602291953E-2</v>
      </c>
      <c r="R79" s="15">
        <f t="shared" si="25"/>
        <v>0.88435939046424905</v>
      </c>
      <c r="S79" s="15">
        <f t="shared" si="34"/>
        <v>2.2464259704555043</v>
      </c>
      <c r="T79" s="15">
        <f t="shared" si="35"/>
        <v>1.5544723682776347</v>
      </c>
      <c r="U79" s="15">
        <f t="shared" si="26"/>
        <v>2.2464259704555044E-3</v>
      </c>
      <c r="V79" s="15">
        <f t="shared" si="27"/>
        <v>1.5544723682776346E-3</v>
      </c>
      <c r="W79" s="15">
        <f t="shared" si="28"/>
        <v>6.9195360217786978E-4</v>
      </c>
      <c r="X79" s="15">
        <f t="shared" si="29"/>
        <v>17.806357540323837</v>
      </c>
      <c r="Y79" s="15">
        <f t="shared" si="36"/>
        <v>1746.9860945667458</v>
      </c>
      <c r="AJ79">
        <f>IF(E79&lt;1,1,0)</f>
        <v>0</v>
      </c>
      <c r="AK79">
        <f>IF(AJ79=1,"",E79)</f>
        <v>20.3</v>
      </c>
      <c r="AL79">
        <f>E79/3.6</f>
        <v>5.6388888888888893</v>
      </c>
    </row>
    <row r="80" spans="2:38" x14ac:dyDescent="0.3">
      <c r="B80" s="29" t="s">
        <v>47</v>
      </c>
      <c r="C80" s="29">
        <v>69</v>
      </c>
      <c r="D80" s="29">
        <v>69</v>
      </c>
      <c r="E80" s="28">
        <v>23.2</v>
      </c>
      <c r="F80" s="42">
        <f t="shared" si="18"/>
        <v>6.4444444444444446</v>
      </c>
      <c r="G80" s="15">
        <f t="shared" si="30"/>
        <v>0.86111111111111094</v>
      </c>
      <c r="H80" s="15">
        <f t="shared" si="31"/>
        <v>3.0999999999999996</v>
      </c>
      <c r="I80" s="15">
        <f t="shared" si="19"/>
        <v>1377.7777777777776</v>
      </c>
      <c r="J80" s="15">
        <f t="shared" si="20"/>
        <v>1377.7777777777776</v>
      </c>
      <c r="K80" s="15">
        <f t="shared" si="21"/>
        <v>0</v>
      </c>
      <c r="L80" s="15">
        <f>SUM(0.5*1.2*$AD$4*$AF$4*(F80^2))</f>
        <v>20.233837037037038</v>
      </c>
      <c r="M80" s="15">
        <f t="shared" si="22"/>
        <v>10.526688184362138</v>
      </c>
      <c r="N80" s="15">
        <f t="shared" si="32"/>
        <v>0.20176152353360763</v>
      </c>
      <c r="O80" s="15">
        <f t="shared" si="23"/>
        <v>6.5791801152263361</v>
      </c>
      <c r="P80" s="15">
        <f t="shared" si="24"/>
        <v>1.6476758386831274</v>
      </c>
      <c r="Q80" s="15">
        <f t="shared" si="33"/>
        <v>3.1580453574759942E-2</v>
      </c>
      <c r="R80" s="15">
        <f t="shared" si="25"/>
        <v>1.0297973991769547</v>
      </c>
      <c r="S80" s="15">
        <f t="shared" si="34"/>
        <v>2.4481874939891117</v>
      </c>
      <c r="T80" s="15">
        <f t="shared" si="35"/>
        <v>1.5860528218523946</v>
      </c>
      <c r="U80" s="15">
        <f t="shared" si="26"/>
        <v>2.4481874939891119E-3</v>
      </c>
      <c r="V80" s="15">
        <f t="shared" si="27"/>
        <v>1.5860528218523946E-3</v>
      </c>
      <c r="W80" s="15">
        <f t="shared" si="28"/>
        <v>8.6213467213671724E-4</v>
      </c>
      <c r="X80" s="15">
        <f t="shared" si="29"/>
        <v>23.25728334712301</v>
      </c>
      <c r="Y80" s="15">
        <f t="shared" si="36"/>
        <v>1770.2433779138689</v>
      </c>
      <c r="AJ80">
        <f>IF(E80&lt;1,1,0)</f>
        <v>0</v>
      </c>
      <c r="AK80">
        <f>IF(AJ80=1,"",E80)</f>
        <v>23.2</v>
      </c>
      <c r="AL80">
        <f>E80/3.6</f>
        <v>6.4444444444444438</v>
      </c>
    </row>
    <row r="81" spans="2:38" x14ac:dyDescent="0.3">
      <c r="B81" s="29" t="s">
        <v>47</v>
      </c>
      <c r="C81" s="29">
        <v>70</v>
      </c>
      <c r="D81" s="29">
        <v>70</v>
      </c>
      <c r="E81" s="28">
        <v>26.5</v>
      </c>
      <c r="F81" s="42">
        <f t="shared" si="18"/>
        <v>7.3611111111111116</v>
      </c>
      <c r="G81" s="15">
        <f t="shared" si="30"/>
        <v>0.91666666666666685</v>
      </c>
      <c r="H81" s="15">
        <f t="shared" si="31"/>
        <v>3.3000000000000007</v>
      </c>
      <c r="I81" s="15">
        <f t="shared" si="19"/>
        <v>1466.666666666667</v>
      </c>
      <c r="J81" s="15">
        <f t="shared" si="20"/>
        <v>1466.666666666667</v>
      </c>
      <c r="K81" s="15">
        <f t="shared" si="21"/>
        <v>0</v>
      </c>
      <c r="L81" s="15">
        <f>SUM(0.5*1.2*$AD$4*$AF$4*(F81^2))</f>
        <v>26.399398148148148</v>
      </c>
      <c r="M81" s="15">
        <f t="shared" si="22"/>
        <v>12.723725199331279</v>
      </c>
      <c r="N81" s="15">
        <f t="shared" si="32"/>
        <v>0.24740576776477485</v>
      </c>
      <c r="O81" s="15">
        <f t="shared" si="23"/>
        <v>7.9523282495820489</v>
      </c>
      <c r="P81" s="15">
        <f t="shared" si="24"/>
        <v>1.9274289030349794</v>
      </c>
      <c r="Q81" s="15">
        <f t="shared" si="33"/>
        <v>3.7477784225680155E-2</v>
      </c>
      <c r="R81" s="15">
        <f t="shared" si="25"/>
        <v>1.2046430643968622</v>
      </c>
      <c r="S81" s="15">
        <f t="shared" si="34"/>
        <v>2.6955932617538867</v>
      </c>
      <c r="T81" s="15">
        <f t="shared" si="35"/>
        <v>1.6235306060780748</v>
      </c>
      <c r="U81" s="15">
        <f t="shared" si="26"/>
        <v>2.6955932617538868E-3</v>
      </c>
      <c r="V81" s="15">
        <f t="shared" si="27"/>
        <v>1.6235306060780749E-3</v>
      </c>
      <c r="W81" s="15">
        <f t="shared" si="28"/>
        <v>1.072062655675812E-3</v>
      </c>
      <c r="X81" s="15">
        <f t="shared" si="29"/>
        <v>30.344135052025283</v>
      </c>
      <c r="Y81" s="15">
        <f t="shared" si="36"/>
        <v>1800.5875129658941</v>
      </c>
      <c r="AJ81">
        <f>IF(E81&lt;1,1,0)</f>
        <v>0</v>
      </c>
      <c r="AK81">
        <f>IF(AJ81=1,"",E81)</f>
        <v>26.5</v>
      </c>
      <c r="AL81">
        <f>E81/3.6</f>
        <v>7.3611111111111107</v>
      </c>
    </row>
    <row r="82" spans="2:38" x14ac:dyDescent="0.3">
      <c r="B82" s="29" t="s">
        <v>47</v>
      </c>
      <c r="C82" s="29">
        <v>71</v>
      </c>
      <c r="D82" s="29">
        <v>71</v>
      </c>
      <c r="E82" s="28">
        <v>29.8</v>
      </c>
      <c r="F82" s="42">
        <f t="shared" si="18"/>
        <v>8.2777777777777786</v>
      </c>
      <c r="G82" s="15">
        <f t="shared" si="30"/>
        <v>0.84722222222222243</v>
      </c>
      <c r="H82" s="15">
        <f t="shared" si="31"/>
        <v>3.0500000000000007</v>
      </c>
      <c r="I82" s="15">
        <f t="shared" si="19"/>
        <v>1355.5555555555559</v>
      </c>
      <c r="J82" s="15">
        <f t="shared" si="20"/>
        <v>1355.5555555555559</v>
      </c>
      <c r="K82" s="15">
        <f t="shared" si="21"/>
        <v>0</v>
      </c>
      <c r="L82" s="15">
        <f>SUM(0.5*1.2*$AD$4*$AF$4*(F82^2))</f>
        <v>33.38372592592593</v>
      </c>
      <c r="M82" s="15">
        <f t="shared" si="22"/>
        <v>13.446250718930047</v>
      </c>
      <c r="N82" s="15">
        <f t="shared" si="32"/>
        <v>0.26518994473445368</v>
      </c>
      <c r="O82" s="15">
        <f t="shared" si="23"/>
        <v>8.4039066993312801</v>
      </c>
      <c r="P82" s="15">
        <f t="shared" si="24"/>
        <v>2.2252630646090537</v>
      </c>
      <c r="Q82" s="15">
        <f t="shared" si="33"/>
        <v>4.3887132663122996E-2</v>
      </c>
      <c r="R82" s="15">
        <f t="shared" si="25"/>
        <v>1.3907894153806586</v>
      </c>
      <c r="S82" s="15">
        <f t="shared" si="34"/>
        <v>2.9607832064883404</v>
      </c>
      <c r="T82" s="15">
        <f t="shared" si="35"/>
        <v>1.6674177387411977</v>
      </c>
      <c r="U82" s="15">
        <f t="shared" si="26"/>
        <v>2.9607832064883406E-3</v>
      </c>
      <c r="V82" s="15">
        <f t="shared" si="27"/>
        <v>1.6674177387411978E-3</v>
      </c>
      <c r="W82" s="15">
        <f t="shared" si="28"/>
        <v>1.2933654677471428E-3</v>
      </c>
      <c r="X82" s="15">
        <f t="shared" si="29"/>
        <v>38.372097860076281</v>
      </c>
      <c r="Y82" s="15">
        <f t="shared" si="36"/>
        <v>1838.9596108259705</v>
      </c>
      <c r="AJ82">
        <f>IF(E82&lt;1,1,0)</f>
        <v>0</v>
      </c>
      <c r="AK82">
        <f>IF(AJ82=1,"",E82)</f>
        <v>29.8</v>
      </c>
      <c r="AL82">
        <f>E82/3.6</f>
        <v>8.2777777777777786</v>
      </c>
    </row>
    <row r="83" spans="2:38" x14ac:dyDescent="0.3">
      <c r="B83" s="29" t="s">
        <v>47</v>
      </c>
      <c r="C83" s="29">
        <v>72</v>
      </c>
      <c r="D83" s="29">
        <v>72</v>
      </c>
      <c r="E83" s="28">
        <v>32.6</v>
      </c>
      <c r="F83" s="42">
        <f t="shared" si="18"/>
        <v>9.0555555555555571</v>
      </c>
      <c r="G83" s="15">
        <f t="shared" si="30"/>
        <v>0.63888888888888862</v>
      </c>
      <c r="H83" s="15">
        <f t="shared" si="31"/>
        <v>2.2999999999999989</v>
      </c>
      <c r="I83" s="15">
        <f t="shared" si="19"/>
        <v>1022.2222222222218</v>
      </c>
      <c r="J83" s="15">
        <f t="shared" si="20"/>
        <v>1022.2222222222218</v>
      </c>
      <c r="K83" s="15">
        <f t="shared" si="21"/>
        <v>0</v>
      </c>
      <c r="L83" s="15">
        <f>SUM(0.5*1.2*$AD$4*$AF$4*(F83^2))</f>
        <v>39.951903703703714</v>
      </c>
      <c r="M83" s="15">
        <f t="shared" si="22"/>
        <v>11.750616806995883</v>
      </c>
      <c r="N83" s="15">
        <f t="shared" si="32"/>
        <v>0.23501233613991765</v>
      </c>
      <c r="O83" s="15">
        <f t="shared" si="23"/>
        <v>7.3441355043724261</v>
      </c>
      <c r="P83" s="15">
        <f t="shared" si="24"/>
        <v>2.493826683539095</v>
      </c>
      <c r="Q83" s="15">
        <f t="shared" si="33"/>
        <v>4.9876533670781903E-2</v>
      </c>
      <c r="R83" s="15">
        <f t="shared" si="25"/>
        <v>1.5586416772119345</v>
      </c>
      <c r="S83" s="15">
        <f t="shared" si="34"/>
        <v>3.1957955426282578</v>
      </c>
      <c r="T83" s="15">
        <f t="shared" si="35"/>
        <v>1.7172942724119795</v>
      </c>
      <c r="U83" s="15">
        <f t="shared" si="26"/>
        <v>3.1957955426282578E-3</v>
      </c>
      <c r="V83" s="15">
        <f t="shared" si="27"/>
        <v>1.7172942724119795E-3</v>
      </c>
      <c r="W83" s="15">
        <f t="shared" si="28"/>
        <v>1.4785012702162783E-3</v>
      </c>
      <c r="X83" s="15">
        <f t="shared" si="29"/>
        <v>45.92172736011085</v>
      </c>
      <c r="Y83" s="15">
        <f t="shared" si="36"/>
        <v>1884.8813381860814</v>
      </c>
      <c r="AJ83">
        <f>IF(E83&lt;1,1,0)</f>
        <v>0</v>
      </c>
      <c r="AK83">
        <f>IF(AJ83=1,"",E83)</f>
        <v>32.6</v>
      </c>
      <c r="AL83">
        <f>E83/3.6</f>
        <v>9.0555555555555554</v>
      </c>
    </row>
    <row r="84" spans="2:38" x14ac:dyDescent="0.3">
      <c r="B84" s="29" t="s">
        <v>47</v>
      </c>
      <c r="C84" s="29">
        <v>73</v>
      </c>
      <c r="D84" s="29">
        <v>73</v>
      </c>
      <c r="E84" s="28">
        <v>34.4</v>
      </c>
      <c r="F84" s="42">
        <f t="shared" si="18"/>
        <v>9.5555555555555554</v>
      </c>
      <c r="G84" s="15">
        <f t="shared" si="30"/>
        <v>0.40277777777777757</v>
      </c>
      <c r="H84" s="15">
        <f t="shared" si="31"/>
        <v>1.4499999999999993</v>
      </c>
      <c r="I84" s="15">
        <f t="shared" si="19"/>
        <v>644.44444444444412</v>
      </c>
      <c r="J84" s="15">
        <f t="shared" si="20"/>
        <v>644.44444444444412</v>
      </c>
      <c r="K84" s="15">
        <f t="shared" si="21"/>
        <v>0</v>
      </c>
      <c r="L84" s="15">
        <f>SUM(0.5*1.2*$AD$4*$AF$4*(F84^2))</f>
        <v>44.485570370370361</v>
      </c>
      <c r="M84" s="15">
        <f t="shared" si="22"/>
        <v>8.832869030452672</v>
      </c>
      <c r="N84" s="15">
        <f t="shared" si="32"/>
        <v>0.17911095533973473</v>
      </c>
      <c r="O84" s="15">
        <f t="shared" si="23"/>
        <v>5.5205431440329198</v>
      </c>
      <c r="P84" s="15">
        <f t="shared" si="24"/>
        <v>2.6748443390946499</v>
      </c>
      <c r="Q84" s="15">
        <f t="shared" si="33"/>
        <v>5.4239899098308175E-2</v>
      </c>
      <c r="R84" s="15">
        <f t="shared" si="25"/>
        <v>1.6717777119341561</v>
      </c>
      <c r="S84" s="15">
        <f t="shared" si="34"/>
        <v>3.3749064979679924</v>
      </c>
      <c r="T84" s="15">
        <f t="shared" si="35"/>
        <v>1.7715341715102877</v>
      </c>
      <c r="U84" s="15">
        <f t="shared" si="26"/>
        <v>3.3749064979679924E-3</v>
      </c>
      <c r="V84" s="15">
        <f t="shared" si="27"/>
        <v>1.7715341715102877E-3</v>
      </c>
      <c r="W84" s="15">
        <f t="shared" si="28"/>
        <v>1.6033723264577047E-3</v>
      </c>
      <c r="X84" s="15">
        <f t="shared" si="29"/>
        <v>51.132838383812206</v>
      </c>
      <c r="Y84" s="15">
        <f t="shared" si="36"/>
        <v>1936.0141765698936</v>
      </c>
      <c r="AJ84">
        <f>IF(E84&lt;1,1,0)</f>
        <v>0</v>
      </c>
      <c r="AK84">
        <f>IF(AJ84=1,"",E84)</f>
        <v>34.4</v>
      </c>
      <c r="AL84">
        <f>E84/3.6</f>
        <v>9.5555555555555554</v>
      </c>
    </row>
    <row r="85" spans="2:38" x14ac:dyDescent="0.3">
      <c r="B85" s="29" t="s">
        <v>47</v>
      </c>
      <c r="C85" s="29">
        <v>74</v>
      </c>
      <c r="D85" s="29">
        <v>74</v>
      </c>
      <c r="E85" s="28">
        <v>35.5</v>
      </c>
      <c r="F85" s="42">
        <f t="shared" si="18"/>
        <v>9.8611111111111107</v>
      </c>
      <c r="G85" s="15">
        <f t="shared" si="30"/>
        <v>0.27777777777777779</v>
      </c>
      <c r="H85" s="15">
        <f t="shared" si="31"/>
        <v>1</v>
      </c>
      <c r="I85" s="15">
        <f t="shared" si="19"/>
        <v>444.44444444444446</v>
      </c>
      <c r="J85" s="15">
        <f t="shared" si="20"/>
        <v>444.44444444444446</v>
      </c>
      <c r="K85" s="15">
        <f t="shared" si="21"/>
        <v>0</v>
      </c>
      <c r="L85" s="15">
        <f>SUM(0.5*1.2*$AD$4*$AF$4*(F85^2))</f>
        <v>47.376064814814804</v>
      </c>
      <c r="M85" s="15">
        <f t="shared" si="22"/>
        <v>7.1715966885288065</v>
      </c>
      <c r="N85" s="15">
        <f t="shared" si="32"/>
        <v>0.14741615415309214</v>
      </c>
      <c r="O85" s="15">
        <f t="shared" si="23"/>
        <v>4.4822479303305043</v>
      </c>
      <c r="P85" s="15">
        <f t="shared" si="24"/>
        <v>2.7888806391460901</v>
      </c>
      <c r="Q85" s="15">
        <f t="shared" si="33"/>
        <v>5.7326990915780744E-2</v>
      </c>
      <c r="R85" s="15">
        <f t="shared" si="25"/>
        <v>1.7430503994663065</v>
      </c>
      <c r="S85" s="15">
        <f t="shared" si="34"/>
        <v>3.5223226521210846</v>
      </c>
      <c r="T85" s="15">
        <f t="shared" si="35"/>
        <v>1.8288611624260684</v>
      </c>
      <c r="U85" s="15">
        <f t="shared" si="26"/>
        <v>3.5223226521210846E-3</v>
      </c>
      <c r="V85" s="15">
        <f t="shared" si="27"/>
        <v>1.8288611624260685E-3</v>
      </c>
      <c r="W85" s="15">
        <f t="shared" si="28"/>
        <v>1.6934614896950161E-3</v>
      </c>
      <c r="X85" s="15">
        <f t="shared" si="29"/>
        <v>54.455245728157202</v>
      </c>
      <c r="Y85" s="15">
        <f t="shared" si="36"/>
        <v>1990.4694222980509</v>
      </c>
      <c r="AJ85">
        <f>IF(E85&lt;1,1,0)</f>
        <v>0</v>
      </c>
      <c r="AK85">
        <f>IF(AJ85=1,"",E85)</f>
        <v>35.5</v>
      </c>
      <c r="AL85">
        <f>E85/3.6</f>
        <v>9.8611111111111107</v>
      </c>
    </row>
    <row r="86" spans="2:38" x14ac:dyDescent="0.3">
      <c r="B86" s="29" t="s">
        <v>47</v>
      </c>
      <c r="C86" s="29">
        <v>75</v>
      </c>
      <c r="D86" s="29">
        <v>75</v>
      </c>
      <c r="E86" s="28">
        <v>36.4</v>
      </c>
      <c r="F86" s="42">
        <f t="shared" si="18"/>
        <v>10.111111111111111</v>
      </c>
      <c r="G86" s="15">
        <f t="shared" si="30"/>
        <v>0.26388888888888867</v>
      </c>
      <c r="H86" s="15">
        <f t="shared" si="31"/>
        <v>0.94999999999999929</v>
      </c>
      <c r="I86" s="15">
        <f t="shared" si="19"/>
        <v>422.22222222222189</v>
      </c>
      <c r="J86" s="15">
        <f t="shared" si="20"/>
        <v>422.22222222222189</v>
      </c>
      <c r="K86" s="15">
        <f t="shared" si="21"/>
        <v>0</v>
      </c>
      <c r="L86" s="15">
        <f>SUM(0.5*1.2*$AD$4*$AF$4*(F86^2))</f>
        <v>49.808681481481472</v>
      </c>
      <c r="M86" s="15">
        <f t="shared" si="22"/>
        <v>7.1533169152263332</v>
      </c>
      <c r="N86" s="15">
        <f t="shared" si="32"/>
        <v>0.14902743573388194</v>
      </c>
      <c r="O86" s="15">
        <f t="shared" si="23"/>
        <v>4.4708230720164588</v>
      </c>
      <c r="P86" s="15">
        <f t="shared" si="24"/>
        <v>2.8841811127572012</v>
      </c>
      <c r="Q86" s="15">
        <f t="shared" si="33"/>
        <v>6.0087106515775021E-2</v>
      </c>
      <c r="R86" s="15">
        <f t="shared" si="25"/>
        <v>1.8026131954732509</v>
      </c>
      <c r="S86" s="15">
        <f t="shared" si="34"/>
        <v>3.6713500878549667</v>
      </c>
      <c r="T86" s="15">
        <f t="shared" si="35"/>
        <v>1.8889482689418435</v>
      </c>
      <c r="U86" s="15">
        <f t="shared" si="26"/>
        <v>3.6713500878549667E-3</v>
      </c>
      <c r="V86" s="15">
        <f t="shared" si="27"/>
        <v>1.8889482689418435E-3</v>
      </c>
      <c r="W86" s="15">
        <f t="shared" si="28"/>
        <v>1.7824018189131232E-3</v>
      </c>
      <c r="X86" s="15">
        <f t="shared" si="29"/>
        <v>57.251356777010081</v>
      </c>
      <c r="Y86" s="15">
        <f t="shared" si="36"/>
        <v>2047.720779075061</v>
      </c>
      <c r="AJ86">
        <f>IF(E86&lt;1,1,0)</f>
        <v>0</v>
      </c>
      <c r="AK86">
        <f>IF(AJ86=1,"",E86)</f>
        <v>36.4</v>
      </c>
      <c r="AL86">
        <f>E86/3.6</f>
        <v>10.111111111111111</v>
      </c>
    </row>
    <row r="87" spans="2:38" x14ac:dyDescent="0.3">
      <c r="B87" s="29" t="s">
        <v>47</v>
      </c>
      <c r="C87" s="29">
        <v>76</v>
      </c>
      <c r="D87" s="29">
        <v>76</v>
      </c>
      <c r="E87" s="28">
        <v>37.4</v>
      </c>
      <c r="F87" s="42">
        <f t="shared" si="18"/>
        <v>10.388888888888889</v>
      </c>
      <c r="G87" s="15">
        <f t="shared" si="30"/>
        <v>0.29166666666666685</v>
      </c>
      <c r="H87" s="15">
        <f t="shared" si="31"/>
        <v>1.0500000000000007</v>
      </c>
      <c r="I87" s="15">
        <f t="shared" si="19"/>
        <v>466.66666666666697</v>
      </c>
      <c r="J87" s="15">
        <f t="shared" si="20"/>
        <v>466.66666666666697</v>
      </c>
      <c r="K87" s="15">
        <f t="shared" si="21"/>
        <v>0</v>
      </c>
      <c r="L87" s="15">
        <f>SUM(0.5*1.2*$AD$4*$AF$4*(F87^2))</f>
        <v>52.583014814814817</v>
      </c>
      <c r="M87" s="15">
        <f t="shared" si="22"/>
        <v>7.8403872465020612</v>
      </c>
      <c r="N87" s="15">
        <f t="shared" si="32"/>
        <v>0.16551928631504351</v>
      </c>
      <c r="O87" s="15">
        <f t="shared" si="23"/>
        <v>4.9002420290637883</v>
      </c>
      <c r="P87" s="15">
        <f t="shared" si="24"/>
        <v>2.9922390983539096</v>
      </c>
      <c r="Q87" s="15">
        <f t="shared" si="33"/>
        <v>6.3169492076360315E-2</v>
      </c>
      <c r="R87" s="15">
        <f t="shared" si="25"/>
        <v>1.8701494364711935</v>
      </c>
      <c r="S87" s="15">
        <f t="shared" si="34"/>
        <v>3.8368693741700102</v>
      </c>
      <c r="T87" s="15">
        <f t="shared" si="35"/>
        <v>1.9521177610182039</v>
      </c>
      <c r="U87" s="15">
        <f t="shared" si="26"/>
        <v>3.8368693741700102E-3</v>
      </c>
      <c r="V87" s="15">
        <f t="shared" si="27"/>
        <v>1.9521177610182039E-3</v>
      </c>
      <c r="W87" s="15">
        <f t="shared" si="28"/>
        <v>1.8847516131518063E-3</v>
      </c>
      <c r="X87" s="15">
        <f t="shared" si="29"/>
        <v>60.440245594254115</v>
      </c>
      <c r="Y87" s="15">
        <f t="shared" si="36"/>
        <v>2108.1610246693153</v>
      </c>
      <c r="AJ87">
        <f>IF(E87&lt;1,1,0)</f>
        <v>0</v>
      </c>
      <c r="AK87">
        <f>IF(AJ87=1,"",E87)</f>
        <v>37.4</v>
      </c>
      <c r="AL87">
        <f>E87/3.6</f>
        <v>10.388888888888888</v>
      </c>
    </row>
    <row r="88" spans="2:38" x14ac:dyDescent="0.3">
      <c r="B88" s="29" t="s">
        <v>47</v>
      </c>
      <c r="C88" s="29">
        <v>77</v>
      </c>
      <c r="D88" s="29">
        <v>77</v>
      </c>
      <c r="E88" s="28">
        <v>38.5</v>
      </c>
      <c r="F88" s="42">
        <f t="shared" si="18"/>
        <v>10.694444444444445</v>
      </c>
      <c r="G88" s="15">
        <f t="shared" si="30"/>
        <v>0.26388888888888867</v>
      </c>
      <c r="H88" s="15">
        <f t="shared" si="31"/>
        <v>0.94999999999999929</v>
      </c>
      <c r="I88" s="15">
        <f t="shared" si="19"/>
        <v>422.22222222222189</v>
      </c>
      <c r="J88" s="15">
        <f t="shared" si="20"/>
        <v>422.22222222222189</v>
      </c>
      <c r="K88" s="15">
        <f t="shared" si="21"/>
        <v>0</v>
      </c>
      <c r="L88" s="15">
        <f>SUM(0.5*1.2*$AD$4*$AF$4*(F88^2))</f>
        <v>55.721620370370367</v>
      </c>
      <c r="M88" s="15">
        <f t="shared" si="22"/>
        <v>7.6292438721707789</v>
      </c>
      <c r="N88" s="15">
        <f t="shared" si="32"/>
        <v>0.1631810494880972</v>
      </c>
      <c r="O88" s="15">
        <f t="shared" si="23"/>
        <v>4.7682774201067364</v>
      </c>
      <c r="P88" s="15">
        <f t="shared" si="24"/>
        <v>3.1138117734053496</v>
      </c>
      <c r="Q88" s="15">
        <f t="shared" si="33"/>
        <v>6.6600974042281089E-2</v>
      </c>
      <c r="R88" s="15">
        <f t="shared" si="25"/>
        <v>1.9461323583783436</v>
      </c>
      <c r="S88" s="15">
        <f t="shared" si="34"/>
        <v>4.0000504236581076</v>
      </c>
      <c r="T88" s="15">
        <f t="shared" si="35"/>
        <v>2.0187187350604852</v>
      </c>
      <c r="U88" s="15">
        <f t="shared" si="26"/>
        <v>4.0000504236581075E-3</v>
      </c>
      <c r="V88" s="15">
        <f t="shared" si="27"/>
        <v>2.0187187350604852E-3</v>
      </c>
      <c r="W88" s="15">
        <f t="shared" si="28"/>
        <v>1.9813316885976223E-3</v>
      </c>
      <c r="X88" s="15">
        <f t="shared" si="29"/>
        <v>64.047838119240652</v>
      </c>
      <c r="Y88" s="15">
        <f t="shared" si="36"/>
        <v>2172.208862788556</v>
      </c>
      <c r="AJ88">
        <f>IF(E88&lt;1,1,0)</f>
        <v>0</v>
      </c>
      <c r="AK88">
        <f>IF(AJ88=1,"",E88)</f>
        <v>38.5</v>
      </c>
      <c r="AL88">
        <f>E88/3.6</f>
        <v>10.694444444444445</v>
      </c>
    </row>
    <row r="89" spans="2:38" x14ac:dyDescent="0.3">
      <c r="B89" s="29" t="s">
        <v>47</v>
      </c>
      <c r="C89" s="29">
        <v>78</v>
      </c>
      <c r="D89" s="29">
        <v>78</v>
      </c>
      <c r="E89" s="28">
        <v>39.299999999999997</v>
      </c>
      <c r="F89" s="42">
        <f t="shared" si="18"/>
        <v>10.916666666666666</v>
      </c>
      <c r="G89" s="15">
        <f t="shared" si="30"/>
        <v>0.1388888888888889</v>
      </c>
      <c r="H89" s="15">
        <f t="shared" si="31"/>
        <v>0.5</v>
      </c>
      <c r="I89" s="15">
        <f t="shared" si="19"/>
        <v>222.22222222222223</v>
      </c>
      <c r="J89" s="15">
        <f t="shared" si="20"/>
        <v>222.22222222222223</v>
      </c>
      <c r="K89" s="15">
        <f t="shared" si="21"/>
        <v>0</v>
      </c>
      <c r="L89" s="15">
        <f>SUM(0.5*1.2*$AD$4*$AF$4*(F89^2))</f>
        <v>58.061383333333325</v>
      </c>
      <c r="M89" s="15">
        <f t="shared" si="22"/>
        <v>5.6299826939814812</v>
      </c>
      <c r="N89" s="15">
        <f t="shared" si="32"/>
        <v>0.12198295836959877</v>
      </c>
      <c r="O89" s="15">
        <f t="shared" si="23"/>
        <v>3.5187391837384259</v>
      </c>
      <c r="P89" s="15">
        <f t="shared" si="24"/>
        <v>3.2040567680555552</v>
      </c>
      <c r="Q89" s="15">
        <f t="shared" si="33"/>
        <v>6.9421229974537035E-2</v>
      </c>
      <c r="R89" s="15">
        <f t="shared" si="25"/>
        <v>2.0025354800347217</v>
      </c>
      <c r="S89" s="15">
        <f t="shared" si="34"/>
        <v>4.1220333820277064</v>
      </c>
      <c r="T89" s="15">
        <f t="shared" si="35"/>
        <v>2.0881399650350221</v>
      </c>
      <c r="U89" s="15">
        <f t="shared" si="26"/>
        <v>4.1220333820277061E-3</v>
      </c>
      <c r="V89" s="15">
        <f t="shared" si="27"/>
        <v>2.0881399650350221E-3</v>
      </c>
      <c r="W89" s="15">
        <f t="shared" si="28"/>
        <v>2.033893416992684E-3</v>
      </c>
      <c r="X89" s="15">
        <f t="shared" si="29"/>
        <v>66.737220798496821</v>
      </c>
      <c r="Y89" s="15">
        <f t="shared" si="36"/>
        <v>2238.9460835870527</v>
      </c>
      <c r="AJ89">
        <f>IF(E89&lt;1,1,0)</f>
        <v>0</v>
      </c>
      <c r="AK89">
        <f>IF(AJ89=1,"",E89)</f>
        <v>39.299999999999997</v>
      </c>
      <c r="AL89">
        <f>E89/3.6</f>
        <v>10.916666666666666</v>
      </c>
    </row>
    <row r="90" spans="2:38" x14ac:dyDescent="0.3">
      <c r="B90" s="29" t="s">
        <v>47</v>
      </c>
      <c r="C90" s="29">
        <v>79</v>
      </c>
      <c r="D90" s="29">
        <v>79</v>
      </c>
      <c r="E90" s="28">
        <v>39.5</v>
      </c>
      <c r="F90" s="42">
        <f t="shared" si="18"/>
        <v>10.972222222222223</v>
      </c>
      <c r="G90" s="15">
        <f t="shared" si="30"/>
        <v>-4.1666666666666269E-2</v>
      </c>
      <c r="H90" s="15">
        <f t="shared" si="31"/>
        <v>-0.14999999999999858</v>
      </c>
      <c r="I90" s="15">
        <f t="shared" si="19"/>
        <v>-66.666666666666032</v>
      </c>
      <c r="J90" s="15">
        <f t="shared" si="20"/>
        <v>0</v>
      </c>
      <c r="K90" s="15">
        <f t="shared" si="21"/>
        <v>66.666666666666032</v>
      </c>
      <c r="L90" s="15">
        <f>SUM(0.5*1.2*$AD$4*$AF$4*(F90^2))</f>
        <v>58.653842592592596</v>
      </c>
      <c r="M90" s="15">
        <f t="shared" si="22"/>
        <v>3.2268629951131689</v>
      </c>
      <c r="N90" s="15">
        <f t="shared" si="32"/>
        <v>7.0811715726094543E-2</v>
      </c>
      <c r="O90" s="15">
        <f t="shared" si="23"/>
        <v>2.0167893719457304</v>
      </c>
      <c r="P90" s="15">
        <f t="shared" si="24"/>
        <v>2.495381513631695</v>
      </c>
      <c r="Q90" s="15">
        <f t="shared" si="33"/>
        <v>5.4759760993584414E-2</v>
      </c>
      <c r="R90" s="15">
        <f t="shared" si="25"/>
        <v>1.5596134460198092</v>
      </c>
      <c r="S90" s="15">
        <f t="shared" si="34"/>
        <v>4.1928450977538008</v>
      </c>
      <c r="T90" s="15">
        <f t="shared" si="35"/>
        <v>2.1428997260286065</v>
      </c>
      <c r="U90" s="15">
        <f t="shared" si="26"/>
        <v>4.1928450977538004E-3</v>
      </c>
      <c r="V90" s="15">
        <f t="shared" si="27"/>
        <v>2.1428997260286064E-3</v>
      </c>
      <c r="W90" s="15">
        <f t="shared" si="28"/>
        <v>2.0499453717251941E-3</v>
      </c>
      <c r="X90" s="15">
        <f t="shared" si="29"/>
        <v>67.418208441581456</v>
      </c>
      <c r="Y90" s="15">
        <f t="shared" si="36"/>
        <v>2306.3642920286343</v>
      </c>
      <c r="AJ90">
        <f>IF(E90&lt;1,1,0)</f>
        <v>0</v>
      </c>
      <c r="AK90">
        <f>IF(AJ90=1,"",E90)</f>
        <v>39.5</v>
      </c>
      <c r="AL90">
        <f>E90/3.6</f>
        <v>10.972222222222221</v>
      </c>
    </row>
    <row r="91" spans="2:38" x14ac:dyDescent="0.3">
      <c r="B91" s="29" t="s">
        <v>47</v>
      </c>
      <c r="C91" s="29">
        <v>80</v>
      </c>
      <c r="D91" s="29">
        <v>80</v>
      </c>
      <c r="E91" s="28">
        <v>39</v>
      </c>
      <c r="F91" s="42">
        <f t="shared" si="18"/>
        <v>10.833333333333334</v>
      </c>
      <c r="G91" s="15">
        <f t="shared" si="30"/>
        <v>-0.1388888888888889</v>
      </c>
      <c r="H91" s="15">
        <f t="shared" si="31"/>
        <v>-0.5</v>
      </c>
      <c r="I91" s="15">
        <f t="shared" si="19"/>
        <v>-222.22222222222223</v>
      </c>
      <c r="J91" s="15">
        <f t="shared" si="20"/>
        <v>0</v>
      </c>
      <c r="K91" s="15">
        <f t="shared" si="21"/>
        <v>222.22222222222223</v>
      </c>
      <c r="L91" s="15">
        <f>SUM(0.5*1.2*$AD$4*$AF$4*(F91^2))</f>
        <v>57.178333333333335</v>
      </c>
      <c r="M91" s="15">
        <f t="shared" si="22"/>
        <v>3.1700319444444447</v>
      </c>
      <c r="N91" s="15">
        <f t="shared" si="32"/>
        <v>7.0445154320987663E-2</v>
      </c>
      <c r="O91" s="15">
        <f t="shared" si="23"/>
        <v>1.9812699652777781</v>
      </c>
      <c r="P91" s="15">
        <f t="shared" si="24"/>
        <v>0.76262453703703703</v>
      </c>
      <c r="Q91" s="15">
        <f t="shared" si="33"/>
        <v>1.6947211934156377E-2</v>
      </c>
      <c r="R91" s="15">
        <f t="shared" si="25"/>
        <v>0.47664033564814817</v>
      </c>
      <c r="S91" s="15">
        <f t="shared" si="34"/>
        <v>4.2632902520747882</v>
      </c>
      <c r="T91" s="15">
        <f t="shared" si="35"/>
        <v>2.1598469379627629</v>
      </c>
      <c r="U91" s="15">
        <f t="shared" si="26"/>
        <v>4.2632902520747884E-3</v>
      </c>
      <c r="V91" s="15">
        <f t="shared" si="27"/>
        <v>2.159846937962763E-3</v>
      </c>
      <c r="W91" s="15">
        <f t="shared" si="28"/>
        <v>2.1034433141120254E-3</v>
      </c>
      <c r="X91" s="15">
        <f t="shared" si="29"/>
        <v>65.72222074981191</v>
      </c>
      <c r="Y91" s="15">
        <f t="shared" si="36"/>
        <v>2372.0865127784464</v>
      </c>
      <c r="AJ91">
        <f>IF(E91&lt;1,1,0)</f>
        <v>0</v>
      </c>
      <c r="AK91">
        <f>IF(AJ91=1,"",E91)</f>
        <v>39</v>
      </c>
      <c r="AL91">
        <f>E91/3.6</f>
        <v>10.833333333333334</v>
      </c>
    </row>
    <row r="92" spans="2:38" x14ac:dyDescent="0.3">
      <c r="B92" s="29" t="s">
        <v>47</v>
      </c>
      <c r="C92" s="29">
        <v>81</v>
      </c>
      <c r="D92" s="29">
        <v>81</v>
      </c>
      <c r="E92" s="28">
        <v>38.5</v>
      </c>
      <c r="F92" s="42">
        <f t="shared" si="18"/>
        <v>10.694444444444445</v>
      </c>
      <c r="G92" s="15">
        <f t="shared" si="30"/>
        <v>-0.23611111111111149</v>
      </c>
      <c r="H92" s="15">
        <f t="shared" si="31"/>
        <v>-0.85000000000000142</v>
      </c>
      <c r="I92" s="15">
        <f t="shared" si="19"/>
        <v>-377.7777777777784</v>
      </c>
      <c r="J92" s="15">
        <f t="shared" si="20"/>
        <v>0</v>
      </c>
      <c r="K92" s="15">
        <f t="shared" si="21"/>
        <v>377.7777777777784</v>
      </c>
      <c r="L92" s="15">
        <f>SUM(0.5*1.2*$AD$4*$AF$4*(F92^2))</f>
        <v>55.721620370370367</v>
      </c>
      <c r="M92" s="15">
        <f t="shared" si="22"/>
        <v>3.1138117734053496</v>
      </c>
      <c r="N92" s="15">
        <f t="shared" si="32"/>
        <v>7.0060764901620359E-2</v>
      </c>
      <c r="O92" s="15">
        <f t="shared" si="23"/>
        <v>1.9461323583783436</v>
      </c>
      <c r="P92" s="15">
        <f t="shared" si="24"/>
        <v>0.92631168338478032</v>
      </c>
      <c r="Q92" s="15">
        <f t="shared" si="33"/>
        <v>2.0842012876157556E-2</v>
      </c>
      <c r="R92" s="15">
        <f t="shared" si="25"/>
        <v>0.57894480211548771</v>
      </c>
      <c r="S92" s="15">
        <f t="shared" si="34"/>
        <v>4.3333510169764082</v>
      </c>
      <c r="T92" s="15">
        <f t="shared" si="35"/>
        <v>2.1806889508389204</v>
      </c>
      <c r="U92" s="15">
        <f t="shared" si="26"/>
        <v>4.3333510169764082E-3</v>
      </c>
      <c r="V92" s="15">
        <f t="shared" si="27"/>
        <v>2.1806889508389203E-3</v>
      </c>
      <c r="W92" s="15">
        <f t="shared" si="28"/>
        <v>2.1526620661374879E-3</v>
      </c>
      <c r="X92" s="15">
        <f t="shared" si="29"/>
        <v>64.04783799930938</v>
      </c>
      <c r="Y92" s="15">
        <f t="shared" si="36"/>
        <v>2436.1343507777556</v>
      </c>
      <c r="AJ92">
        <f>IF(E92&lt;1,1,0)</f>
        <v>0</v>
      </c>
      <c r="AK92">
        <f>IF(AJ92=1,"",E92)</f>
        <v>38.5</v>
      </c>
      <c r="AL92">
        <f>E92/3.6</f>
        <v>10.694444444444445</v>
      </c>
    </row>
    <row r="93" spans="2:38" x14ac:dyDescent="0.3">
      <c r="B93" s="29" t="s">
        <v>47</v>
      </c>
      <c r="C93" s="29">
        <v>82</v>
      </c>
      <c r="D93" s="29">
        <v>82</v>
      </c>
      <c r="E93" s="28">
        <v>37.299999999999997</v>
      </c>
      <c r="F93" s="42">
        <f t="shared" si="18"/>
        <v>10.361111111111111</v>
      </c>
      <c r="G93" s="15">
        <f t="shared" si="30"/>
        <v>-0.20833333333333331</v>
      </c>
      <c r="H93" s="15">
        <f t="shared" si="31"/>
        <v>-0.75</v>
      </c>
      <c r="I93" s="15">
        <f t="shared" si="19"/>
        <v>-333.33333333333331</v>
      </c>
      <c r="J93" s="15">
        <f t="shared" si="20"/>
        <v>0</v>
      </c>
      <c r="K93" s="15">
        <f t="shared" si="21"/>
        <v>333.33333333333331</v>
      </c>
      <c r="L93" s="15">
        <f>SUM(0.5*1.2*$AD$4*$AF$4*(F93^2))</f>
        <v>52.302198148148136</v>
      </c>
      <c r="M93" s="15">
        <f t="shared" si="22"/>
        <v>2.9813288863683125</v>
      </c>
      <c r="N93" s="15">
        <f t="shared" si="32"/>
        <v>6.7908046856167123E-2</v>
      </c>
      <c r="O93" s="15">
        <f t="shared" si="23"/>
        <v>1.8633305539801952</v>
      </c>
      <c r="P93" s="15">
        <f t="shared" si="24"/>
        <v>0.47237481733539088</v>
      </c>
      <c r="Q93" s="15">
        <f t="shared" si="33"/>
        <v>1.0759648617083903E-2</v>
      </c>
      <c r="R93" s="15">
        <f t="shared" si="25"/>
        <v>0.29523426083461929</v>
      </c>
      <c r="S93" s="15">
        <f t="shared" si="34"/>
        <v>4.4012590638325753</v>
      </c>
      <c r="T93" s="15">
        <f t="shared" si="35"/>
        <v>2.1914485994560042</v>
      </c>
      <c r="U93" s="15">
        <f t="shared" si="26"/>
        <v>4.4012590638325749E-3</v>
      </c>
      <c r="V93" s="15">
        <f t="shared" si="27"/>
        <v>2.1914485994560043E-3</v>
      </c>
      <c r="W93" s="15">
        <f t="shared" si="28"/>
        <v>2.2098104643765706E-3</v>
      </c>
      <c r="X93" s="15">
        <f t="shared" si="29"/>
        <v>60.117467588935135</v>
      </c>
      <c r="Y93" s="15">
        <f t="shared" si="36"/>
        <v>2496.2518183666907</v>
      </c>
      <c r="AJ93">
        <f>IF(E93&lt;1,1,0)</f>
        <v>0</v>
      </c>
      <c r="AK93">
        <f>IF(AJ93=1,"",E93)</f>
        <v>37.299999999999997</v>
      </c>
      <c r="AL93">
        <f>E93/3.6</f>
        <v>10.361111111111111</v>
      </c>
    </row>
    <row r="94" spans="2:38" x14ac:dyDescent="0.3">
      <c r="B94" s="29" t="s">
        <v>47</v>
      </c>
      <c r="C94" s="29">
        <v>83</v>
      </c>
      <c r="D94" s="29">
        <v>83</v>
      </c>
      <c r="E94" s="28">
        <v>37</v>
      </c>
      <c r="F94" s="42">
        <f t="shared" si="18"/>
        <v>10.277777777777779</v>
      </c>
      <c r="G94" s="15">
        <f t="shared" si="30"/>
        <v>-8.3333333333332538E-2</v>
      </c>
      <c r="H94" s="15">
        <f t="shared" si="31"/>
        <v>-0.29999999999999716</v>
      </c>
      <c r="I94" s="15">
        <f t="shared" si="19"/>
        <v>-133.33333333333206</v>
      </c>
      <c r="J94" s="15">
        <f t="shared" si="20"/>
        <v>0</v>
      </c>
      <c r="K94" s="15">
        <f t="shared" si="21"/>
        <v>133.33333333333206</v>
      </c>
      <c r="L94" s="15">
        <f>SUM(0.5*1.2*$AD$4*$AF$4*(F94^2))</f>
        <v>51.464259259259265</v>
      </c>
      <c r="M94" s="15">
        <f t="shared" si="22"/>
        <v>2.9487382201646097</v>
      </c>
      <c r="N94" s="15">
        <f t="shared" si="32"/>
        <v>6.7984797853795173E-2</v>
      </c>
      <c r="O94" s="15">
        <f t="shared" si="23"/>
        <v>1.842961387602881</v>
      </c>
      <c r="P94" s="15">
        <f t="shared" si="24"/>
        <v>1.5783678497942519</v>
      </c>
      <c r="Q94" s="15">
        <f t="shared" si="33"/>
        <v>3.6390147648034138E-2</v>
      </c>
      <c r="R94" s="15">
        <f t="shared" si="25"/>
        <v>0.98647990612140746</v>
      </c>
      <c r="S94" s="15">
        <f t="shared" si="34"/>
        <v>4.4692438616863708</v>
      </c>
      <c r="T94" s="15">
        <f t="shared" si="35"/>
        <v>2.2278387471040384</v>
      </c>
      <c r="U94" s="15">
        <f t="shared" si="26"/>
        <v>4.469243861686371E-3</v>
      </c>
      <c r="V94" s="15">
        <f t="shared" si="27"/>
        <v>2.2278387471040386E-3</v>
      </c>
      <c r="W94" s="15">
        <f t="shared" si="28"/>
        <v>2.2414051145823325E-3</v>
      </c>
      <c r="X94" s="15">
        <f t="shared" si="29"/>
        <v>59.154319418670745</v>
      </c>
      <c r="Y94" s="15">
        <f t="shared" si="36"/>
        <v>2555.4061377853614</v>
      </c>
      <c r="AJ94">
        <f>IF(E94&lt;1,1,0)</f>
        <v>0</v>
      </c>
      <c r="AK94">
        <f>IF(AJ94=1,"",E94)</f>
        <v>37</v>
      </c>
      <c r="AL94">
        <f>E94/3.6</f>
        <v>10.277777777777777</v>
      </c>
    </row>
    <row r="95" spans="2:38" x14ac:dyDescent="0.3">
      <c r="B95" s="29" t="s">
        <v>47</v>
      </c>
      <c r="C95" s="29">
        <v>84</v>
      </c>
      <c r="D95" s="29">
        <v>84</v>
      </c>
      <c r="E95" s="28">
        <v>36.700000000000003</v>
      </c>
      <c r="F95" s="42">
        <f t="shared" si="18"/>
        <v>10.194444444444446</v>
      </c>
      <c r="G95" s="15">
        <f t="shared" si="30"/>
        <v>-0.15277777777777798</v>
      </c>
      <c r="H95" s="15">
        <f t="shared" si="31"/>
        <v>-0.55000000000000071</v>
      </c>
      <c r="I95" s="15">
        <f t="shared" si="19"/>
        <v>-244.44444444444477</v>
      </c>
      <c r="J95" s="15">
        <f t="shared" si="20"/>
        <v>0</v>
      </c>
      <c r="K95" s="15">
        <f t="shared" si="21"/>
        <v>244.44444444444477</v>
      </c>
      <c r="L95" s="15">
        <f>SUM(0.5*1.2*$AD$4*$AF$4*(F95^2))</f>
        <v>50.63308703703705</v>
      </c>
      <c r="M95" s="15">
        <f t="shared" si="22"/>
        <v>2.9163561928497952</v>
      </c>
      <c r="N95" s="15">
        <f t="shared" si="32"/>
        <v>6.8048311166495221E-2</v>
      </c>
      <c r="O95" s="15">
        <f t="shared" si="23"/>
        <v>1.822722620531122</v>
      </c>
      <c r="P95" s="15">
        <f t="shared" si="24"/>
        <v>0.42438088420781589</v>
      </c>
      <c r="Q95" s="15">
        <f t="shared" si="33"/>
        <v>9.9022206315157041E-3</v>
      </c>
      <c r="R95" s="15">
        <f t="shared" si="25"/>
        <v>0.26523805262988492</v>
      </c>
      <c r="S95" s="15">
        <f t="shared" si="34"/>
        <v>4.5372921728528661</v>
      </c>
      <c r="T95" s="15">
        <f t="shared" si="35"/>
        <v>2.237740967735554</v>
      </c>
      <c r="U95" s="15">
        <f t="shared" si="26"/>
        <v>4.5372921728528658E-3</v>
      </c>
      <c r="V95" s="15">
        <f t="shared" si="27"/>
        <v>2.2377409677355538E-3</v>
      </c>
      <c r="W95" s="15">
        <f t="shared" si="28"/>
        <v>2.299551205117312E-3</v>
      </c>
      <c r="X95" s="15">
        <f t="shared" si="29"/>
        <v>58.198949007598124</v>
      </c>
      <c r="Y95" s="15">
        <f t="shared" si="36"/>
        <v>2613.6050867929594</v>
      </c>
      <c r="AJ95">
        <f>IF(E95&lt;1,1,0)</f>
        <v>0</v>
      </c>
      <c r="AK95">
        <f>IF(AJ95=1,"",E95)</f>
        <v>36.700000000000003</v>
      </c>
      <c r="AL95">
        <f>E95/3.6</f>
        <v>10.194444444444445</v>
      </c>
    </row>
    <row r="96" spans="2:38" x14ac:dyDescent="0.3">
      <c r="B96" s="29" t="s">
        <v>47</v>
      </c>
      <c r="C96" s="29">
        <v>85</v>
      </c>
      <c r="D96" s="29">
        <v>85</v>
      </c>
      <c r="E96" s="28">
        <v>35.9</v>
      </c>
      <c r="F96" s="42">
        <f t="shared" si="18"/>
        <v>9.9722222222222214</v>
      </c>
      <c r="G96" s="15">
        <f t="shared" si="30"/>
        <v>-0.19444444444444522</v>
      </c>
      <c r="H96" s="15">
        <f t="shared" si="31"/>
        <v>-0.70000000000000284</v>
      </c>
      <c r="I96" s="15">
        <f t="shared" si="19"/>
        <v>-311.11111111111234</v>
      </c>
      <c r="J96" s="15">
        <f t="shared" si="20"/>
        <v>0</v>
      </c>
      <c r="K96" s="15">
        <f t="shared" si="21"/>
        <v>311.11111111111234</v>
      </c>
      <c r="L96" s="15">
        <f>SUM(0.5*1.2*$AD$4*$AF$4*(F96^2))</f>
        <v>48.449709259259244</v>
      </c>
      <c r="M96" s="15">
        <f t="shared" si="22"/>
        <v>2.8310112673353904</v>
      </c>
      <c r="N96" s="15">
        <f t="shared" si="32"/>
        <v>6.6843321589863378E-2</v>
      </c>
      <c r="O96" s="15">
        <f t="shared" si="23"/>
        <v>1.7693820420846191</v>
      </c>
      <c r="P96" s="15">
        <f t="shared" si="24"/>
        <v>0.27145786846709064</v>
      </c>
      <c r="Q96" s="15">
        <f t="shared" si="33"/>
        <v>6.4094218943618617E-3</v>
      </c>
      <c r="R96" s="15">
        <f t="shared" si="25"/>
        <v>0.16966116779193163</v>
      </c>
      <c r="S96" s="15">
        <f t="shared" si="34"/>
        <v>4.6041354944427297</v>
      </c>
      <c r="T96" s="15">
        <f t="shared" si="35"/>
        <v>2.2441503896299158</v>
      </c>
      <c r="U96" s="15">
        <f t="shared" si="26"/>
        <v>4.6041354944427295E-3</v>
      </c>
      <c r="V96" s="15">
        <f t="shared" si="27"/>
        <v>2.2441503896299159E-3</v>
      </c>
      <c r="W96" s="15">
        <f t="shared" si="28"/>
        <v>2.3599851048128136E-3</v>
      </c>
      <c r="X96" s="15">
        <f t="shared" si="29"/>
        <v>55.689319335664727</v>
      </c>
      <c r="Y96" s="15">
        <f t="shared" si="36"/>
        <v>2669.2944061286239</v>
      </c>
      <c r="AJ96">
        <f>IF(E96&lt;1,1,0)</f>
        <v>0</v>
      </c>
      <c r="AK96">
        <f>IF(AJ96=1,"",E96)</f>
        <v>35.9</v>
      </c>
      <c r="AL96">
        <f>E96/3.6</f>
        <v>9.9722222222222214</v>
      </c>
    </row>
    <row r="97" spans="2:38" x14ac:dyDescent="0.3">
      <c r="B97" s="29" t="s">
        <v>47</v>
      </c>
      <c r="C97" s="29">
        <v>86</v>
      </c>
      <c r="D97" s="29">
        <v>86</v>
      </c>
      <c r="E97" s="28">
        <v>35.299999999999997</v>
      </c>
      <c r="F97" s="42">
        <f t="shared" si="18"/>
        <v>9.8055555555555554</v>
      </c>
      <c r="G97" s="15">
        <f t="shared" si="30"/>
        <v>-0.18055555555555516</v>
      </c>
      <c r="H97" s="15">
        <f t="shared" si="31"/>
        <v>-0.64999999999999858</v>
      </c>
      <c r="I97" s="15">
        <f t="shared" si="19"/>
        <v>-288.88888888888829</v>
      </c>
      <c r="J97" s="15">
        <f t="shared" si="20"/>
        <v>0</v>
      </c>
      <c r="K97" s="15">
        <f t="shared" si="21"/>
        <v>288.88888888888829</v>
      </c>
      <c r="L97" s="15">
        <f>SUM(0.5*1.2*$AD$4*$AF$4*(F97^2))</f>
        <v>46.843753703703698</v>
      </c>
      <c r="M97" s="15">
        <f t="shared" si="22"/>
        <v>2.7679490293724278</v>
      </c>
      <c r="N97" s="15">
        <f t="shared" si="32"/>
        <v>6.6123226812785776E-2</v>
      </c>
      <c r="O97" s="15">
        <f t="shared" si="23"/>
        <v>1.7299681433577674</v>
      </c>
      <c r="P97" s="15">
        <f t="shared" si="24"/>
        <v>6.476702001028227E-2</v>
      </c>
      <c r="Q97" s="15">
        <f t="shared" si="33"/>
        <v>1.5472121446900766E-3</v>
      </c>
      <c r="R97" s="15">
        <f t="shared" si="25"/>
        <v>4.0479387506426413E-2</v>
      </c>
      <c r="S97" s="15">
        <f t="shared" si="34"/>
        <v>4.6702587212555153</v>
      </c>
      <c r="T97" s="15">
        <f t="shared" si="35"/>
        <v>2.245697601774606</v>
      </c>
      <c r="U97" s="15">
        <f t="shared" si="26"/>
        <v>4.6702587212555154E-3</v>
      </c>
      <c r="V97" s="15">
        <f t="shared" si="27"/>
        <v>2.2456976017746059E-3</v>
      </c>
      <c r="W97" s="15">
        <f t="shared" si="28"/>
        <v>2.4245611194809095E-3</v>
      </c>
      <c r="X97" s="15">
        <f t="shared" si="29"/>
        <v>53.843393364535608</v>
      </c>
      <c r="Y97" s="15">
        <f t="shared" si="36"/>
        <v>2723.1377994931595</v>
      </c>
      <c r="AJ97">
        <f>IF(E97&lt;1,1,0)</f>
        <v>0</v>
      </c>
      <c r="AK97">
        <f>IF(AJ97=1,"",E97)</f>
        <v>35.299999999999997</v>
      </c>
      <c r="AL97">
        <f>E97/3.6</f>
        <v>9.8055555555555554</v>
      </c>
    </row>
    <row r="98" spans="2:38" x14ac:dyDescent="0.3">
      <c r="B98" s="29" t="s">
        <v>47</v>
      </c>
      <c r="C98" s="29">
        <v>87</v>
      </c>
      <c r="D98" s="29">
        <v>87</v>
      </c>
      <c r="E98" s="28">
        <v>34.6</v>
      </c>
      <c r="F98" s="42">
        <f t="shared" si="18"/>
        <v>9.6111111111111125</v>
      </c>
      <c r="G98" s="15">
        <f t="shared" si="30"/>
        <v>-0.15277777777777699</v>
      </c>
      <c r="H98" s="15">
        <f t="shared" si="31"/>
        <v>-0.54999999999999716</v>
      </c>
      <c r="I98" s="15">
        <f t="shared" si="19"/>
        <v>-244.44444444444318</v>
      </c>
      <c r="J98" s="15">
        <f t="shared" si="20"/>
        <v>0</v>
      </c>
      <c r="K98" s="15">
        <f t="shared" si="21"/>
        <v>244.44444444444318</v>
      </c>
      <c r="L98" s="15">
        <f>SUM(0.5*1.2*$AD$4*$AF$4*(F98^2))</f>
        <v>45.004348148148161</v>
      </c>
      <c r="M98" s="15">
        <f t="shared" si="22"/>
        <v>2.6953817905349795</v>
      </c>
      <c r="N98" s="15">
        <f t="shared" si="32"/>
        <v>6.5138393271262002E-2</v>
      </c>
      <c r="O98" s="15">
        <f t="shared" si="23"/>
        <v>1.6846136190843624</v>
      </c>
      <c r="P98" s="15">
        <f t="shared" si="24"/>
        <v>0.34599907448560896</v>
      </c>
      <c r="Q98" s="15">
        <f t="shared" si="33"/>
        <v>8.3616443000688826E-3</v>
      </c>
      <c r="R98" s="15">
        <f t="shared" si="25"/>
        <v>0.2162494215535056</v>
      </c>
      <c r="S98" s="15">
        <f t="shared" si="34"/>
        <v>4.7353971145267773</v>
      </c>
      <c r="T98" s="15">
        <f t="shared" si="35"/>
        <v>2.2540592460746747</v>
      </c>
      <c r="U98" s="15">
        <f t="shared" si="26"/>
        <v>4.7353971145267775E-3</v>
      </c>
      <c r="V98" s="15">
        <f t="shared" si="27"/>
        <v>2.2540592460746746E-3</v>
      </c>
      <c r="W98" s="15">
        <f t="shared" si="28"/>
        <v>2.4813378684521029E-3</v>
      </c>
      <c r="X98" s="15">
        <f t="shared" si="29"/>
        <v>51.729134065532641</v>
      </c>
      <c r="Y98" s="15">
        <f t="shared" si="36"/>
        <v>2774.8669335586919</v>
      </c>
      <c r="AJ98">
        <f>IF(E98&lt;1,1,0)</f>
        <v>0</v>
      </c>
      <c r="AK98">
        <f>IF(AJ98=1,"",E98)</f>
        <v>34.6</v>
      </c>
      <c r="AL98">
        <f>E98/3.6</f>
        <v>9.6111111111111107</v>
      </c>
    </row>
    <row r="99" spans="2:38" x14ac:dyDescent="0.3">
      <c r="B99" s="29" t="s">
        <v>47</v>
      </c>
      <c r="C99" s="29">
        <v>88</v>
      </c>
      <c r="D99" s="29">
        <v>88</v>
      </c>
      <c r="E99" s="28">
        <v>34.200000000000003</v>
      </c>
      <c r="F99" s="42">
        <f t="shared" si="18"/>
        <v>9.5000000000000018</v>
      </c>
      <c r="G99" s="15">
        <f t="shared" si="30"/>
        <v>-0.37500000000000039</v>
      </c>
      <c r="H99" s="15">
        <f t="shared" si="31"/>
        <v>-1.3500000000000014</v>
      </c>
      <c r="I99" s="15">
        <f t="shared" si="19"/>
        <v>-600.00000000000057</v>
      </c>
      <c r="J99" s="15">
        <f t="shared" si="20"/>
        <v>0</v>
      </c>
      <c r="K99" s="15">
        <f t="shared" si="21"/>
        <v>600.00000000000057</v>
      </c>
      <c r="L99" s="15">
        <f>SUM(0.5*1.2*$AD$4*$AF$4*(F99^2))</f>
        <v>43.969800000000014</v>
      </c>
      <c r="M99" s="15">
        <f t="shared" si="22"/>
        <v>2.6543931000000005</v>
      </c>
      <c r="N99" s="15">
        <f t="shared" si="32"/>
        <v>6.4885164666666689E-2</v>
      </c>
      <c r="O99" s="15">
        <f t="shared" si="23"/>
        <v>1.6589956875000005</v>
      </c>
      <c r="P99" s="15">
        <f t="shared" si="24"/>
        <v>3.0456069000000063</v>
      </c>
      <c r="Q99" s="15">
        <f t="shared" si="33"/>
        <v>7.4448168666666828E-2</v>
      </c>
      <c r="R99" s="15">
        <f t="shared" si="25"/>
        <v>1.9035043125000037</v>
      </c>
      <c r="S99" s="15">
        <f t="shared" si="34"/>
        <v>4.8002822791934436</v>
      </c>
      <c r="T99" s="15">
        <f t="shared" si="35"/>
        <v>2.3285074147413414</v>
      </c>
      <c r="U99" s="15">
        <f t="shared" si="26"/>
        <v>4.8002822791934439E-3</v>
      </c>
      <c r="V99" s="15">
        <f t="shared" si="27"/>
        <v>2.3285074147413416E-3</v>
      </c>
      <c r="W99" s="15">
        <f t="shared" si="28"/>
        <v>2.4717748644521023E-3</v>
      </c>
      <c r="X99" s="15">
        <f t="shared" si="29"/>
        <v>50.539998269757611</v>
      </c>
      <c r="Y99" s="15">
        <f t="shared" si="36"/>
        <v>2825.4069318284496</v>
      </c>
      <c r="AJ99">
        <f>IF(E99&lt;1,1,0)</f>
        <v>0</v>
      </c>
      <c r="AK99">
        <f>IF(AJ99=1,"",E99)</f>
        <v>34.200000000000003</v>
      </c>
      <c r="AL99">
        <f>E99/3.6</f>
        <v>9.5</v>
      </c>
    </row>
    <row r="100" spans="2:38" x14ac:dyDescent="0.3">
      <c r="B100" s="29" t="s">
        <v>47</v>
      </c>
      <c r="C100" s="29">
        <v>89</v>
      </c>
      <c r="D100" s="29">
        <v>89</v>
      </c>
      <c r="E100" s="28">
        <v>31.9</v>
      </c>
      <c r="F100" s="42">
        <f t="shared" si="18"/>
        <v>8.8611111111111107</v>
      </c>
      <c r="G100" s="15">
        <f t="shared" si="30"/>
        <v>-0.95833333333333359</v>
      </c>
      <c r="H100" s="15">
        <f t="shared" si="31"/>
        <v>-3.4500000000000011</v>
      </c>
      <c r="I100" s="15">
        <f t="shared" si="19"/>
        <v>-1533.3333333333337</v>
      </c>
      <c r="J100" s="15">
        <f t="shared" si="20"/>
        <v>0</v>
      </c>
      <c r="K100" s="15">
        <f t="shared" si="21"/>
        <v>1533.3333333333337</v>
      </c>
      <c r="L100" s="15">
        <f>SUM(0.5*1.2*$AD$4*$AF$4*(F100^2))</f>
        <v>38.254598148148141</v>
      </c>
      <c r="M100" s="15">
        <f t="shared" si="22"/>
        <v>2.4252382447016463</v>
      </c>
      <c r="N100" s="15">
        <f t="shared" si="32"/>
        <v>5.9957278827346257E-2</v>
      </c>
      <c r="O100" s="15">
        <f t="shared" si="23"/>
        <v>1.5157739029385289</v>
      </c>
      <c r="P100" s="15">
        <f t="shared" si="24"/>
        <v>11.161798792335395</v>
      </c>
      <c r="Q100" s="15">
        <f t="shared" si="33"/>
        <v>0.27594447014384726</v>
      </c>
      <c r="R100" s="15">
        <f t="shared" si="25"/>
        <v>6.976124245209621</v>
      </c>
      <c r="S100" s="15">
        <f t="shared" si="34"/>
        <v>4.8602395580207896</v>
      </c>
      <c r="T100" s="15">
        <f t="shared" si="35"/>
        <v>2.6044518848851888</v>
      </c>
      <c r="U100" s="15">
        <f t="shared" si="26"/>
        <v>4.8602395580207899E-3</v>
      </c>
      <c r="V100" s="15">
        <f t="shared" si="27"/>
        <v>2.6044518848851888E-3</v>
      </c>
      <c r="W100" s="15">
        <f t="shared" si="28"/>
        <v>2.2557876731356011E-3</v>
      </c>
      <c r="X100" s="15">
        <f t="shared" si="29"/>
        <v>43.970800890084426</v>
      </c>
      <c r="Y100" s="15">
        <f t="shared" si="36"/>
        <v>2869.3777327185339</v>
      </c>
      <c r="AJ100">
        <f>IF(E100&lt;1,1,0)</f>
        <v>0</v>
      </c>
      <c r="AK100">
        <f>IF(AJ100=1,"",E100)</f>
        <v>31.9</v>
      </c>
      <c r="AL100">
        <f>E100/3.6</f>
        <v>8.8611111111111107</v>
      </c>
    </row>
    <row r="101" spans="2:38" x14ac:dyDescent="0.3">
      <c r="B101" s="29" t="s">
        <v>47</v>
      </c>
      <c r="C101" s="29">
        <v>90</v>
      </c>
      <c r="D101" s="29">
        <v>90</v>
      </c>
      <c r="E101" s="28">
        <v>27.3</v>
      </c>
      <c r="F101" s="42">
        <f t="shared" si="18"/>
        <v>7.5833333333333339</v>
      </c>
      <c r="G101" s="15">
        <f t="shared" si="30"/>
        <v>-1.3749999999999998</v>
      </c>
      <c r="H101" s="15">
        <f t="shared" si="31"/>
        <v>-4.9499999999999993</v>
      </c>
      <c r="I101" s="15">
        <f t="shared" si="19"/>
        <v>-2199.9999999999995</v>
      </c>
      <c r="J101" s="15">
        <f t="shared" si="20"/>
        <v>0</v>
      </c>
      <c r="K101" s="15">
        <f t="shared" si="21"/>
        <v>2199.9999999999995</v>
      </c>
      <c r="L101" s="15">
        <f>SUM(0.5*1.2*$AD$4*$AF$4*(F101^2))</f>
        <v>28.017383333333335</v>
      </c>
      <c r="M101" s="15">
        <f t="shared" si="22"/>
        <v>1.9978851569444447</v>
      </c>
      <c r="N101" s="15">
        <f t="shared" si="32"/>
        <v>4.9947128923611119E-2</v>
      </c>
      <c r="O101" s="15">
        <f t="shared" si="23"/>
        <v>1.2486782230902778</v>
      </c>
      <c r="P101" s="15">
        <f t="shared" si="24"/>
        <v>14.685448176388887</v>
      </c>
      <c r="Q101" s="15">
        <f t="shared" si="33"/>
        <v>0.36713620440972217</v>
      </c>
      <c r="R101" s="15">
        <f t="shared" si="25"/>
        <v>9.1784051102430553</v>
      </c>
      <c r="S101" s="15">
        <f t="shared" si="34"/>
        <v>4.9101866869444004</v>
      </c>
      <c r="T101" s="15">
        <f t="shared" si="35"/>
        <v>2.9715880892949107</v>
      </c>
      <c r="U101" s="15">
        <f t="shared" si="26"/>
        <v>4.9101866869444002E-3</v>
      </c>
      <c r="V101" s="15">
        <f t="shared" si="27"/>
        <v>2.9715880892949107E-3</v>
      </c>
      <c r="W101" s="15">
        <f t="shared" si="28"/>
        <v>1.9385985976494895E-3</v>
      </c>
      <c r="X101" s="15">
        <f t="shared" si="29"/>
        <v>32.203887531869874</v>
      </c>
      <c r="Y101" s="15">
        <f t="shared" si="36"/>
        <v>2901.5816202504038</v>
      </c>
      <c r="AJ101">
        <f>IF(E101&lt;1,1,0)</f>
        <v>0</v>
      </c>
      <c r="AK101">
        <f>IF(AJ101=1,"",E101)</f>
        <v>27.3</v>
      </c>
      <c r="AL101">
        <f>E101/3.6</f>
        <v>7.583333333333333</v>
      </c>
    </row>
    <row r="102" spans="2:38" x14ac:dyDescent="0.3">
      <c r="B102" s="29" t="s">
        <v>47</v>
      </c>
      <c r="C102" s="29">
        <v>91</v>
      </c>
      <c r="D102" s="29">
        <v>91</v>
      </c>
      <c r="E102" s="28">
        <v>22</v>
      </c>
      <c r="F102" s="42">
        <f t="shared" si="18"/>
        <v>6.1111111111111116</v>
      </c>
      <c r="G102" s="15">
        <f t="shared" si="30"/>
        <v>-1.4305555555555556</v>
      </c>
      <c r="H102" s="15">
        <f t="shared" si="31"/>
        <v>-5.15</v>
      </c>
      <c r="I102" s="15">
        <f t="shared" si="19"/>
        <v>-2288.8888888888891</v>
      </c>
      <c r="J102" s="15">
        <f t="shared" si="20"/>
        <v>0</v>
      </c>
      <c r="K102" s="15">
        <f t="shared" si="21"/>
        <v>2288.8888888888891</v>
      </c>
      <c r="L102" s="15">
        <f>SUM(0.5*1.2*$AD$4*$AF$4*(F102^2))</f>
        <v>18.194814814814816</v>
      </c>
      <c r="M102" s="15">
        <f t="shared" si="22"/>
        <v>1.5499905349794239</v>
      </c>
      <c r="N102" s="15">
        <f t="shared" si="32"/>
        <v>3.9180316300868767E-2</v>
      </c>
      <c r="O102" s="15">
        <f t="shared" si="23"/>
        <v>0.96874408436213999</v>
      </c>
      <c r="P102" s="15">
        <f t="shared" si="24"/>
        <v>12.437663786008232</v>
      </c>
      <c r="Q102" s="15">
        <f t="shared" si="33"/>
        <v>0.31439650125743029</v>
      </c>
      <c r="R102" s="15">
        <f t="shared" si="25"/>
        <v>7.7735398662551454</v>
      </c>
      <c r="S102" s="15">
        <f t="shared" si="34"/>
        <v>4.9493670032452695</v>
      </c>
      <c r="T102" s="15">
        <f t="shared" si="35"/>
        <v>3.2859845905523408</v>
      </c>
      <c r="U102" s="15">
        <f t="shared" si="26"/>
        <v>4.9493670032452692E-3</v>
      </c>
      <c r="V102" s="15">
        <f t="shared" si="27"/>
        <v>3.285984590552341E-3</v>
      </c>
      <c r="W102" s="15">
        <f t="shared" si="28"/>
        <v>1.6633824126929282E-3</v>
      </c>
      <c r="X102" s="15">
        <f t="shared" si="29"/>
        <v>20.913579082545894</v>
      </c>
      <c r="Y102" s="15">
        <f t="shared" si="36"/>
        <v>2922.4951993329496</v>
      </c>
      <c r="AJ102">
        <f>IF(E102&lt;1,1,0)</f>
        <v>0</v>
      </c>
      <c r="AK102">
        <f>IF(AJ102=1,"",E102)</f>
        <v>22</v>
      </c>
      <c r="AL102">
        <f>E102/3.6</f>
        <v>6.1111111111111107</v>
      </c>
    </row>
    <row r="103" spans="2:38" x14ac:dyDescent="0.3">
      <c r="B103" s="29" t="s">
        <v>47</v>
      </c>
      <c r="C103" s="29">
        <v>92</v>
      </c>
      <c r="D103" s="29">
        <v>92</v>
      </c>
      <c r="E103" s="28">
        <v>17</v>
      </c>
      <c r="F103" s="42">
        <f t="shared" si="18"/>
        <v>4.7222222222222223</v>
      </c>
      <c r="G103" s="15">
        <f t="shared" si="30"/>
        <v>-1.0833333333333335</v>
      </c>
      <c r="H103" s="15">
        <f t="shared" si="31"/>
        <v>-3.9000000000000004</v>
      </c>
      <c r="I103" s="15">
        <f t="shared" si="19"/>
        <v>-1733.3333333333335</v>
      </c>
      <c r="J103" s="15">
        <f t="shared" si="20"/>
        <v>0</v>
      </c>
      <c r="K103" s="15">
        <f t="shared" si="21"/>
        <v>1733.3333333333335</v>
      </c>
      <c r="L103" s="15">
        <f>SUM(0.5*1.2*$AD$4*$AF$4*(F103^2))</f>
        <v>10.864259259259258</v>
      </c>
      <c r="M103" s="15">
        <f t="shared" si="22"/>
        <v>1.1631034465020575</v>
      </c>
      <c r="N103" s="15">
        <f t="shared" si="32"/>
        <v>2.9723754743941472E-2</v>
      </c>
      <c r="O103" s="15">
        <f t="shared" si="23"/>
        <v>0.72693965406378591</v>
      </c>
      <c r="P103" s="15">
        <f t="shared" si="24"/>
        <v>7.022081738683128</v>
      </c>
      <c r="Q103" s="15">
        <f t="shared" si="33"/>
        <v>0.17945319998856885</v>
      </c>
      <c r="R103" s="15">
        <f t="shared" si="25"/>
        <v>4.3888010866769545</v>
      </c>
      <c r="S103" s="15">
        <f t="shared" si="34"/>
        <v>4.9790907579892112</v>
      </c>
      <c r="T103" s="15">
        <f t="shared" si="35"/>
        <v>3.4654377905409097</v>
      </c>
      <c r="U103" s="15">
        <f t="shared" si="26"/>
        <v>4.9790907579892116E-3</v>
      </c>
      <c r="V103" s="15">
        <f t="shared" si="27"/>
        <v>3.4654377905409097E-3</v>
      </c>
      <c r="W103" s="15">
        <f t="shared" si="28"/>
        <v>1.5136529674483019E-3</v>
      </c>
      <c r="X103" s="15">
        <f t="shared" si="29"/>
        <v>12.487653261430575</v>
      </c>
      <c r="Y103" s="15">
        <f t="shared" si="36"/>
        <v>2934.9828525943803</v>
      </c>
      <c r="AJ103">
        <f>IF(E103&lt;1,1,0)</f>
        <v>0</v>
      </c>
      <c r="AK103">
        <f>IF(AJ103=1,"",E103)</f>
        <v>17</v>
      </c>
      <c r="AL103">
        <f>E103/3.6</f>
        <v>4.7222222222222223</v>
      </c>
    </row>
    <row r="104" spans="2:38" x14ac:dyDescent="0.3">
      <c r="B104" s="29" t="s">
        <v>47</v>
      </c>
      <c r="C104" s="29">
        <v>93</v>
      </c>
      <c r="D104" s="29">
        <v>93</v>
      </c>
      <c r="E104" s="28">
        <v>14.2</v>
      </c>
      <c r="F104" s="42">
        <f t="shared" si="18"/>
        <v>3.9444444444444446</v>
      </c>
      <c r="G104" s="15">
        <f t="shared" si="30"/>
        <v>-0.69444444444444442</v>
      </c>
      <c r="H104" s="15">
        <f t="shared" si="31"/>
        <v>-2.5</v>
      </c>
      <c r="I104" s="15">
        <f t="shared" si="19"/>
        <v>-1111.1111111111111</v>
      </c>
      <c r="J104" s="15">
        <f t="shared" si="20"/>
        <v>0</v>
      </c>
      <c r="K104" s="15">
        <f t="shared" si="21"/>
        <v>1111.1111111111111</v>
      </c>
      <c r="L104" s="15">
        <f>SUM(0.5*1.2*$AD$4*$AF$4*(F104^2))</f>
        <v>7.5801703703703707</v>
      </c>
      <c r="M104" s="15">
        <f t="shared" si="22"/>
        <v>0.9585795609053499</v>
      </c>
      <c r="N104" s="15">
        <f t="shared" si="32"/>
        <v>2.4763305323388204E-2</v>
      </c>
      <c r="O104" s="15">
        <f t="shared" si="23"/>
        <v>0.59911222556584365</v>
      </c>
      <c r="P104" s="15">
        <f t="shared" si="24"/>
        <v>3.4241364884773664</v>
      </c>
      <c r="Q104" s="15">
        <f t="shared" si="33"/>
        <v>8.8456859285665296E-2</v>
      </c>
      <c r="R104" s="15">
        <f t="shared" si="25"/>
        <v>2.1400853052983542</v>
      </c>
      <c r="S104" s="15">
        <f t="shared" si="34"/>
        <v>5.0038540633125992</v>
      </c>
      <c r="T104" s="15">
        <f t="shared" si="35"/>
        <v>3.5538946498265749</v>
      </c>
      <c r="U104" s="15">
        <f t="shared" si="26"/>
        <v>5.0038540633125994E-3</v>
      </c>
      <c r="V104" s="15">
        <f t="shared" si="27"/>
        <v>3.5538946498265751E-3</v>
      </c>
      <c r="W104" s="15">
        <f t="shared" si="28"/>
        <v>1.4499594134860243E-3</v>
      </c>
      <c r="X104" s="15">
        <f t="shared" si="29"/>
        <v>8.7128384912012518</v>
      </c>
      <c r="Y104" s="15">
        <f t="shared" si="36"/>
        <v>2943.6956910855815</v>
      </c>
      <c r="AJ104">
        <f>IF(E104&lt;1,1,0)</f>
        <v>0</v>
      </c>
      <c r="AK104">
        <f>IF(AJ104=1,"",E104)</f>
        <v>14.2</v>
      </c>
      <c r="AL104">
        <f>E104/3.6</f>
        <v>3.9444444444444442</v>
      </c>
    </row>
    <row r="105" spans="2:38" x14ac:dyDescent="0.3">
      <c r="B105" s="29" t="s">
        <v>47</v>
      </c>
      <c r="C105" s="29">
        <v>94</v>
      </c>
      <c r="D105" s="29">
        <v>94</v>
      </c>
      <c r="E105" s="28">
        <v>12</v>
      </c>
      <c r="F105" s="42">
        <f t="shared" si="18"/>
        <v>3.3333333333333335</v>
      </c>
      <c r="G105" s="15">
        <f t="shared" si="30"/>
        <v>-0.70833333333333326</v>
      </c>
      <c r="H105" s="15">
        <f t="shared" si="31"/>
        <v>-2.5499999999999998</v>
      </c>
      <c r="I105" s="15">
        <f t="shared" si="19"/>
        <v>-1133.3333333333333</v>
      </c>
      <c r="J105" s="15">
        <f t="shared" si="20"/>
        <v>0</v>
      </c>
      <c r="K105" s="15">
        <f t="shared" si="21"/>
        <v>1133.3333333333333</v>
      </c>
      <c r="L105" s="15">
        <f>SUM(0.5*1.2*$AD$4*$AF$4*(F105^2))</f>
        <v>5.413333333333334</v>
      </c>
      <c r="M105" s="15">
        <f t="shared" si="22"/>
        <v>0.80284444444444447</v>
      </c>
      <c r="N105" s="15">
        <f t="shared" si="32"/>
        <v>2.0963160493827161E-2</v>
      </c>
      <c r="O105" s="15">
        <f t="shared" si="23"/>
        <v>0.50177777777777777</v>
      </c>
      <c r="P105" s="15">
        <f t="shared" si="24"/>
        <v>2.974933333333333</v>
      </c>
      <c r="Q105" s="15">
        <f t="shared" si="33"/>
        <v>7.7678814814814812E-2</v>
      </c>
      <c r="R105" s="15">
        <f t="shared" si="25"/>
        <v>1.8593333333333331</v>
      </c>
      <c r="S105" s="15">
        <f t="shared" si="34"/>
        <v>5.0248172238064264</v>
      </c>
      <c r="T105" s="15">
        <f t="shared" si="35"/>
        <v>3.6315734646413897</v>
      </c>
      <c r="U105" s="15">
        <f t="shared" si="26"/>
        <v>5.0248172238064265E-3</v>
      </c>
      <c r="V105" s="15">
        <f t="shared" si="27"/>
        <v>3.63157346464139E-3</v>
      </c>
      <c r="W105" s="15">
        <f t="shared" si="28"/>
        <v>1.3932437591650366E-3</v>
      </c>
      <c r="X105" s="15">
        <f t="shared" si="29"/>
        <v>6.2222212469515918</v>
      </c>
      <c r="Y105" s="15">
        <f t="shared" si="36"/>
        <v>2949.917912332533</v>
      </c>
      <c r="AJ105">
        <f>IF(E105&lt;1,1,0)</f>
        <v>0</v>
      </c>
      <c r="AK105">
        <f>IF(AJ105=1,"",E105)</f>
        <v>12</v>
      </c>
      <c r="AL105">
        <f>E105/3.6</f>
        <v>3.333333333333333</v>
      </c>
    </row>
    <row r="106" spans="2:38" x14ac:dyDescent="0.3">
      <c r="B106" s="29" t="s">
        <v>47</v>
      </c>
      <c r="C106" s="29">
        <v>95</v>
      </c>
      <c r="D106" s="29">
        <v>95</v>
      </c>
      <c r="E106" s="28">
        <v>9.1</v>
      </c>
      <c r="F106" s="42">
        <f t="shared" si="18"/>
        <v>2.5277777777777777</v>
      </c>
      <c r="G106" s="15">
        <f t="shared" si="30"/>
        <v>-0.86111111111111116</v>
      </c>
      <c r="H106" s="15">
        <f t="shared" si="31"/>
        <v>-3.1</v>
      </c>
      <c r="I106" s="15">
        <f t="shared" si="19"/>
        <v>-1377.7777777777778</v>
      </c>
      <c r="J106" s="15">
        <f t="shared" si="20"/>
        <v>0</v>
      </c>
      <c r="K106" s="15">
        <f t="shared" si="21"/>
        <v>1377.7777777777778</v>
      </c>
      <c r="L106" s="15">
        <f>SUM(0.5*1.2*$AD$4*$AF$4*(F106^2))</f>
        <v>3.113042592592592</v>
      </c>
      <c r="M106" s="15">
        <f t="shared" si="22"/>
        <v>0.60300907988683128</v>
      </c>
      <c r="N106" s="15">
        <f t="shared" si="32"/>
        <v>1.5912739608124716E-2</v>
      </c>
      <c r="O106" s="15">
        <f t="shared" si="23"/>
        <v>0.37688067492926952</v>
      </c>
      <c r="P106" s="15">
        <f t="shared" si="24"/>
        <v>2.8797069694958846</v>
      </c>
      <c r="Q106" s="15">
        <f t="shared" si="33"/>
        <v>7.5992267250585846E-2</v>
      </c>
      <c r="R106" s="15">
        <f t="shared" si="25"/>
        <v>1.7998168559349279</v>
      </c>
      <c r="S106" s="15">
        <f t="shared" si="34"/>
        <v>5.0407299634145515</v>
      </c>
      <c r="T106" s="15">
        <f t="shared" si="35"/>
        <v>3.7075657318919757</v>
      </c>
      <c r="U106" s="15">
        <f t="shared" si="26"/>
        <v>5.0407299634145511E-3</v>
      </c>
      <c r="V106" s="15">
        <f t="shared" si="27"/>
        <v>3.7075657318919758E-3</v>
      </c>
      <c r="W106" s="15">
        <f t="shared" si="28"/>
        <v>1.3331642315225754E-3</v>
      </c>
      <c r="X106" s="15">
        <f t="shared" si="29"/>
        <v>3.5782089433282471</v>
      </c>
      <c r="Y106" s="15">
        <f t="shared" si="36"/>
        <v>2953.4961212758612</v>
      </c>
      <c r="AJ106">
        <f>IF(E106&lt;1,1,0)</f>
        <v>0</v>
      </c>
      <c r="AK106">
        <f>IF(AJ106=1,"",E106)</f>
        <v>9.1</v>
      </c>
      <c r="AL106">
        <f>E106/3.6</f>
        <v>2.5277777777777777</v>
      </c>
    </row>
    <row r="107" spans="2:38" x14ac:dyDescent="0.3">
      <c r="B107" s="29" t="s">
        <v>47</v>
      </c>
      <c r="C107" s="29">
        <v>96</v>
      </c>
      <c r="D107" s="29">
        <v>96</v>
      </c>
      <c r="E107" s="28">
        <v>5.8</v>
      </c>
      <c r="F107" s="42">
        <f t="shared" si="18"/>
        <v>1.6111111111111112</v>
      </c>
      <c r="G107" s="15">
        <f t="shared" si="30"/>
        <v>-0.76388888888888884</v>
      </c>
      <c r="H107" s="15">
        <f t="shared" si="31"/>
        <v>-2.75</v>
      </c>
      <c r="I107" s="15">
        <f t="shared" si="19"/>
        <v>-1222.2222222222222</v>
      </c>
      <c r="J107" s="15">
        <f t="shared" si="20"/>
        <v>0</v>
      </c>
      <c r="K107" s="15">
        <f t="shared" si="21"/>
        <v>1222.2222222222222</v>
      </c>
      <c r="L107" s="15">
        <f>SUM(0.5*1.2*$AD$4*$AF$4*(F107^2))</f>
        <v>1.2646148148148149</v>
      </c>
      <c r="M107" s="15">
        <f t="shared" si="22"/>
        <v>0.38135743497942387</v>
      </c>
      <c r="N107" s="15">
        <f t="shared" si="32"/>
        <v>1.0169531599451304E-2</v>
      </c>
      <c r="O107" s="15">
        <f t="shared" si="23"/>
        <v>0.23834839686213993</v>
      </c>
      <c r="P107" s="15">
        <f t="shared" si="24"/>
        <v>1.5877783674897117</v>
      </c>
      <c r="Q107" s="15">
        <f t="shared" si="33"/>
        <v>4.2340756466392314E-2</v>
      </c>
      <c r="R107" s="15">
        <f t="shared" si="25"/>
        <v>0.9923614796810698</v>
      </c>
      <c r="S107" s="15">
        <f t="shared" si="34"/>
        <v>5.0508994950140025</v>
      </c>
      <c r="T107" s="15">
        <f t="shared" si="35"/>
        <v>3.7499064883583682</v>
      </c>
      <c r="U107" s="15">
        <f t="shared" si="26"/>
        <v>5.0508994950140022E-3</v>
      </c>
      <c r="V107" s="15">
        <f t="shared" si="27"/>
        <v>3.749906488358368E-3</v>
      </c>
      <c r="W107" s="15">
        <f t="shared" si="28"/>
        <v>1.3009930066556342E-3</v>
      </c>
      <c r="X107" s="15">
        <f t="shared" si="29"/>
        <v>1.4535793362184755</v>
      </c>
      <c r="Y107" s="15">
        <f t="shared" si="36"/>
        <v>2954.9497006120796</v>
      </c>
      <c r="AJ107">
        <f>IF(E107&lt;1,1,0)</f>
        <v>0</v>
      </c>
      <c r="AK107">
        <f>IF(AJ107=1,"",E107)</f>
        <v>5.8</v>
      </c>
      <c r="AL107">
        <f>E107/3.6</f>
        <v>1.6111111111111109</v>
      </c>
    </row>
    <row r="108" spans="2:38" x14ac:dyDescent="0.3">
      <c r="B108" s="29" t="s">
        <v>47</v>
      </c>
      <c r="C108" s="29">
        <v>97</v>
      </c>
      <c r="D108" s="29">
        <v>97</v>
      </c>
      <c r="E108" s="28">
        <v>3.6</v>
      </c>
      <c r="F108" s="42">
        <f t="shared" si="18"/>
        <v>1</v>
      </c>
      <c r="G108" s="15">
        <f t="shared" si="30"/>
        <v>-0.49999999999999994</v>
      </c>
      <c r="H108" s="15">
        <f t="shared" si="31"/>
        <v>-1.7999999999999998</v>
      </c>
      <c r="I108" s="15">
        <f t="shared" si="19"/>
        <v>-799.99999999999989</v>
      </c>
      <c r="J108" s="15">
        <f t="shared" si="20"/>
        <v>0</v>
      </c>
      <c r="K108" s="15">
        <f t="shared" si="21"/>
        <v>799.99999999999989</v>
      </c>
      <c r="L108" s="15">
        <f>SUM(0.5*1.2*$AD$4*$AF$4*(F108^2))</f>
        <v>0.48719999999999997</v>
      </c>
      <c r="M108" s="15">
        <f t="shared" si="22"/>
        <v>0.2359272</v>
      </c>
      <c r="N108" s="15">
        <f t="shared" si="32"/>
        <v>6.3569273333333332E-3</v>
      </c>
      <c r="O108" s="15">
        <f t="shared" si="23"/>
        <v>0.14745449999999999</v>
      </c>
      <c r="P108" s="15">
        <f t="shared" si="24"/>
        <v>0.56407279999999993</v>
      </c>
      <c r="Q108" s="15">
        <f t="shared" si="33"/>
        <v>1.519862822222222E-2</v>
      </c>
      <c r="R108" s="15">
        <f t="shared" si="25"/>
        <v>0.35254549999999996</v>
      </c>
      <c r="S108" s="15">
        <f t="shared" si="34"/>
        <v>5.0572564223473355</v>
      </c>
      <c r="T108" s="15">
        <f t="shared" si="35"/>
        <v>3.7651051165805902</v>
      </c>
      <c r="U108" s="15">
        <f t="shared" si="26"/>
        <v>5.0572564223473355E-3</v>
      </c>
      <c r="V108" s="15">
        <f t="shared" si="27"/>
        <v>3.7651051165805902E-3</v>
      </c>
      <c r="W108" s="15">
        <f t="shared" si="28"/>
        <v>1.2921513057667453E-3</v>
      </c>
      <c r="X108" s="15">
        <f t="shared" si="29"/>
        <v>0.559999095494086</v>
      </c>
      <c r="Y108" s="15">
        <f t="shared" si="36"/>
        <v>2955.5096997075739</v>
      </c>
      <c r="AJ108">
        <f>IF(E108&lt;1,1,0)</f>
        <v>0</v>
      </c>
      <c r="AK108">
        <f>IF(AJ108=1,"",E108)</f>
        <v>3.6</v>
      </c>
      <c r="AL108">
        <f>E108/3.6</f>
        <v>1</v>
      </c>
    </row>
    <row r="109" spans="2:38" x14ac:dyDescent="0.3">
      <c r="B109" s="29" t="s">
        <v>47</v>
      </c>
      <c r="C109" s="29">
        <v>98</v>
      </c>
      <c r="D109" s="29">
        <v>98</v>
      </c>
      <c r="E109" s="28">
        <v>2.2000000000000002</v>
      </c>
      <c r="F109" s="42">
        <f t="shared" si="18"/>
        <v>0.61111111111111116</v>
      </c>
      <c r="G109" s="15">
        <f t="shared" si="30"/>
        <v>-0.5</v>
      </c>
      <c r="H109" s="15">
        <f t="shared" si="31"/>
        <v>-1.8</v>
      </c>
      <c r="I109" s="15">
        <f t="shared" si="19"/>
        <v>-800</v>
      </c>
      <c r="J109" s="15">
        <f t="shared" si="20"/>
        <v>0</v>
      </c>
      <c r="K109" s="15">
        <f t="shared" si="21"/>
        <v>800</v>
      </c>
      <c r="L109" s="15">
        <f>SUM(0.5*1.2*$AD$4*$AF$4*(F109^2))</f>
        <v>0.18194814814814816</v>
      </c>
      <c r="M109" s="15">
        <f t="shared" si="22"/>
        <v>0.14399119053497944</v>
      </c>
      <c r="N109" s="15">
        <f t="shared" si="32"/>
        <v>3.919760186785551E-3</v>
      </c>
      <c r="O109" s="15">
        <f t="shared" si="23"/>
        <v>8.999449408436215E-2</v>
      </c>
      <c r="P109" s="15">
        <f t="shared" si="24"/>
        <v>0.34489769835390943</v>
      </c>
      <c r="Q109" s="15">
        <f t="shared" si="33"/>
        <v>9.3888817885230888E-3</v>
      </c>
      <c r="R109" s="15">
        <f t="shared" si="25"/>
        <v>0.21556106147119342</v>
      </c>
      <c r="S109" s="15">
        <f t="shared" si="34"/>
        <v>5.0611761825341208</v>
      </c>
      <c r="T109" s="15">
        <f t="shared" si="35"/>
        <v>3.7744939983691133</v>
      </c>
      <c r="U109" s="15">
        <f t="shared" si="26"/>
        <v>5.0611761825341212E-3</v>
      </c>
      <c r="V109" s="15">
        <f t="shared" si="27"/>
        <v>3.7744939983691134E-3</v>
      </c>
      <c r="W109" s="15">
        <f t="shared" si="28"/>
        <v>1.2866821841650078E-3</v>
      </c>
      <c r="X109" s="15">
        <f t="shared" si="29"/>
        <v>0.2091349017916069</v>
      </c>
      <c r="Y109" s="15">
        <f t="shared" si="36"/>
        <v>2955.7188346093653</v>
      </c>
      <c r="AJ109">
        <f>IF(E109&lt;1,1,0)</f>
        <v>0</v>
      </c>
      <c r="AK109">
        <f>IF(AJ109=1,"",E109)</f>
        <v>2.2000000000000002</v>
      </c>
      <c r="AL109">
        <f>E109/3.6</f>
        <v>0.61111111111111116</v>
      </c>
    </row>
    <row r="110" spans="2:38" x14ac:dyDescent="0.3">
      <c r="B110" s="29" t="s">
        <v>47</v>
      </c>
      <c r="C110" s="29">
        <v>99</v>
      </c>
      <c r="D110" s="29">
        <v>99</v>
      </c>
      <c r="E110" s="28">
        <v>0</v>
      </c>
      <c r="F110" s="42">
        <f t="shared" si="18"/>
        <v>0</v>
      </c>
      <c r="G110" s="15">
        <f t="shared" si="30"/>
        <v>-0.30555555555555558</v>
      </c>
      <c r="H110" s="15">
        <f t="shared" si="31"/>
        <v>-1.1000000000000001</v>
      </c>
      <c r="I110" s="15">
        <f t="shared" si="19"/>
        <v>-488.88888888888891</v>
      </c>
      <c r="J110" s="15">
        <f t="shared" si="20"/>
        <v>0</v>
      </c>
      <c r="K110" s="15">
        <f t="shared" si="21"/>
        <v>488.88888888888891</v>
      </c>
      <c r="L110" s="15">
        <f>SUM(0.5*1.2*$AD$4*$AF$4*(F110^2))</f>
        <v>0</v>
      </c>
      <c r="M110" s="15">
        <f t="shared" si="22"/>
        <v>0</v>
      </c>
      <c r="N110" s="15">
        <f t="shared" si="32"/>
        <v>0</v>
      </c>
      <c r="O110" s="15">
        <f t="shared" si="23"/>
        <v>0</v>
      </c>
      <c r="P110" s="15">
        <f t="shared" si="24"/>
        <v>0</v>
      </c>
      <c r="Q110" s="15">
        <f t="shared" si="33"/>
        <v>0</v>
      </c>
      <c r="R110" s="15">
        <f t="shared" si="25"/>
        <v>0</v>
      </c>
      <c r="S110" s="15">
        <f t="shared" si="34"/>
        <v>5.0611761825341208</v>
      </c>
      <c r="T110" s="15">
        <f t="shared" si="35"/>
        <v>3.7744939983691133</v>
      </c>
      <c r="U110" s="15">
        <f t="shared" si="26"/>
        <v>5.0611761825341212E-3</v>
      </c>
      <c r="V110" s="15">
        <f t="shared" si="27"/>
        <v>3.7744939983691134E-3</v>
      </c>
      <c r="W110" s="15">
        <f t="shared" si="28"/>
        <v>1.2866821841650078E-3</v>
      </c>
      <c r="X110" s="15">
        <f t="shared" si="29"/>
        <v>-9.0067752891550542E-7</v>
      </c>
      <c r="Y110" s="15">
        <f t="shared" si="36"/>
        <v>2955.7188337086877</v>
      </c>
      <c r="AJ110">
        <f>IF(E110&lt;1,1,0)</f>
        <v>1</v>
      </c>
      <c r="AK110" t="str">
        <f>IF(AJ110=1,"",E110)</f>
        <v/>
      </c>
      <c r="AL110">
        <f>E110/3.6</f>
        <v>0</v>
      </c>
    </row>
    <row r="111" spans="2:38" x14ac:dyDescent="0.3">
      <c r="B111" s="29" t="s">
        <v>47</v>
      </c>
      <c r="C111" s="29">
        <v>100</v>
      </c>
      <c r="D111" s="29">
        <v>100</v>
      </c>
      <c r="E111" s="28">
        <v>0</v>
      </c>
      <c r="F111" s="42">
        <f t="shared" si="18"/>
        <v>0</v>
      </c>
      <c r="G111" s="15">
        <f t="shared" si="30"/>
        <v>0</v>
      </c>
      <c r="H111" s="15">
        <f t="shared" si="31"/>
        <v>0</v>
      </c>
      <c r="I111" s="15">
        <f t="shared" si="19"/>
        <v>0</v>
      </c>
      <c r="J111" s="15">
        <f t="shared" si="20"/>
        <v>0</v>
      </c>
      <c r="K111" s="15">
        <f t="shared" si="21"/>
        <v>0</v>
      </c>
      <c r="L111" s="15">
        <f>SUM(0.5*1.2*$AD$4*$AF$4*(F111^2))</f>
        <v>0</v>
      </c>
      <c r="M111" s="15">
        <f t="shared" si="22"/>
        <v>0</v>
      </c>
      <c r="N111" s="15">
        <f t="shared" si="32"/>
        <v>0</v>
      </c>
      <c r="O111" s="15">
        <f t="shared" si="23"/>
        <v>0</v>
      </c>
      <c r="P111" s="15">
        <f t="shared" si="24"/>
        <v>0</v>
      </c>
      <c r="Q111" s="15">
        <f t="shared" si="33"/>
        <v>0</v>
      </c>
      <c r="R111" s="15">
        <f t="shared" si="25"/>
        <v>0</v>
      </c>
      <c r="S111" s="15">
        <f t="shared" si="34"/>
        <v>5.0611761825341208</v>
      </c>
      <c r="T111" s="15">
        <f t="shared" si="35"/>
        <v>3.7744939983691133</v>
      </c>
      <c r="U111" s="15">
        <f t="shared" si="26"/>
        <v>5.0611761825341212E-3</v>
      </c>
      <c r="V111" s="15">
        <f t="shared" si="27"/>
        <v>3.7744939983691134E-3</v>
      </c>
      <c r="W111" s="15">
        <f t="shared" si="28"/>
        <v>1.2866821841650078E-3</v>
      </c>
      <c r="X111" s="15">
        <f t="shared" si="29"/>
        <v>-9.0067752891550542E-7</v>
      </c>
      <c r="Y111" s="15">
        <f t="shared" si="36"/>
        <v>2955.7188328080101</v>
      </c>
      <c r="AJ111">
        <f>IF(E111&lt;1,1,0)</f>
        <v>1</v>
      </c>
      <c r="AK111" t="str">
        <f>IF(AJ111=1,"",E111)</f>
        <v/>
      </c>
      <c r="AL111">
        <f>E111/3.6</f>
        <v>0</v>
      </c>
    </row>
    <row r="112" spans="2:38" x14ac:dyDescent="0.3">
      <c r="B112" s="29" t="s">
        <v>47</v>
      </c>
      <c r="C112" s="29">
        <v>101</v>
      </c>
      <c r="D112" s="29">
        <v>101</v>
      </c>
      <c r="E112" s="28">
        <v>0</v>
      </c>
      <c r="F112" s="42">
        <f t="shared" si="18"/>
        <v>0</v>
      </c>
      <c r="G112" s="15">
        <f t="shared" si="30"/>
        <v>0</v>
      </c>
      <c r="H112" s="15">
        <f t="shared" si="31"/>
        <v>0</v>
      </c>
      <c r="I112" s="15">
        <f t="shared" si="19"/>
        <v>0</v>
      </c>
      <c r="J112" s="15">
        <f t="shared" si="20"/>
        <v>0</v>
      </c>
      <c r="K112" s="15">
        <f t="shared" si="21"/>
        <v>0</v>
      </c>
      <c r="L112" s="15">
        <f>SUM(0.5*1.2*$AD$4*$AF$4*(F112^2))</f>
        <v>0</v>
      </c>
      <c r="M112" s="15">
        <f t="shared" si="22"/>
        <v>0</v>
      </c>
      <c r="N112" s="15">
        <f t="shared" si="32"/>
        <v>0</v>
      </c>
      <c r="O112" s="15">
        <f t="shared" si="23"/>
        <v>0</v>
      </c>
      <c r="P112" s="15">
        <f t="shared" si="24"/>
        <v>0</v>
      </c>
      <c r="Q112" s="15">
        <f t="shared" si="33"/>
        <v>0</v>
      </c>
      <c r="R112" s="15">
        <f t="shared" si="25"/>
        <v>0</v>
      </c>
      <c r="S112" s="15">
        <f t="shared" si="34"/>
        <v>5.0611761825341208</v>
      </c>
      <c r="T112" s="15">
        <f t="shared" si="35"/>
        <v>3.7744939983691133</v>
      </c>
      <c r="U112" s="15">
        <f t="shared" si="26"/>
        <v>5.0611761825341212E-3</v>
      </c>
      <c r="V112" s="15">
        <f t="shared" si="27"/>
        <v>3.7744939983691134E-3</v>
      </c>
      <c r="W112" s="15">
        <f t="shared" si="28"/>
        <v>1.2866821841650078E-3</v>
      </c>
      <c r="X112" s="15">
        <f t="shared" si="29"/>
        <v>-9.0067752891550542E-7</v>
      </c>
      <c r="Y112" s="15">
        <f t="shared" si="36"/>
        <v>2955.7188319073325</v>
      </c>
      <c r="AJ112">
        <f>IF(E112&lt;1,1,0)</f>
        <v>1</v>
      </c>
      <c r="AK112" t="str">
        <f>IF(AJ112=1,"",E112)</f>
        <v/>
      </c>
      <c r="AL112">
        <f>E112/3.6</f>
        <v>0</v>
      </c>
    </row>
    <row r="113" spans="2:38" x14ac:dyDescent="0.3">
      <c r="B113" s="29" t="s">
        <v>47</v>
      </c>
      <c r="C113" s="29">
        <v>102</v>
      </c>
      <c r="D113" s="29">
        <v>102</v>
      </c>
      <c r="E113" s="28">
        <v>0</v>
      </c>
      <c r="F113" s="42">
        <f t="shared" si="18"/>
        <v>0</v>
      </c>
      <c r="G113" s="15">
        <f t="shared" si="30"/>
        <v>0</v>
      </c>
      <c r="H113" s="15">
        <f t="shared" si="31"/>
        <v>0</v>
      </c>
      <c r="I113" s="15">
        <f t="shared" si="19"/>
        <v>0</v>
      </c>
      <c r="J113" s="15">
        <f t="shared" si="20"/>
        <v>0</v>
      </c>
      <c r="K113" s="15">
        <f t="shared" si="21"/>
        <v>0</v>
      </c>
      <c r="L113" s="15">
        <f>SUM(0.5*1.2*$AD$4*$AF$4*(F113^2))</f>
        <v>0</v>
      </c>
      <c r="M113" s="15">
        <f t="shared" si="22"/>
        <v>0</v>
      </c>
      <c r="N113" s="15">
        <f t="shared" si="32"/>
        <v>0</v>
      </c>
      <c r="O113" s="15">
        <f t="shared" si="23"/>
        <v>0</v>
      </c>
      <c r="P113" s="15">
        <f t="shared" si="24"/>
        <v>0</v>
      </c>
      <c r="Q113" s="15">
        <f t="shared" si="33"/>
        <v>0</v>
      </c>
      <c r="R113" s="15">
        <f t="shared" si="25"/>
        <v>0</v>
      </c>
      <c r="S113" s="15">
        <f t="shared" si="34"/>
        <v>5.0611761825341208</v>
      </c>
      <c r="T113" s="15">
        <f t="shared" si="35"/>
        <v>3.7744939983691133</v>
      </c>
      <c r="U113" s="15">
        <f t="shared" si="26"/>
        <v>5.0611761825341212E-3</v>
      </c>
      <c r="V113" s="15">
        <f t="shared" si="27"/>
        <v>3.7744939983691134E-3</v>
      </c>
      <c r="W113" s="15">
        <f t="shared" si="28"/>
        <v>1.2866821841650078E-3</v>
      </c>
      <c r="X113" s="15">
        <f t="shared" si="29"/>
        <v>-9.0067752891550542E-7</v>
      </c>
      <c r="Y113" s="15">
        <f t="shared" si="36"/>
        <v>2955.7188310066549</v>
      </c>
      <c r="AJ113">
        <f>IF(E113&lt;1,1,0)</f>
        <v>1</v>
      </c>
      <c r="AK113" t="str">
        <f>IF(AJ113=1,"",E113)</f>
        <v/>
      </c>
      <c r="AL113">
        <f>E113/3.6</f>
        <v>0</v>
      </c>
    </row>
    <row r="114" spans="2:38" x14ac:dyDescent="0.3">
      <c r="B114" s="29" t="s">
        <v>47</v>
      </c>
      <c r="C114" s="29">
        <v>103</v>
      </c>
      <c r="D114" s="29">
        <v>103</v>
      </c>
      <c r="E114" s="28">
        <v>0</v>
      </c>
      <c r="F114" s="42">
        <f t="shared" si="18"/>
        <v>0</v>
      </c>
      <c r="G114" s="15">
        <f t="shared" si="30"/>
        <v>0</v>
      </c>
      <c r="H114" s="15">
        <f t="shared" si="31"/>
        <v>0</v>
      </c>
      <c r="I114" s="15">
        <f t="shared" si="19"/>
        <v>0</v>
      </c>
      <c r="J114" s="15">
        <f t="shared" si="20"/>
        <v>0</v>
      </c>
      <c r="K114" s="15">
        <f t="shared" si="21"/>
        <v>0</v>
      </c>
      <c r="L114" s="15">
        <f>SUM(0.5*1.2*$AD$4*$AF$4*(F114^2))</f>
        <v>0</v>
      </c>
      <c r="M114" s="15">
        <f t="shared" si="22"/>
        <v>0</v>
      </c>
      <c r="N114" s="15">
        <f t="shared" si="32"/>
        <v>0</v>
      </c>
      <c r="O114" s="15">
        <f t="shared" si="23"/>
        <v>0</v>
      </c>
      <c r="P114" s="15">
        <f t="shared" si="24"/>
        <v>0</v>
      </c>
      <c r="Q114" s="15">
        <f t="shared" si="33"/>
        <v>0</v>
      </c>
      <c r="R114" s="15">
        <f t="shared" si="25"/>
        <v>0</v>
      </c>
      <c r="S114" s="15">
        <f t="shared" si="34"/>
        <v>5.0611761825341208</v>
      </c>
      <c r="T114" s="15">
        <f t="shared" si="35"/>
        <v>3.7744939983691133</v>
      </c>
      <c r="U114" s="15">
        <f t="shared" si="26"/>
        <v>5.0611761825341212E-3</v>
      </c>
      <c r="V114" s="15">
        <f t="shared" si="27"/>
        <v>3.7744939983691134E-3</v>
      </c>
      <c r="W114" s="15">
        <f t="shared" si="28"/>
        <v>1.2866821841650078E-3</v>
      </c>
      <c r="X114" s="15">
        <f t="shared" si="29"/>
        <v>-9.0067752891550542E-7</v>
      </c>
      <c r="Y114" s="15">
        <f t="shared" si="36"/>
        <v>2955.7188301059773</v>
      </c>
      <c r="AJ114">
        <f>IF(E114&lt;1,1,0)</f>
        <v>1</v>
      </c>
      <c r="AK114" t="str">
        <f>IF(AJ114=1,"",E114)</f>
        <v/>
      </c>
      <c r="AL114">
        <f>E114/3.6</f>
        <v>0</v>
      </c>
    </row>
    <row r="115" spans="2:38" x14ac:dyDescent="0.3">
      <c r="B115" s="29" t="s">
        <v>47</v>
      </c>
      <c r="C115" s="29">
        <v>104</v>
      </c>
      <c r="D115" s="29">
        <v>104</v>
      </c>
      <c r="E115" s="28">
        <v>0</v>
      </c>
      <c r="F115" s="42">
        <f t="shared" si="18"/>
        <v>0</v>
      </c>
      <c r="G115" s="15">
        <f t="shared" si="30"/>
        <v>0</v>
      </c>
      <c r="H115" s="15">
        <f t="shared" si="31"/>
        <v>0</v>
      </c>
      <c r="I115" s="15">
        <f t="shared" si="19"/>
        <v>0</v>
      </c>
      <c r="J115" s="15">
        <f t="shared" si="20"/>
        <v>0</v>
      </c>
      <c r="K115" s="15">
        <f t="shared" si="21"/>
        <v>0</v>
      </c>
      <c r="L115" s="15">
        <f>SUM(0.5*1.2*$AD$4*$AF$4*(F115^2))</f>
        <v>0</v>
      </c>
      <c r="M115" s="15">
        <f t="shared" si="22"/>
        <v>0</v>
      </c>
      <c r="N115" s="15">
        <f t="shared" si="32"/>
        <v>0</v>
      </c>
      <c r="O115" s="15">
        <f t="shared" si="23"/>
        <v>0</v>
      </c>
      <c r="P115" s="15">
        <f t="shared" si="24"/>
        <v>0</v>
      </c>
      <c r="Q115" s="15">
        <f t="shared" si="33"/>
        <v>0</v>
      </c>
      <c r="R115" s="15">
        <f t="shared" si="25"/>
        <v>0</v>
      </c>
      <c r="S115" s="15">
        <f t="shared" si="34"/>
        <v>5.0611761825341208</v>
      </c>
      <c r="T115" s="15">
        <f t="shared" si="35"/>
        <v>3.7744939983691133</v>
      </c>
      <c r="U115" s="15">
        <f t="shared" si="26"/>
        <v>5.0611761825341212E-3</v>
      </c>
      <c r="V115" s="15">
        <f t="shared" si="27"/>
        <v>3.7744939983691134E-3</v>
      </c>
      <c r="W115" s="15">
        <f t="shared" si="28"/>
        <v>1.2866821841650078E-3</v>
      </c>
      <c r="X115" s="15">
        <f t="shared" si="29"/>
        <v>-9.0067752891550542E-7</v>
      </c>
      <c r="Y115" s="15">
        <f t="shared" si="36"/>
        <v>2955.7188292052997</v>
      </c>
      <c r="AJ115">
        <f>IF(E115&lt;1,1,0)</f>
        <v>1</v>
      </c>
      <c r="AK115" t="str">
        <f>IF(AJ115=1,"",E115)</f>
        <v/>
      </c>
      <c r="AL115">
        <f>E115/3.6</f>
        <v>0</v>
      </c>
    </row>
    <row r="116" spans="2:38" x14ac:dyDescent="0.3">
      <c r="B116" s="29" t="s">
        <v>47</v>
      </c>
      <c r="C116" s="29">
        <v>105</v>
      </c>
      <c r="D116" s="29">
        <v>105</v>
      </c>
      <c r="E116" s="28">
        <v>0</v>
      </c>
      <c r="F116" s="42">
        <f t="shared" si="18"/>
        <v>0</v>
      </c>
      <c r="G116" s="15">
        <f t="shared" si="30"/>
        <v>0</v>
      </c>
      <c r="H116" s="15">
        <f t="shared" si="31"/>
        <v>0</v>
      </c>
      <c r="I116" s="15">
        <f t="shared" si="19"/>
        <v>0</v>
      </c>
      <c r="J116" s="15">
        <f t="shared" si="20"/>
        <v>0</v>
      </c>
      <c r="K116" s="15">
        <f t="shared" si="21"/>
        <v>0</v>
      </c>
      <c r="L116" s="15">
        <f>SUM(0.5*1.2*$AD$4*$AF$4*(F116^2))</f>
        <v>0</v>
      </c>
      <c r="M116" s="15">
        <f t="shared" si="22"/>
        <v>0</v>
      </c>
      <c r="N116" s="15">
        <f t="shared" si="32"/>
        <v>0</v>
      </c>
      <c r="O116" s="15">
        <f t="shared" si="23"/>
        <v>0</v>
      </c>
      <c r="P116" s="15">
        <f t="shared" si="24"/>
        <v>0</v>
      </c>
      <c r="Q116" s="15">
        <f t="shared" si="33"/>
        <v>0</v>
      </c>
      <c r="R116" s="15">
        <f t="shared" si="25"/>
        <v>0</v>
      </c>
      <c r="S116" s="15">
        <f t="shared" si="34"/>
        <v>5.0611761825341208</v>
      </c>
      <c r="T116" s="15">
        <f t="shared" si="35"/>
        <v>3.7744939983691133</v>
      </c>
      <c r="U116" s="15">
        <f t="shared" si="26"/>
        <v>5.0611761825341212E-3</v>
      </c>
      <c r="V116" s="15">
        <f t="shared" si="27"/>
        <v>3.7744939983691134E-3</v>
      </c>
      <c r="W116" s="15">
        <f t="shared" si="28"/>
        <v>1.2866821841650078E-3</v>
      </c>
      <c r="X116" s="15">
        <f t="shared" si="29"/>
        <v>-9.0067752891550542E-7</v>
      </c>
      <c r="Y116" s="15">
        <f t="shared" si="36"/>
        <v>2955.7188283046221</v>
      </c>
      <c r="AJ116">
        <f>IF(E116&lt;1,1,0)</f>
        <v>1</v>
      </c>
      <c r="AK116" t="str">
        <f>IF(AJ116=1,"",E116)</f>
        <v/>
      </c>
      <c r="AL116">
        <f>E116/3.6</f>
        <v>0</v>
      </c>
    </row>
    <row r="117" spans="2:38" x14ac:dyDescent="0.3">
      <c r="B117" s="29" t="s">
        <v>47</v>
      </c>
      <c r="C117" s="29">
        <v>106</v>
      </c>
      <c r="D117" s="29">
        <v>106</v>
      </c>
      <c r="E117" s="28">
        <v>0</v>
      </c>
      <c r="F117" s="42">
        <f t="shared" si="18"/>
        <v>0</v>
      </c>
      <c r="G117" s="15">
        <f t="shared" si="30"/>
        <v>0</v>
      </c>
      <c r="H117" s="15">
        <f t="shared" si="31"/>
        <v>0</v>
      </c>
      <c r="I117" s="15">
        <f t="shared" si="19"/>
        <v>0</v>
      </c>
      <c r="J117" s="15">
        <f t="shared" si="20"/>
        <v>0</v>
      </c>
      <c r="K117" s="15">
        <f t="shared" si="21"/>
        <v>0</v>
      </c>
      <c r="L117" s="15">
        <f>SUM(0.5*1.2*$AD$4*$AF$4*(F117^2))</f>
        <v>0</v>
      </c>
      <c r="M117" s="15">
        <f t="shared" si="22"/>
        <v>0</v>
      </c>
      <c r="N117" s="15">
        <f t="shared" si="32"/>
        <v>0</v>
      </c>
      <c r="O117" s="15">
        <f t="shared" si="23"/>
        <v>0</v>
      </c>
      <c r="P117" s="15">
        <f t="shared" si="24"/>
        <v>0</v>
      </c>
      <c r="Q117" s="15">
        <f t="shared" si="33"/>
        <v>0</v>
      </c>
      <c r="R117" s="15">
        <f t="shared" si="25"/>
        <v>0</v>
      </c>
      <c r="S117" s="15">
        <f t="shared" si="34"/>
        <v>5.0611761825341208</v>
      </c>
      <c r="T117" s="15">
        <f t="shared" si="35"/>
        <v>3.7744939983691133</v>
      </c>
      <c r="U117" s="15">
        <f t="shared" si="26"/>
        <v>5.0611761825341212E-3</v>
      </c>
      <c r="V117" s="15">
        <f t="shared" si="27"/>
        <v>3.7744939983691134E-3</v>
      </c>
      <c r="W117" s="15">
        <f t="shared" si="28"/>
        <v>1.2866821841650078E-3</v>
      </c>
      <c r="X117" s="15">
        <f t="shared" si="29"/>
        <v>-9.0067752891550542E-7</v>
      </c>
      <c r="Y117" s="15">
        <f t="shared" si="36"/>
        <v>2955.7188274039445</v>
      </c>
      <c r="AJ117">
        <f>IF(E117&lt;1,1,0)</f>
        <v>1</v>
      </c>
      <c r="AK117" t="str">
        <f>IF(AJ117=1,"",E117)</f>
        <v/>
      </c>
      <c r="AL117">
        <f>E117/3.6</f>
        <v>0</v>
      </c>
    </row>
    <row r="118" spans="2:38" x14ac:dyDescent="0.3">
      <c r="B118" s="29" t="s">
        <v>47</v>
      </c>
      <c r="C118" s="29">
        <v>107</v>
      </c>
      <c r="D118" s="29">
        <v>107</v>
      </c>
      <c r="E118" s="28">
        <v>0</v>
      </c>
      <c r="F118" s="42">
        <f t="shared" si="18"/>
        <v>0</v>
      </c>
      <c r="G118" s="15">
        <f t="shared" si="30"/>
        <v>0</v>
      </c>
      <c r="H118" s="15">
        <f t="shared" si="31"/>
        <v>0</v>
      </c>
      <c r="I118" s="15">
        <f t="shared" si="19"/>
        <v>0</v>
      </c>
      <c r="J118" s="15">
        <f t="shared" si="20"/>
        <v>0</v>
      </c>
      <c r="K118" s="15">
        <f t="shared" si="21"/>
        <v>0</v>
      </c>
      <c r="L118" s="15">
        <f>SUM(0.5*1.2*$AD$4*$AF$4*(F118^2))</f>
        <v>0</v>
      </c>
      <c r="M118" s="15">
        <f t="shared" si="22"/>
        <v>0</v>
      </c>
      <c r="N118" s="15">
        <f t="shared" si="32"/>
        <v>0</v>
      </c>
      <c r="O118" s="15">
        <f t="shared" si="23"/>
        <v>0</v>
      </c>
      <c r="P118" s="15">
        <f t="shared" si="24"/>
        <v>0</v>
      </c>
      <c r="Q118" s="15">
        <f t="shared" si="33"/>
        <v>0</v>
      </c>
      <c r="R118" s="15">
        <f t="shared" si="25"/>
        <v>0</v>
      </c>
      <c r="S118" s="15">
        <f t="shared" si="34"/>
        <v>5.0611761825341208</v>
      </c>
      <c r="T118" s="15">
        <f t="shared" si="35"/>
        <v>3.7744939983691133</v>
      </c>
      <c r="U118" s="15">
        <f t="shared" si="26"/>
        <v>5.0611761825341212E-3</v>
      </c>
      <c r="V118" s="15">
        <f t="shared" si="27"/>
        <v>3.7744939983691134E-3</v>
      </c>
      <c r="W118" s="15">
        <f t="shared" si="28"/>
        <v>1.2866821841650078E-3</v>
      </c>
      <c r="X118" s="15">
        <f t="shared" si="29"/>
        <v>-9.0067752891550542E-7</v>
      </c>
      <c r="Y118" s="15">
        <f t="shared" si="36"/>
        <v>2955.7188265032669</v>
      </c>
      <c r="AJ118">
        <f>IF(E118&lt;1,1,0)</f>
        <v>1</v>
      </c>
      <c r="AK118" t="str">
        <f>IF(AJ118=1,"",E118)</f>
        <v/>
      </c>
      <c r="AL118">
        <f>E118/3.6</f>
        <v>0</v>
      </c>
    </row>
    <row r="119" spans="2:38" x14ac:dyDescent="0.3">
      <c r="B119" s="29" t="s">
        <v>47</v>
      </c>
      <c r="C119" s="29">
        <v>108</v>
      </c>
      <c r="D119" s="29">
        <v>108</v>
      </c>
      <c r="E119" s="28">
        <v>0</v>
      </c>
      <c r="F119" s="42">
        <f t="shared" si="18"/>
        <v>0</v>
      </c>
      <c r="G119" s="15">
        <f t="shared" si="30"/>
        <v>0</v>
      </c>
      <c r="H119" s="15">
        <f t="shared" si="31"/>
        <v>0</v>
      </c>
      <c r="I119" s="15">
        <f t="shared" si="19"/>
        <v>0</v>
      </c>
      <c r="J119" s="15">
        <f t="shared" si="20"/>
        <v>0</v>
      </c>
      <c r="K119" s="15">
        <f t="shared" si="21"/>
        <v>0</v>
      </c>
      <c r="L119" s="15">
        <f>SUM(0.5*1.2*$AD$4*$AF$4*(F119^2))</f>
        <v>0</v>
      </c>
      <c r="M119" s="15">
        <f t="shared" si="22"/>
        <v>0</v>
      </c>
      <c r="N119" s="15">
        <f t="shared" si="32"/>
        <v>0</v>
      </c>
      <c r="O119" s="15">
        <f t="shared" si="23"/>
        <v>0</v>
      </c>
      <c r="P119" s="15">
        <f t="shared" si="24"/>
        <v>0</v>
      </c>
      <c r="Q119" s="15">
        <f t="shared" si="33"/>
        <v>0</v>
      </c>
      <c r="R119" s="15">
        <f t="shared" si="25"/>
        <v>0</v>
      </c>
      <c r="S119" s="15">
        <f t="shared" si="34"/>
        <v>5.0611761825341208</v>
      </c>
      <c r="T119" s="15">
        <f t="shared" si="35"/>
        <v>3.7744939983691133</v>
      </c>
      <c r="U119" s="15">
        <f t="shared" si="26"/>
        <v>5.0611761825341212E-3</v>
      </c>
      <c r="V119" s="15">
        <f t="shared" si="27"/>
        <v>3.7744939983691134E-3</v>
      </c>
      <c r="W119" s="15">
        <f t="shared" si="28"/>
        <v>1.2866821841650078E-3</v>
      </c>
      <c r="X119" s="15">
        <f t="shared" si="29"/>
        <v>-9.0067752891550542E-7</v>
      </c>
      <c r="Y119" s="15">
        <f t="shared" si="36"/>
        <v>2955.7188256025893</v>
      </c>
      <c r="AJ119">
        <f>IF(E119&lt;1,1,0)</f>
        <v>1</v>
      </c>
      <c r="AK119" t="str">
        <f>IF(AJ119=1,"",E119)</f>
        <v/>
      </c>
      <c r="AL119">
        <f>E119/3.6</f>
        <v>0</v>
      </c>
    </row>
    <row r="120" spans="2:38" x14ac:dyDescent="0.3">
      <c r="B120" s="29" t="s">
        <v>47</v>
      </c>
      <c r="C120" s="29">
        <v>109</v>
      </c>
      <c r="D120" s="29">
        <v>109</v>
      </c>
      <c r="E120" s="28">
        <v>0</v>
      </c>
      <c r="F120" s="42">
        <f t="shared" si="18"/>
        <v>0</v>
      </c>
      <c r="G120" s="15">
        <f t="shared" si="30"/>
        <v>0</v>
      </c>
      <c r="H120" s="15">
        <f t="shared" si="31"/>
        <v>0</v>
      </c>
      <c r="I120" s="15">
        <f t="shared" si="19"/>
        <v>0</v>
      </c>
      <c r="J120" s="15">
        <f t="shared" si="20"/>
        <v>0</v>
      </c>
      <c r="K120" s="15">
        <f t="shared" si="21"/>
        <v>0</v>
      </c>
      <c r="L120" s="15">
        <f>SUM(0.5*1.2*$AD$4*$AF$4*(F120^2))</f>
        <v>0</v>
      </c>
      <c r="M120" s="15">
        <f t="shared" si="22"/>
        <v>0</v>
      </c>
      <c r="N120" s="15">
        <f t="shared" si="32"/>
        <v>0</v>
      </c>
      <c r="O120" s="15">
        <f t="shared" si="23"/>
        <v>0</v>
      </c>
      <c r="P120" s="15">
        <f t="shared" si="24"/>
        <v>0</v>
      </c>
      <c r="Q120" s="15">
        <f t="shared" si="33"/>
        <v>0</v>
      </c>
      <c r="R120" s="15">
        <f t="shared" si="25"/>
        <v>0</v>
      </c>
      <c r="S120" s="15">
        <f t="shared" si="34"/>
        <v>5.0611761825341208</v>
      </c>
      <c r="T120" s="15">
        <f t="shared" si="35"/>
        <v>3.7744939983691133</v>
      </c>
      <c r="U120" s="15">
        <f t="shared" si="26"/>
        <v>5.0611761825341212E-3</v>
      </c>
      <c r="V120" s="15">
        <f t="shared" si="27"/>
        <v>3.7744939983691134E-3</v>
      </c>
      <c r="W120" s="15">
        <f t="shared" si="28"/>
        <v>1.2866821841650078E-3</v>
      </c>
      <c r="X120" s="15">
        <f t="shared" si="29"/>
        <v>-9.0067752891550542E-7</v>
      </c>
      <c r="Y120" s="15">
        <f t="shared" si="36"/>
        <v>2955.7188247019117</v>
      </c>
      <c r="AJ120">
        <f>IF(E120&lt;1,1,0)</f>
        <v>1</v>
      </c>
      <c r="AK120" t="str">
        <f>IF(AJ120=1,"",E120)</f>
        <v/>
      </c>
      <c r="AL120">
        <f>E120/3.6</f>
        <v>0</v>
      </c>
    </row>
    <row r="121" spans="2:38" x14ac:dyDescent="0.3">
      <c r="B121" s="29" t="s">
        <v>47</v>
      </c>
      <c r="C121" s="29">
        <v>110</v>
      </c>
      <c r="D121" s="29">
        <v>110</v>
      </c>
      <c r="E121" s="28">
        <v>0</v>
      </c>
      <c r="F121" s="42">
        <f t="shared" si="18"/>
        <v>0</v>
      </c>
      <c r="G121" s="15">
        <f t="shared" si="30"/>
        <v>0</v>
      </c>
      <c r="H121" s="15">
        <f t="shared" si="31"/>
        <v>0</v>
      </c>
      <c r="I121" s="15">
        <f t="shared" si="19"/>
        <v>0</v>
      </c>
      <c r="J121" s="15">
        <f t="shared" si="20"/>
        <v>0</v>
      </c>
      <c r="K121" s="15">
        <f t="shared" si="21"/>
        <v>0</v>
      </c>
      <c r="L121" s="15">
        <f>SUM(0.5*1.2*$AD$4*$AF$4*(F121^2))</f>
        <v>0</v>
      </c>
      <c r="M121" s="15">
        <f t="shared" si="22"/>
        <v>0</v>
      </c>
      <c r="N121" s="15">
        <f t="shared" si="32"/>
        <v>0</v>
      </c>
      <c r="O121" s="15">
        <f t="shared" si="23"/>
        <v>0</v>
      </c>
      <c r="P121" s="15">
        <f t="shared" si="24"/>
        <v>0</v>
      </c>
      <c r="Q121" s="15">
        <f t="shared" si="33"/>
        <v>0</v>
      </c>
      <c r="R121" s="15">
        <f t="shared" si="25"/>
        <v>0</v>
      </c>
      <c r="S121" s="15">
        <f t="shared" si="34"/>
        <v>5.0611761825341208</v>
      </c>
      <c r="T121" s="15">
        <f t="shared" si="35"/>
        <v>3.7744939983691133</v>
      </c>
      <c r="U121" s="15">
        <f t="shared" si="26"/>
        <v>5.0611761825341212E-3</v>
      </c>
      <c r="V121" s="15">
        <f t="shared" si="27"/>
        <v>3.7744939983691134E-3</v>
      </c>
      <c r="W121" s="15">
        <f t="shared" si="28"/>
        <v>1.2866821841650078E-3</v>
      </c>
      <c r="X121" s="15">
        <f t="shared" si="29"/>
        <v>-9.0067752891550542E-7</v>
      </c>
      <c r="Y121" s="15">
        <f t="shared" si="36"/>
        <v>2955.7188238012341</v>
      </c>
      <c r="AJ121">
        <f>IF(E121&lt;1,1,0)</f>
        <v>1</v>
      </c>
      <c r="AK121" t="str">
        <f>IF(AJ121=1,"",E121)</f>
        <v/>
      </c>
      <c r="AL121">
        <f>E121/3.6</f>
        <v>0</v>
      </c>
    </row>
    <row r="122" spans="2:38" x14ac:dyDescent="0.3">
      <c r="B122" s="29" t="s">
        <v>47</v>
      </c>
      <c r="C122" s="29">
        <v>111</v>
      </c>
      <c r="D122" s="29">
        <v>111</v>
      </c>
      <c r="E122" s="28">
        <v>0</v>
      </c>
      <c r="F122" s="42">
        <f t="shared" si="18"/>
        <v>0</v>
      </c>
      <c r="G122" s="15">
        <f t="shared" si="30"/>
        <v>0</v>
      </c>
      <c r="H122" s="15">
        <f t="shared" si="31"/>
        <v>0</v>
      </c>
      <c r="I122" s="15">
        <f t="shared" si="19"/>
        <v>0</v>
      </c>
      <c r="J122" s="15">
        <f t="shared" si="20"/>
        <v>0</v>
      </c>
      <c r="K122" s="15">
        <f t="shared" si="21"/>
        <v>0</v>
      </c>
      <c r="L122" s="15">
        <f>SUM(0.5*1.2*$AD$4*$AF$4*(F122^2))</f>
        <v>0</v>
      </c>
      <c r="M122" s="15">
        <f t="shared" si="22"/>
        <v>0</v>
      </c>
      <c r="N122" s="15">
        <f t="shared" si="32"/>
        <v>0</v>
      </c>
      <c r="O122" s="15">
        <f t="shared" si="23"/>
        <v>0</v>
      </c>
      <c r="P122" s="15">
        <f t="shared" si="24"/>
        <v>0</v>
      </c>
      <c r="Q122" s="15">
        <f t="shared" si="33"/>
        <v>0</v>
      </c>
      <c r="R122" s="15">
        <f t="shared" si="25"/>
        <v>0</v>
      </c>
      <c r="S122" s="15">
        <f t="shared" si="34"/>
        <v>5.0611761825341208</v>
      </c>
      <c r="T122" s="15">
        <f t="shared" si="35"/>
        <v>3.7744939983691133</v>
      </c>
      <c r="U122" s="15">
        <f t="shared" si="26"/>
        <v>5.0611761825341212E-3</v>
      </c>
      <c r="V122" s="15">
        <f t="shared" si="27"/>
        <v>3.7744939983691134E-3</v>
      </c>
      <c r="W122" s="15">
        <f t="shared" si="28"/>
        <v>1.2866821841650078E-3</v>
      </c>
      <c r="X122" s="15">
        <f t="shared" si="29"/>
        <v>-9.0067752891550542E-7</v>
      </c>
      <c r="Y122" s="15">
        <f t="shared" si="36"/>
        <v>2955.7188229005565</v>
      </c>
      <c r="AJ122">
        <f>IF(E122&lt;1,1,0)</f>
        <v>1</v>
      </c>
      <c r="AK122" t="str">
        <f>IF(AJ122=1,"",E122)</f>
        <v/>
      </c>
      <c r="AL122">
        <f>E122/3.6</f>
        <v>0</v>
      </c>
    </row>
    <row r="123" spans="2:38" x14ac:dyDescent="0.3">
      <c r="B123" s="29" t="s">
        <v>47</v>
      </c>
      <c r="C123" s="29">
        <v>112</v>
      </c>
      <c r="D123" s="29">
        <v>112</v>
      </c>
      <c r="E123" s="28">
        <v>0</v>
      </c>
      <c r="F123" s="42">
        <f t="shared" si="18"/>
        <v>0</v>
      </c>
      <c r="G123" s="15">
        <f t="shared" si="30"/>
        <v>0</v>
      </c>
      <c r="H123" s="15">
        <f t="shared" si="31"/>
        <v>0</v>
      </c>
      <c r="I123" s="15">
        <f t="shared" si="19"/>
        <v>0</v>
      </c>
      <c r="J123" s="15">
        <f t="shared" si="20"/>
        <v>0</v>
      </c>
      <c r="K123" s="15">
        <f t="shared" si="21"/>
        <v>0</v>
      </c>
      <c r="L123" s="15">
        <f>SUM(0.5*1.2*$AD$4*$AF$4*(F123^2))</f>
        <v>0</v>
      </c>
      <c r="M123" s="15">
        <f t="shared" si="22"/>
        <v>0</v>
      </c>
      <c r="N123" s="15">
        <f t="shared" si="32"/>
        <v>0</v>
      </c>
      <c r="O123" s="15">
        <f t="shared" si="23"/>
        <v>0</v>
      </c>
      <c r="P123" s="15">
        <f t="shared" si="24"/>
        <v>0</v>
      </c>
      <c r="Q123" s="15">
        <f t="shared" si="33"/>
        <v>0</v>
      </c>
      <c r="R123" s="15">
        <f t="shared" si="25"/>
        <v>0</v>
      </c>
      <c r="S123" s="15">
        <f t="shared" si="34"/>
        <v>5.0611761825341208</v>
      </c>
      <c r="T123" s="15">
        <f t="shared" si="35"/>
        <v>3.7744939983691133</v>
      </c>
      <c r="U123" s="15">
        <f t="shared" si="26"/>
        <v>5.0611761825341212E-3</v>
      </c>
      <c r="V123" s="15">
        <f t="shared" si="27"/>
        <v>3.7744939983691134E-3</v>
      </c>
      <c r="W123" s="15">
        <f t="shared" si="28"/>
        <v>1.2866821841650078E-3</v>
      </c>
      <c r="X123" s="15">
        <f t="shared" si="29"/>
        <v>-9.0067752891550542E-7</v>
      </c>
      <c r="Y123" s="15">
        <f t="shared" si="36"/>
        <v>2955.7188219998789</v>
      </c>
      <c r="AJ123">
        <f>IF(E123&lt;1,1,0)</f>
        <v>1</v>
      </c>
      <c r="AK123" t="str">
        <f>IF(AJ123=1,"",E123)</f>
        <v/>
      </c>
      <c r="AL123">
        <f>E123/3.6</f>
        <v>0</v>
      </c>
    </row>
    <row r="124" spans="2:38" x14ac:dyDescent="0.3">
      <c r="B124" s="29" t="s">
        <v>47</v>
      </c>
      <c r="C124" s="29">
        <v>113</v>
      </c>
      <c r="D124" s="29">
        <v>113</v>
      </c>
      <c r="E124" s="28">
        <v>0</v>
      </c>
      <c r="F124" s="42">
        <f t="shared" si="18"/>
        <v>0</v>
      </c>
      <c r="G124" s="15">
        <f t="shared" si="30"/>
        <v>0</v>
      </c>
      <c r="H124" s="15">
        <f t="shared" si="31"/>
        <v>0</v>
      </c>
      <c r="I124" s="15">
        <f t="shared" si="19"/>
        <v>0</v>
      </c>
      <c r="J124" s="15">
        <f t="shared" si="20"/>
        <v>0</v>
      </c>
      <c r="K124" s="15">
        <f t="shared" si="21"/>
        <v>0</v>
      </c>
      <c r="L124" s="15">
        <f>SUM(0.5*1.2*$AD$4*$AF$4*(F124^2))</f>
        <v>0</v>
      </c>
      <c r="M124" s="15">
        <f t="shared" si="22"/>
        <v>0</v>
      </c>
      <c r="N124" s="15">
        <f t="shared" si="32"/>
        <v>0</v>
      </c>
      <c r="O124" s="15">
        <f t="shared" si="23"/>
        <v>0</v>
      </c>
      <c r="P124" s="15">
        <f t="shared" si="24"/>
        <v>0</v>
      </c>
      <c r="Q124" s="15">
        <f t="shared" si="33"/>
        <v>0</v>
      </c>
      <c r="R124" s="15">
        <f t="shared" si="25"/>
        <v>0</v>
      </c>
      <c r="S124" s="15">
        <f t="shared" si="34"/>
        <v>5.0611761825341208</v>
      </c>
      <c r="T124" s="15">
        <f t="shared" si="35"/>
        <v>3.7744939983691133</v>
      </c>
      <c r="U124" s="15">
        <f t="shared" si="26"/>
        <v>5.0611761825341212E-3</v>
      </c>
      <c r="V124" s="15">
        <f t="shared" si="27"/>
        <v>3.7744939983691134E-3</v>
      </c>
      <c r="W124" s="15">
        <f t="shared" si="28"/>
        <v>1.2866821841650078E-3</v>
      </c>
      <c r="X124" s="15">
        <f t="shared" si="29"/>
        <v>-9.0067752891550542E-7</v>
      </c>
      <c r="Y124" s="15">
        <f t="shared" si="36"/>
        <v>2955.7188210992013</v>
      </c>
      <c r="AJ124">
        <f>IF(E124&lt;1,1,0)</f>
        <v>1</v>
      </c>
      <c r="AK124" t="str">
        <f>IF(AJ124=1,"",E124)</f>
        <v/>
      </c>
      <c r="AL124">
        <f>E124/3.6</f>
        <v>0</v>
      </c>
    </row>
    <row r="125" spans="2:38" x14ac:dyDescent="0.3">
      <c r="B125" s="29" t="s">
        <v>47</v>
      </c>
      <c r="C125" s="29">
        <v>114</v>
      </c>
      <c r="D125" s="29">
        <v>114</v>
      </c>
      <c r="E125" s="28">
        <v>0</v>
      </c>
      <c r="F125" s="42">
        <f t="shared" si="18"/>
        <v>0</v>
      </c>
      <c r="G125" s="15">
        <f t="shared" si="30"/>
        <v>0</v>
      </c>
      <c r="H125" s="15">
        <f t="shared" si="31"/>
        <v>0</v>
      </c>
      <c r="I125" s="15">
        <f t="shared" si="19"/>
        <v>0</v>
      </c>
      <c r="J125" s="15">
        <f t="shared" si="20"/>
        <v>0</v>
      </c>
      <c r="K125" s="15">
        <f t="shared" si="21"/>
        <v>0</v>
      </c>
      <c r="L125" s="15">
        <f>SUM(0.5*1.2*$AD$4*$AF$4*(F125^2))</f>
        <v>0</v>
      </c>
      <c r="M125" s="15">
        <f t="shared" si="22"/>
        <v>0</v>
      </c>
      <c r="N125" s="15">
        <f t="shared" si="32"/>
        <v>0</v>
      </c>
      <c r="O125" s="15">
        <f t="shared" si="23"/>
        <v>0</v>
      </c>
      <c r="P125" s="15">
        <f t="shared" si="24"/>
        <v>0</v>
      </c>
      <c r="Q125" s="15">
        <f t="shared" si="33"/>
        <v>0</v>
      </c>
      <c r="R125" s="15">
        <f t="shared" si="25"/>
        <v>0</v>
      </c>
      <c r="S125" s="15">
        <f t="shared" si="34"/>
        <v>5.0611761825341208</v>
      </c>
      <c r="T125" s="15">
        <f t="shared" si="35"/>
        <v>3.7744939983691133</v>
      </c>
      <c r="U125" s="15">
        <f t="shared" si="26"/>
        <v>5.0611761825341212E-3</v>
      </c>
      <c r="V125" s="15">
        <f t="shared" si="27"/>
        <v>3.7744939983691134E-3</v>
      </c>
      <c r="W125" s="15">
        <f t="shared" si="28"/>
        <v>1.2866821841650078E-3</v>
      </c>
      <c r="X125" s="15">
        <f t="shared" si="29"/>
        <v>-9.0067752891550542E-7</v>
      </c>
      <c r="Y125" s="15">
        <f t="shared" si="36"/>
        <v>2955.7188201985236</v>
      </c>
      <c r="AJ125">
        <f>IF(E125&lt;1,1,0)</f>
        <v>1</v>
      </c>
      <c r="AK125" t="str">
        <f>IF(AJ125=1,"",E125)</f>
        <v/>
      </c>
      <c r="AL125">
        <f>E125/3.6</f>
        <v>0</v>
      </c>
    </row>
    <row r="126" spans="2:38" x14ac:dyDescent="0.3">
      <c r="B126" s="29" t="s">
        <v>47</v>
      </c>
      <c r="C126" s="29">
        <v>115</v>
      </c>
      <c r="D126" s="29">
        <v>115</v>
      </c>
      <c r="E126" s="28">
        <v>0</v>
      </c>
      <c r="F126" s="42">
        <f t="shared" si="18"/>
        <v>0</v>
      </c>
      <c r="G126" s="15">
        <f t="shared" si="30"/>
        <v>0</v>
      </c>
      <c r="H126" s="15">
        <f t="shared" si="31"/>
        <v>0</v>
      </c>
      <c r="I126" s="15">
        <f t="shared" si="19"/>
        <v>0</v>
      </c>
      <c r="J126" s="15">
        <f t="shared" si="20"/>
        <v>0</v>
      </c>
      <c r="K126" s="15">
        <f t="shared" si="21"/>
        <v>0</v>
      </c>
      <c r="L126" s="15">
        <f>SUM(0.5*1.2*$AD$4*$AF$4*(F126^2))</f>
        <v>0</v>
      </c>
      <c r="M126" s="15">
        <f t="shared" si="22"/>
        <v>0</v>
      </c>
      <c r="N126" s="15">
        <f t="shared" si="32"/>
        <v>0</v>
      </c>
      <c r="O126" s="15">
        <f t="shared" si="23"/>
        <v>0</v>
      </c>
      <c r="P126" s="15">
        <f t="shared" si="24"/>
        <v>0</v>
      </c>
      <c r="Q126" s="15">
        <f t="shared" si="33"/>
        <v>0</v>
      </c>
      <c r="R126" s="15">
        <f t="shared" si="25"/>
        <v>0</v>
      </c>
      <c r="S126" s="15">
        <f t="shared" si="34"/>
        <v>5.0611761825341208</v>
      </c>
      <c r="T126" s="15">
        <f t="shared" si="35"/>
        <v>3.7744939983691133</v>
      </c>
      <c r="U126" s="15">
        <f t="shared" si="26"/>
        <v>5.0611761825341212E-3</v>
      </c>
      <c r="V126" s="15">
        <f t="shared" si="27"/>
        <v>3.7744939983691134E-3</v>
      </c>
      <c r="W126" s="15">
        <f t="shared" si="28"/>
        <v>1.2866821841650078E-3</v>
      </c>
      <c r="X126" s="15">
        <f t="shared" si="29"/>
        <v>-9.0067752891550542E-7</v>
      </c>
      <c r="Y126" s="15">
        <f t="shared" si="36"/>
        <v>2955.718819297846</v>
      </c>
      <c r="AJ126">
        <f>IF(E126&lt;1,1,0)</f>
        <v>1</v>
      </c>
      <c r="AK126" t="str">
        <f>IF(AJ126=1,"",E126)</f>
        <v/>
      </c>
      <c r="AL126">
        <f>E126/3.6</f>
        <v>0</v>
      </c>
    </row>
    <row r="127" spans="2:38" x14ac:dyDescent="0.3">
      <c r="B127" s="29" t="s">
        <v>47</v>
      </c>
      <c r="C127" s="29">
        <v>116</v>
      </c>
      <c r="D127" s="29">
        <v>116</v>
      </c>
      <c r="E127" s="28">
        <v>0</v>
      </c>
      <c r="F127" s="42">
        <f t="shared" si="18"/>
        <v>0</v>
      </c>
      <c r="G127" s="15">
        <f t="shared" si="30"/>
        <v>0</v>
      </c>
      <c r="H127" s="15">
        <f t="shared" si="31"/>
        <v>0</v>
      </c>
      <c r="I127" s="15">
        <f t="shared" si="19"/>
        <v>0</v>
      </c>
      <c r="J127" s="15">
        <f t="shared" si="20"/>
        <v>0</v>
      </c>
      <c r="K127" s="15">
        <f t="shared" si="21"/>
        <v>0</v>
      </c>
      <c r="L127" s="15">
        <f>SUM(0.5*1.2*$AD$4*$AF$4*(F127^2))</f>
        <v>0</v>
      </c>
      <c r="M127" s="15">
        <f t="shared" si="22"/>
        <v>0</v>
      </c>
      <c r="N127" s="15">
        <f t="shared" si="32"/>
        <v>0</v>
      </c>
      <c r="O127" s="15">
        <f t="shared" si="23"/>
        <v>0</v>
      </c>
      <c r="P127" s="15">
        <f t="shared" si="24"/>
        <v>0</v>
      </c>
      <c r="Q127" s="15">
        <f t="shared" si="33"/>
        <v>0</v>
      </c>
      <c r="R127" s="15">
        <f t="shared" si="25"/>
        <v>0</v>
      </c>
      <c r="S127" s="15">
        <f t="shared" si="34"/>
        <v>5.0611761825341208</v>
      </c>
      <c r="T127" s="15">
        <f t="shared" si="35"/>
        <v>3.7744939983691133</v>
      </c>
      <c r="U127" s="15">
        <f t="shared" si="26"/>
        <v>5.0611761825341212E-3</v>
      </c>
      <c r="V127" s="15">
        <f t="shared" si="27"/>
        <v>3.7744939983691134E-3</v>
      </c>
      <c r="W127" s="15">
        <f t="shared" si="28"/>
        <v>1.2866821841650078E-3</v>
      </c>
      <c r="X127" s="15">
        <f t="shared" si="29"/>
        <v>-9.0067752891550542E-7</v>
      </c>
      <c r="Y127" s="15">
        <f t="shared" si="36"/>
        <v>2955.7188183971684</v>
      </c>
      <c r="AJ127">
        <f>IF(E127&lt;1,1,0)</f>
        <v>1</v>
      </c>
      <c r="AK127" t="str">
        <f>IF(AJ127=1,"",E127)</f>
        <v/>
      </c>
      <c r="AL127">
        <f>E127/3.6</f>
        <v>0</v>
      </c>
    </row>
    <row r="128" spans="2:38" x14ac:dyDescent="0.3">
      <c r="B128" s="29" t="s">
        <v>47</v>
      </c>
      <c r="C128" s="29">
        <v>117</v>
      </c>
      <c r="D128" s="29">
        <v>117</v>
      </c>
      <c r="E128" s="28">
        <v>0</v>
      </c>
      <c r="F128" s="42">
        <f t="shared" si="18"/>
        <v>0</v>
      </c>
      <c r="G128" s="15">
        <f t="shared" si="30"/>
        <v>0</v>
      </c>
      <c r="H128" s="15">
        <f t="shared" si="31"/>
        <v>0</v>
      </c>
      <c r="I128" s="15">
        <f t="shared" si="19"/>
        <v>0</v>
      </c>
      <c r="J128" s="15">
        <f t="shared" si="20"/>
        <v>0</v>
      </c>
      <c r="K128" s="15">
        <f t="shared" si="21"/>
        <v>0</v>
      </c>
      <c r="L128" s="15">
        <f>SUM(0.5*1.2*$AD$4*$AF$4*(F128^2))</f>
        <v>0</v>
      </c>
      <c r="M128" s="15">
        <f t="shared" si="22"/>
        <v>0</v>
      </c>
      <c r="N128" s="15">
        <f t="shared" si="32"/>
        <v>0</v>
      </c>
      <c r="O128" s="15">
        <f t="shared" si="23"/>
        <v>0</v>
      </c>
      <c r="P128" s="15">
        <f t="shared" si="24"/>
        <v>0</v>
      </c>
      <c r="Q128" s="15">
        <f t="shared" si="33"/>
        <v>0</v>
      </c>
      <c r="R128" s="15">
        <f t="shared" si="25"/>
        <v>0</v>
      </c>
      <c r="S128" s="15">
        <f t="shared" si="34"/>
        <v>5.0611761825341208</v>
      </c>
      <c r="T128" s="15">
        <f t="shared" si="35"/>
        <v>3.7744939983691133</v>
      </c>
      <c r="U128" s="15">
        <f t="shared" si="26"/>
        <v>5.0611761825341212E-3</v>
      </c>
      <c r="V128" s="15">
        <f t="shared" si="27"/>
        <v>3.7744939983691134E-3</v>
      </c>
      <c r="W128" s="15">
        <f t="shared" si="28"/>
        <v>1.2866821841650078E-3</v>
      </c>
      <c r="X128" s="15">
        <f t="shared" si="29"/>
        <v>-9.0067752891550542E-7</v>
      </c>
      <c r="Y128" s="15">
        <f t="shared" si="36"/>
        <v>2955.7188174964908</v>
      </c>
      <c r="AJ128">
        <f>IF(E128&lt;1,1,0)</f>
        <v>1</v>
      </c>
      <c r="AK128" t="str">
        <f>IF(AJ128=1,"",E128)</f>
        <v/>
      </c>
      <c r="AL128">
        <f>E128/3.6</f>
        <v>0</v>
      </c>
    </row>
    <row r="129" spans="2:38" x14ac:dyDescent="0.3">
      <c r="B129" s="29" t="s">
        <v>47</v>
      </c>
      <c r="C129" s="29">
        <v>118</v>
      </c>
      <c r="D129" s="29">
        <v>118</v>
      </c>
      <c r="E129" s="28">
        <v>0</v>
      </c>
      <c r="F129" s="42">
        <f t="shared" si="18"/>
        <v>0</v>
      </c>
      <c r="G129" s="15">
        <f t="shared" si="30"/>
        <v>0</v>
      </c>
      <c r="H129" s="15">
        <f t="shared" si="31"/>
        <v>0</v>
      </c>
      <c r="I129" s="15">
        <f t="shared" si="19"/>
        <v>0</v>
      </c>
      <c r="J129" s="15">
        <f t="shared" si="20"/>
        <v>0</v>
      </c>
      <c r="K129" s="15">
        <f t="shared" si="21"/>
        <v>0</v>
      </c>
      <c r="L129" s="15">
        <f>SUM(0.5*1.2*$AD$4*$AF$4*(F129^2))</f>
        <v>0</v>
      </c>
      <c r="M129" s="15">
        <f t="shared" si="22"/>
        <v>0</v>
      </c>
      <c r="N129" s="15">
        <f t="shared" si="32"/>
        <v>0</v>
      </c>
      <c r="O129" s="15">
        <f t="shared" si="23"/>
        <v>0</v>
      </c>
      <c r="P129" s="15">
        <f t="shared" si="24"/>
        <v>0</v>
      </c>
      <c r="Q129" s="15">
        <f t="shared" si="33"/>
        <v>0</v>
      </c>
      <c r="R129" s="15">
        <f t="shared" si="25"/>
        <v>0</v>
      </c>
      <c r="S129" s="15">
        <f t="shared" si="34"/>
        <v>5.0611761825341208</v>
      </c>
      <c r="T129" s="15">
        <f t="shared" si="35"/>
        <v>3.7744939983691133</v>
      </c>
      <c r="U129" s="15">
        <f t="shared" si="26"/>
        <v>5.0611761825341212E-3</v>
      </c>
      <c r="V129" s="15">
        <f t="shared" si="27"/>
        <v>3.7744939983691134E-3</v>
      </c>
      <c r="W129" s="15">
        <f t="shared" si="28"/>
        <v>1.2866821841650078E-3</v>
      </c>
      <c r="X129" s="15">
        <f t="shared" si="29"/>
        <v>-9.0067752891550542E-7</v>
      </c>
      <c r="Y129" s="15">
        <f t="shared" si="36"/>
        <v>2955.7188165958132</v>
      </c>
      <c r="AJ129">
        <f>IF(E129&lt;1,1,0)</f>
        <v>1</v>
      </c>
      <c r="AK129" t="str">
        <f>IF(AJ129=1,"",E129)</f>
        <v/>
      </c>
      <c r="AL129">
        <f>E129/3.6</f>
        <v>0</v>
      </c>
    </row>
    <row r="130" spans="2:38" x14ac:dyDescent="0.3">
      <c r="B130" s="29" t="s">
        <v>47</v>
      </c>
      <c r="C130" s="29">
        <v>119</v>
      </c>
      <c r="D130" s="29">
        <v>119</v>
      </c>
      <c r="E130" s="28">
        <v>0</v>
      </c>
      <c r="F130" s="42">
        <f t="shared" si="18"/>
        <v>0</v>
      </c>
      <c r="G130" s="15">
        <f t="shared" si="30"/>
        <v>0</v>
      </c>
      <c r="H130" s="15">
        <f t="shared" si="31"/>
        <v>0</v>
      </c>
      <c r="I130" s="15">
        <f t="shared" si="19"/>
        <v>0</v>
      </c>
      <c r="J130" s="15">
        <f t="shared" si="20"/>
        <v>0</v>
      </c>
      <c r="K130" s="15">
        <f t="shared" si="21"/>
        <v>0</v>
      </c>
      <c r="L130" s="15">
        <f>SUM(0.5*1.2*$AD$4*$AF$4*(F130^2))</f>
        <v>0</v>
      </c>
      <c r="M130" s="15">
        <f t="shared" si="22"/>
        <v>0</v>
      </c>
      <c r="N130" s="15">
        <f t="shared" si="32"/>
        <v>0</v>
      </c>
      <c r="O130" s="15">
        <f t="shared" si="23"/>
        <v>0</v>
      </c>
      <c r="P130" s="15">
        <f t="shared" si="24"/>
        <v>0</v>
      </c>
      <c r="Q130" s="15">
        <f t="shared" si="33"/>
        <v>0</v>
      </c>
      <c r="R130" s="15">
        <f t="shared" si="25"/>
        <v>0</v>
      </c>
      <c r="S130" s="15">
        <f t="shared" si="34"/>
        <v>5.0611761825341208</v>
      </c>
      <c r="T130" s="15">
        <f t="shared" si="35"/>
        <v>3.7744939983691133</v>
      </c>
      <c r="U130" s="15">
        <f t="shared" si="26"/>
        <v>5.0611761825341212E-3</v>
      </c>
      <c r="V130" s="15">
        <f t="shared" si="27"/>
        <v>3.7744939983691134E-3</v>
      </c>
      <c r="W130" s="15">
        <f t="shared" si="28"/>
        <v>1.2866821841650078E-3</v>
      </c>
      <c r="X130" s="15">
        <f t="shared" si="29"/>
        <v>-9.0067752891550542E-7</v>
      </c>
      <c r="Y130" s="15">
        <f t="shared" si="36"/>
        <v>2955.7188156951356</v>
      </c>
      <c r="AJ130">
        <f>IF(E130&lt;1,1,0)</f>
        <v>1</v>
      </c>
      <c r="AK130" t="str">
        <f>IF(AJ130=1,"",E130)</f>
        <v/>
      </c>
      <c r="AL130">
        <f>E130/3.6</f>
        <v>0</v>
      </c>
    </row>
    <row r="131" spans="2:38" x14ac:dyDescent="0.3">
      <c r="B131" s="29" t="s">
        <v>47</v>
      </c>
      <c r="C131" s="29">
        <v>120</v>
      </c>
      <c r="D131" s="29">
        <v>120</v>
      </c>
      <c r="E131" s="28">
        <v>0</v>
      </c>
      <c r="F131" s="42">
        <f t="shared" si="18"/>
        <v>0</v>
      </c>
      <c r="G131" s="15">
        <f t="shared" si="30"/>
        <v>0</v>
      </c>
      <c r="H131" s="15">
        <f t="shared" si="31"/>
        <v>0</v>
      </c>
      <c r="I131" s="15">
        <f t="shared" si="19"/>
        <v>0</v>
      </c>
      <c r="J131" s="15">
        <f t="shared" si="20"/>
        <v>0</v>
      </c>
      <c r="K131" s="15">
        <f t="shared" si="21"/>
        <v>0</v>
      </c>
      <c r="L131" s="15">
        <f>SUM(0.5*1.2*$AD$4*$AF$4*(F131^2))</f>
        <v>0</v>
      </c>
      <c r="M131" s="15">
        <f t="shared" si="22"/>
        <v>0</v>
      </c>
      <c r="N131" s="15">
        <f t="shared" si="32"/>
        <v>0</v>
      </c>
      <c r="O131" s="15">
        <f t="shared" si="23"/>
        <v>0</v>
      </c>
      <c r="P131" s="15">
        <f t="shared" si="24"/>
        <v>0</v>
      </c>
      <c r="Q131" s="15">
        <f t="shared" si="33"/>
        <v>0</v>
      </c>
      <c r="R131" s="15">
        <f t="shared" si="25"/>
        <v>0</v>
      </c>
      <c r="S131" s="15">
        <f t="shared" si="34"/>
        <v>5.0611761825341208</v>
      </c>
      <c r="T131" s="15">
        <f t="shared" si="35"/>
        <v>3.7744939983691133</v>
      </c>
      <c r="U131" s="15">
        <f t="shared" si="26"/>
        <v>5.0611761825341212E-3</v>
      </c>
      <c r="V131" s="15">
        <f t="shared" si="27"/>
        <v>3.7744939983691134E-3</v>
      </c>
      <c r="W131" s="15">
        <f t="shared" si="28"/>
        <v>1.2866821841650078E-3</v>
      </c>
      <c r="X131" s="15">
        <f t="shared" si="29"/>
        <v>-9.0067752891550542E-7</v>
      </c>
      <c r="Y131" s="15">
        <f t="shared" si="36"/>
        <v>2955.718814794458</v>
      </c>
      <c r="AJ131">
        <f>IF(E131&lt;1,1,0)</f>
        <v>1</v>
      </c>
      <c r="AK131" t="str">
        <f>IF(AJ131=1,"",E131)</f>
        <v/>
      </c>
      <c r="AL131">
        <f>E131/3.6</f>
        <v>0</v>
      </c>
    </row>
    <row r="132" spans="2:38" x14ac:dyDescent="0.3">
      <c r="B132" s="29" t="s">
        <v>47</v>
      </c>
      <c r="C132" s="29">
        <v>121</v>
      </c>
      <c r="D132" s="29">
        <v>121</v>
      </c>
      <c r="E132" s="28">
        <v>0</v>
      </c>
      <c r="F132" s="42">
        <f t="shared" si="18"/>
        <v>0</v>
      </c>
      <c r="G132" s="15">
        <f t="shared" si="30"/>
        <v>0</v>
      </c>
      <c r="H132" s="15">
        <f t="shared" si="31"/>
        <v>0</v>
      </c>
      <c r="I132" s="15">
        <f t="shared" si="19"/>
        <v>0</v>
      </c>
      <c r="J132" s="15">
        <f t="shared" si="20"/>
        <v>0</v>
      </c>
      <c r="K132" s="15">
        <f t="shared" si="21"/>
        <v>0</v>
      </c>
      <c r="L132" s="15">
        <f>SUM(0.5*1.2*$AD$4*$AF$4*(F132^2))</f>
        <v>0</v>
      </c>
      <c r="M132" s="15">
        <f t="shared" si="22"/>
        <v>0</v>
      </c>
      <c r="N132" s="15">
        <f t="shared" si="32"/>
        <v>0</v>
      </c>
      <c r="O132" s="15">
        <f t="shared" si="23"/>
        <v>0</v>
      </c>
      <c r="P132" s="15">
        <f t="shared" si="24"/>
        <v>0</v>
      </c>
      <c r="Q132" s="15">
        <f t="shared" si="33"/>
        <v>0</v>
      </c>
      <c r="R132" s="15">
        <f t="shared" si="25"/>
        <v>0</v>
      </c>
      <c r="S132" s="15">
        <f t="shared" si="34"/>
        <v>5.0611761825341208</v>
      </c>
      <c r="T132" s="15">
        <f t="shared" si="35"/>
        <v>3.7744939983691133</v>
      </c>
      <c r="U132" s="15">
        <f t="shared" si="26"/>
        <v>5.0611761825341212E-3</v>
      </c>
      <c r="V132" s="15">
        <f t="shared" si="27"/>
        <v>3.7744939983691134E-3</v>
      </c>
      <c r="W132" s="15">
        <f t="shared" si="28"/>
        <v>1.2866821841650078E-3</v>
      </c>
      <c r="X132" s="15">
        <f t="shared" si="29"/>
        <v>-9.0067752891550542E-7</v>
      </c>
      <c r="Y132" s="15">
        <f t="shared" si="36"/>
        <v>2955.7188138937804</v>
      </c>
      <c r="AJ132">
        <f>IF(E132&lt;1,1,0)</f>
        <v>1</v>
      </c>
      <c r="AK132" t="str">
        <f>IF(AJ132=1,"",E132)</f>
        <v/>
      </c>
      <c r="AL132">
        <f>E132/3.6</f>
        <v>0</v>
      </c>
    </row>
    <row r="133" spans="2:38" x14ac:dyDescent="0.3">
      <c r="B133" s="29" t="s">
        <v>47</v>
      </c>
      <c r="C133" s="29">
        <v>122</v>
      </c>
      <c r="D133" s="29">
        <v>122</v>
      </c>
      <c r="E133" s="28">
        <v>0</v>
      </c>
      <c r="F133" s="42">
        <f t="shared" si="18"/>
        <v>0</v>
      </c>
      <c r="G133" s="15">
        <f t="shared" si="30"/>
        <v>0</v>
      </c>
      <c r="H133" s="15">
        <f t="shared" si="31"/>
        <v>0</v>
      </c>
      <c r="I133" s="15">
        <f t="shared" si="19"/>
        <v>0</v>
      </c>
      <c r="J133" s="15">
        <f t="shared" si="20"/>
        <v>0</v>
      </c>
      <c r="K133" s="15">
        <f t="shared" si="21"/>
        <v>0</v>
      </c>
      <c r="L133" s="15">
        <f>SUM(0.5*1.2*$AD$4*$AF$4*(F133^2))</f>
        <v>0</v>
      </c>
      <c r="M133" s="15">
        <f t="shared" si="22"/>
        <v>0</v>
      </c>
      <c r="N133" s="15">
        <f t="shared" si="32"/>
        <v>0</v>
      </c>
      <c r="O133" s="15">
        <f t="shared" si="23"/>
        <v>0</v>
      </c>
      <c r="P133" s="15">
        <f t="shared" si="24"/>
        <v>0</v>
      </c>
      <c r="Q133" s="15">
        <f t="shared" si="33"/>
        <v>0</v>
      </c>
      <c r="R133" s="15">
        <f t="shared" si="25"/>
        <v>0</v>
      </c>
      <c r="S133" s="15">
        <f t="shared" si="34"/>
        <v>5.0611761825341208</v>
      </c>
      <c r="T133" s="15">
        <f t="shared" si="35"/>
        <v>3.7744939983691133</v>
      </c>
      <c r="U133" s="15">
        <f t="shared" si="26"/>
        <v>5.0611761825341212E-3</v>
      </c>
      <c r="V133" s="15">
        <f t="shared" si="27"/>
        <v>3.7744939983691134E-3</v>
      </c>
      <c r="W133" s="15">
        <f t="shared" si="28"/>
        <v>1.2866821841650078E-3</v>
      </c>
      <c r="X133" s="15">
        <f t="shared" si="29"/>
        <v>-9.0067752891550542E-7</v>
      </c>
      <c r="Y133" s="15">
        <f t="shared" si="36"/>
        <v>2955.7188129931028</v>
      </c>
      <c r="AJ133">
        <f>IF(E133&lt;1,1,0)</f>
        <v>1</v>
      </c>
      <c r="AK133" t="str">
        <f>IF(AJ133=1,"",E133)</f>
        <v/>
      </c>
      <c r="AL133">
        <f>E133/3.6</f>
        <v>0</v>
      </c>
    </row>
    <row r="134" spans="2:38" x14ac:dyDescent="0.3">
      <c r="B134" s="29" t="s">
        <v>47</v>
      </c>
      <c r="C134" s="29">
        <v>123</v>
      </c>
      <c r="D134" s="29">
        <v>123</v>
      </c>
      <c r="E134" s="28">
        <v>0</v>
      </c>
      <c r="F134" s="42">
        <f t="shared" si="18"/>
        <v>0</v>
      </c>
      <c r="G134" s="15">
        <f t="shared" si="30"/>
        <v>0</v>
      </c>
      <c r="H134" s="15">
        <f t="shared" si="31"/>
        <v>0</v>
      </c>
      <c r="I134" s="15">
        <f t="shared" si="19"/>
        <v>0</v>
      </c>
      <c r="J134" s="15">
        <f t="shared" si="20"/>
        <v>0</v>
      </c>
      <c r="K134" s="15">
        <f t="shared" si="21"/>
        <v>0</v>
      </c>
      <c r="L134" s="15">
        <f>SUM(0.5*1.2*$AD$4*$AF$4*(F134^2))</f>
        <v>0</v>
      </c>
      <c r="M134" s="15">
        <f t="shared" si="22"/>
        <v>0</v>
      </c>
      <c r="N134" s="15">
        <f t="shared" si="32"/>
        <v>0</v>
      </c>
      <c r="O134" s="15">
        <f t="shared" si="23"/>
        <v>0</v>
      </c>
      <c r="P134" s="15">
        <f t="shared" si="24"/>
        <v>0</v>
      </c>
      <c r="Q134" s="15">
        <f t="shared" si="33"/>
        <v>0</v>
      </c>
      <c r="R134" s="15">
        <f t="shared" si="25"/>
        <v>0</v>
      </c>
      <c r="S134" s="15">
        <f t="shared" si="34"/>
        <v>5.0611761825341208</v>
      </c>
      <c r="T134" s="15">
        <f t="shared" si="35"/>
        <v>3.7744939983691133</v>
      </c>
      <c r="U134" s="15">
        <f t="shared" si="26"/>
        <v>5.0611761825341212E-3</v>
      </c>
      <c r="V134" s="15">
        <f t="shared" si="27"/>
        <v>3.7744939983691134E-3</v>
      </c>
      <c r="W134" s="15">
        <f t="shared" si="28"/>
        <v>1.2866821841650078E-3</v>
      </c>
      <c r="X134" s="15">
        <f t="shared" si="29"/>
        <v>-9.0067752891550542E-7</v>
      </c>
      <c r="Y134" s="15">
        <f t="shared" si="36"/>
        <v>2955.7188120924252</v>
      </c>
      <c r="AJ134">
        <f>IF(E134&lt;1,1,0)</f>
        <v>1</v>
      </c>
      <c r="AK134" t="str">
        <f>IF(AJ134=1,"",E134)</f>
        <v/>
      </c>
      <c r="AL134">
        <f>E134/3.6</f>
        <v>0</v>
      </c>
    </row>
    <row r="135" spans="2:38" x14ac:dyDescent="0.3">
      <c r="B135" s="29" t="s">
        <v>47</v>
      </c>
      <c r="C135" s="29">
        <v>124</v>
      </c>
      <c r="D135" s="29">
        <v>124</v>
      </c>
      <c r="E135" s="28">
        <v>0</v>
      </c>
      <c r="F135" s="42">
        <f t="shared" si="18"/>
        <v>0</v>
      </c>
      <c r="G135" s="15">
        <f t="shared" si="30"/>
        <v>0</v>
      </c>
      <c r="H135" s="15">
        <f t="shared" si="31"/>
        <v>0</v>
      </c>
      <c r="I135" s="15">
        <f t="shared" si="19"/>
        <v>0</v>
      </c>
      <c r="J135" s="15">
        <f t="shared" si="20"/>
        <v>0</v>
      </c>
      <c r="K135" s="15">
        <f t="shared" si="21"/>
        <v>0</v>
      </c>
      <c r="L135" s="15">
        <f>SUM(0.5*1.2*$AD$4*$AF$4*(F135^2))</f>
        <v>0</v>
      </c>
      <c r="M135" s="15">
        <f t="shared" si="22"/>
        <v>0</v>
      </c>
      <c r="N135" s="15">
        <f t="shared" si="32"/>
        <v>0</v>
      </c>
      <c r="O135" s="15">
        <f t="shared" si="23"/>
        <v>0</v>
      </c>
      <c r="P135" s="15">
        <f t="shared" si="24"/>
        <v>0</v>
      </c>
      <c r="Q135" s="15">
        <f t="shared" si="33"/>
        <v>0</v>
      </c>
      <c r="R135" s="15">
        <f t="shared" si="25"/>
        <v>0</v>
      </c>
      <c r="S135" s="15">
        <f t="shared" si="34"/>
        <v>5.0611761825341208</v>
      </c>
      <c r="T135" s="15">
        <f t="shared" si="35"/>
        <v>3.7744939983691133</v>
      </c>
      <c r="U135" s="15">
        <f t="shared" si="26"/>
        <v>5.0611761825341212E-3</v>
      </c>
      <c r="V135" s="15">
        <f t="shared" si="27"/>
        <v>3.7744939983691134E-3</v>
      </c>
      <c r="W135" s="15">
        <f t="shared" si="28"/>
        <v>1.2866821841650078E-3</v>
      </c>
      <c r="X135" s="15">
        <f t="shared" si="29"/>
        <v>-9.0067752891550542E-7</v>
      </c>
      <c r="Y135" s="15">
        <f t="shared" si="36"/>
        <v>2955.7188111917476</v>
      </c>
      <c r="AJ135">
        <f>IF(E135&lt;1,1,0)</f>
        <v>1</v>
      </c>
      <c r="AK135" t="str">
        <f>IF(AJ135=1,"",E135)</f>
        <v/>
      </c>
      <c r="AL135">
        <f>E135/3.6</f>
        <v>0</v>
      </c>
    </row>
    <row r="136" spans="2:38" x14ac:dyDescent="0.3">
      <c r="B136" s="29" t="s">
        <v>47</v>
      </c>
      <c r="C136" s="29">
        <v>125</v>
      </c>
      <c r="D136" s="29">
        <v>125</v>
      </c>
      <c r="E136" s="28">
        <v>0</v>
      </c>
      <c r="F136" s="42">
        <f t="shared" si="18"/>
        <v>0</v>
      </c>
      <c r="G136" s="15">
        <f t="shared" si="30"/>
        <v>0</v>
      </c>
      <c r="H136" s="15">
        <f t="shared" si="31"/>
        <v>0</v>
      </c>
      <c r="I136" s="15">
        <f t="shared" si="19"/>
        <v>0</v>
      </c>
      <c r="J136" s="15">
        <f t="shared" si="20"/>
        <v>0</v>
      </c>
      <c r="K136" s="15">
        <f t="shared" si="21"/>
        <v>0</v>
      </c>
      <c r="L136" s="15">
        <f>SUM(0.5*1.2*$AD$4*$AF$4*(F136^2))</f>
        <v>0</v>
      </c>
      <c r="M136" s="15">
        <f t="shared" si="22"/>
        <v>0</v>
      </c>
      <c r="N136" s="15">
        <f t="shared" si="32"/>
        <v>0</v>
      </c>
      <c r="O136" s="15">
        <f t="shared" si="23"/>
        <v>0</v>
      </c>
      <c r="P136" s="15">
        <f t="shared" si="24"/>
        <v>0</v>
      </c>
      <c r="Q136" s="15">
        <f t="shared" si="33"/>
        <v>0</v>
      </c>
      <c r="R136" s="15">
        <f t="shared" si="25"/>
        <v>0</v>
      </c>
      <c r="S136" s="15">
        <f t="shared" si="34"/>
        <v>5.0611761825341208</v>
      </c>
      <c r="T136" s="15">
        <f t="shared" si="35"/>
        <v>3.7744939983691133</v>
      </c>
      <c r="U136" s="15">
        <f t="shared" si="26"/>
        <v>5.0611761825341212E-3</v>
      </c>
      <c r="V136" s="15">
        <f t="shared" si="27"/>
        <v>3.7744939983691134E-3</v>
      </c>
      <c r="W136" s="15">
        <f t="shared" si="28"/>
        <v>1.2866821841650078E-3</v>
      </c>
      <c r="X136" s="15">
        <f t="shared" si="29"/>
        <v>-9.0067752891550542E-7</v>
      </c>
      <c r="Y136" s="15">
        <f t="shared" si="36"/>
        <v>2955.71881029107</v>
      </c>
      <c r="AJ136">
        <f>IF(E136&lt;1,1,0)</f>
        <v>1</v>
      </c>
      <c r="AK136" t="str">
        <f>IF(AJ136=1,"",E136)</f>
        <v/>
      </c>
      <c r="AL136">
        <f>E136/3.6</f>
        <v>0</v>
      </c>
    </row>
    <row r="137" spans="2:38" x14ac:dyDescent="0.3">
      <c r="B137" s="29" t="s">
        <v>47</v>
      </c>
      <c r="C137" s="29">
        <v>126</v>
      </c>
      <c r="D137" s="29">
        <v>126</v>
      </c>
      <c r="E137" s="28">
        <v>0</v>
      </c>
      <c r="F137" s="42">
        <f t="shared" si="18"/>
        <v>0</v>
      </c>
      <c r="G137" s="15">
        <f t="shared" si="30"/>
        <v>0</v>
      </c>
      <c r="H137" s="15">
        <f t="shared" si="31"/>
        <v>0</v>
      </c>
      <c r="I137" s="15">
        <f t="shared" si="19"/>
        <v>0</v>
      </c>
      <c r="J137" s="15">
        <f t="shared" si="20"/>
        <v>0</v>
      </c>
      <c r="K137" s="15">
        <f t="shared" si="21"/>
        <v>0</v>
      </c>
      <c r="L137" s="15">
        <f>SUM(0.5*1.2*$AD$4*$AF$4*(F137^2))</f>
        <v>0</v>
      </c>
      <c r="M137" s="15">
        <f t="shared" si="22"/>
        <v>0</v>
      </c>
      <c r="N137" s="15">
        <f t="shared" si="32"/>
        <v>0</v>
      </c>
      <c r="O137" s="15">
        <f t="shared" si="23"/>
        <v>0</v>
      </c>
      <c r="P137" s="15">
        <f t="shared" si="24"/>
        <v>0</v>
      </c>
      <c r="Q137" s="15">
        <f t="shared" si="33"/>
        <v>0</v>
      </c>
      <c r="R137" s="15">
        <f t="shared" si="25"/>
        <v>0</v>
      </c>
      <c r="S137" s="15">
        <f t="shared" si="34"/>
        <v>5.0611761825341208</v>
      </c>
      <c r="T137" s="15">
        <f t="shared" si="35"/>
        <v>3.7744939983691133</v>
      </c>
      <c r="U137" s="15">
        <f t="shared" si="26"/>
        <v>5.0611761825341212E-3</v>
      </c>
      <c r="V137" s="15">
        <f t="shared" si="27"/>
        <v>3.7744939983691134E-3</v>
      </c>
      <c r="W137" s="15">
        <f t="shared" si="28"/>
        <v>1.2866821841650078E-3</v>
      </c>
      <c r="X137" s="15">
        <f t="shared" si="29"/>
        <v>-9.0067752891550542E-7</v>
      </c>
      <c r="Y137" s="15">
        <f t="shared" si="36"/>
        <v>2955.7188093903924</v>
      </c>
      <c r="AJ137">
        <f>IF(E137&lt;1,1,0)</f>
        <v>1</v>
      </c>
      <c r="AK137" t="str">
        <f>IF(AJ137=1,"",E137)</f>
        <v/>
      </c>
      <c r="AL137">
        <f>E137/3.6</f>
        <v>0</v>
      </c>
    </row>
    <row r="138" spans="2:38" x14ac:dyDescent="0.3">
      <c r="B138" s="29" t="s">
        <v>47</v>
      </c>
      <c r="C138" s="29">
        <v>127</v>
      </c>
      <c r="D138" s="29">
        <v>127</v>
      </c>
      <c r="E138" s="28">
        <v>0</v>
      </c>
      <c r="F138" s="42">
        <f t="shared" si="18"/>
        <v>0</v>
      </c>
      <c r="G138" s="15">
        <f t="shared" si="30"/>
        <v>0</v>
      </c>
      <c r="H138" s="15">
        <f t="shared" si="31"/>
        <v>0</v>
      </c>
      <c r="I138" s="15">
        <f t="shared" si="19"/>
        <v>0</v>
      </c>
      <c r="J138" s="15">
        <f t="shared" si="20"/>
        <v>0</v>
      </c>
      <c r="K138" s="15">
        <f t="shared" si="21"/>
        <v>0</v>
      </c>
      <c r="L138" s="15">
        <f>SUM(0.5*1.2*$AD$4*$AF$4*(F138^2))</f>
        <v>0</v>
      </c>
      <c r="M138" s="15">
        <f t="shared" si="22"/>
        <v>0</v>
      </c>
      <c r="N138" s="15">
        <f t="shared" si="32"/>
        <v>0</v>
      </c>
      <c r="O138" s="15">
        <f t="shared" si="23"/>
        <v>0</v>
      </c>
      <c r="P138" s="15">
        <f t="shared" si="24"/>
        <v>0</v>
      </c>
      <c r="Q138" s="15">
        <f t="shared" si="33"/>
        <v>0</v>
      </c>
      <c r="R138" s="15">
        <f t="shared" si="25"/>
        <v>0</v>
      </c>
      <c r="S138" s="15">
        <f t="shared" si="34"/>
        <v>5.0611761825341208</v>
      </c>
      <c r="T138" s="15">
        <f t="shared" si="35"/>
        <v>3.7744939983691133</v>
      </c>
      <c r="U138" s="15">
        <f t="shared" si="26"/>
        <v>5.0611761825341212E-3</v>
      </c>
      <c r="V138" s="15">
        <f t="shared" si="27"/>
        <v>3.7744939983691134E-3</v>
      </c>
      <c r="W138" s="15">
        <f t="shared" si="28"/>
        <v>1.2866821841650078E-3</v>
      </c>
      <c r="X138" s="15">
        <f t="shared" si="29"/>
        <v>-9.0067752891550542E-7</v>
      </c>
      <c r="Y138" s="15">
        <f t="shared" si="36"/>
        <v>2955.7188084897148</v>
      </c>
      <c r="AJ138">
        <f>IF(E138&lt;1,1,0)</f>
        <v>1</v>
      </c>
      <c r="AK138" t="str">
        <f>IF(AJ138=1,"",E138)</f>
        <v/>
      </c>
      <c r="AL138">
        <f>E138/3.6</f>
        <v>0</v>
      </c>
    </row>
    <row r="139" spans="2:38" x14ac:dyDescent="0.3">
      <c r="B139" s="29" t="s">
        <v>47</v>
      </c>
      <c r="C139" s="29">
        <v>128</v>
      </c>
      <c r="D139" s="29">
        <v>128</v>
      </c>
      <c r="E139" s="28">
        <v>0</v>
      </c>
      <c r="F139" s="42">
        <f t="shared" si="18"/>
        <v>0</v>
      </c>
      <c r="G139" s="15">
        <f t="shared" si="30"/>
        <v>0</v>
      </c>
      <c r="H139" s="15">
        <f t="shared" si="31"/>
        <v>0</v>
      </c>
      <c r="I139" s="15">
        <f t="shared" si="19"/>
        <v>0</v>
      </c>
      <c r="J139" s="15">
        <f t="shared" si="20"/>
        <v>0</v>
      </c>
      <c r="K139" s="15">
        <f t="shared" si="21"/>
        <v>0</v>
      </c>
      <c r="L139" s="15">
        <f>SUM(0.5*1.2*$AD$4*$AF$4*(F139^2))</f>
        <v>0</v>
      </c>
      <c r="M139" s="15">
        <f t="shared" si="22"/>
        <v>0</v>
      </c>
      <c r="N139" s="15">
        <f t="shared" si="32"/>
        <v>0</v>
      </c>
      <c r="O139" s="15">
        <f t="shared" si="23"/>
        <v>0</v>
      </c>
      <c r="P139" s="15">
        <f t="shared" si="24"/>
        <v>0</v>
      </c>
      <c r="Q139" s="15">
        <f t="shared" si="33"/>
        <v>0</v>
      </c>
      <c r="R139" s="15">
        <f t="shared" si="25"/>
        <v>0</v>
      </c>
      <c r="S139" s="15">
        <f t="shared" si="34"/>
        <v>5.0611761825341208</v>
      </c>
      <c r="T139" s="15">
        <f t="shared" si="35"/>
        <v>3.7744939983691133</v>
      </c>
      <c r="U139" s="15">
        <f t="shared" si="26"/>
        <v>5.0611761825341212E-3</v>
      </c>
      <c r="V139" s="15">
        <f t="shared" si="27"/>
        <v>3.7744939983691134E-3</v>
      </c>
      <c r="W139" s="15">
        <f t="shared" si="28"/>
        <v>1.2866821841650078E-3</v>
      </c>
      <c r="X139" s="15">
        <f t="shared" si="29"/>
        <v>-9.0067752891550542E-7</v>
      </c>
      <c r="Y139" s="15">
        <f t="shared" si="36"/>
        <v>2955.7188075890372</v>
      </c>
      <c r="AJ139">
        <f>IF(E139&lt;1,1,0)</f>
        <v>1</v>
      </c>
      <c r="AK139" t="str">
        <f>IF(AJ139=1,"",E139)</f>
        <v/>
      </c>
      <c r="AL139">
        <f>E139/3.6</f>
        <v>0</v>
      </c>
    </row>
    <row r="140" spans="2:38" x14ac:dyDescent="0.3">
      <c r="B140" s="29" t="s">
        <v>47</v>
      </c>
      <c r="C140" s="29">
        <v>129</v>
      </c>
      <c r="D140" s="29">
        <v>129</v>
      </c>
      <c r="E140" s="28">
        <v>0</v>
      </c>
      <c r="F140" s="42">
        <f t="shared" ref="F140:F203" si="37">SUM(E140*(1000/3600))</f>
        <v>0</v>
      </c>
      <c r="G140" s="15">
        <f t="shared" si="30"/>
        <v>0</v>
      </c>
      <c r="H140" s="15">
        <f t="shared" si="31"/>
        <v>0</v>
      </c>
      <c r="I140" s="15">
        <f t="shared" ref="I140:I203" si="38">SUM($AC$4*G140)</f>
        <v>0</v>
      </c>
      <c r="J140" s="15">
        <f t="shared" ref="J140:J203" si="39">MAX(0,I140)</f>
        <v>0</v>
      </c>
      <c r="K140" s="15">
        <f t="shared" ref="K140:K203" si="40">ABS(MIN(0,I140))</f>
        <v>0</v>
      </c>
      <c r="L140" s="15">
        <f>SUM(0.5*1.2*$AD$4*$AF$4*(F140^2))</f>
        <v>0</v>
      </c>
      <c r="M140" s="15">
        <f t="shared" ref="M140:M203" si="41">SUM(((L140+$AH$4+J140)*F140)/1000)</f>
        <v>0</v>
      </c>
      <c r="N140" s="15">
        <f t="shared" si="32"/>
        <v>0</v>
      </c>
      <c r="O140" s="15">
        <f t="shared" ref="O140:O203" si="42">SUM((M140*1000)/$AC$4)</f>
        <v>0</v>
      </c>
      <c r="P140" s="15">
        <f t="shared" ref="P140:P203" si="43">ABS(SUM(((K140-L140-$AB$22)*F140)/1000))</f>
        <v>0</v>
      </c>
      <c r="Q140" s="15">
        <f t="shared" si="33"/>
        <v>0</v>
      </c>
      <c r="R140" s="15">
        <f t="shared" ref="R140:R203" si="44">SUM((P140*1000)/$AC$4)</f>
        <v>0</v>
      </c>
      <c r="S140" s="15">
        <f t="shared" si="34"/>
        <v>5.0611761825341208</v>
      </c>
      <c r="T140" s="15">
        <f t="shared" si="35"/>
        <v>3.7744939983691133</v>
      </c>
      <c r="U140" s="15">
        <f t="shared" ref="U140:U203" si="45">SUM(S140/1000)</f>
        <v>5.0611761825341212E-3</v>
      </c>
      <c r="V140" s="15">
        <f t="shared" ref="V140:V203" si="46">SUM(T140/1000)</f>
        <v>3.7744939983691134E-3</v>
      </c>
      <c r="W140" s="15">
        <f t="shared" ref="W140:W203" si="47">SUM(U140-V140)</f>
        <v>1.2866821841650078E-3</v>
      </c>
      <c r="X140" s="15">
        <f t="shared" ref="X140:X203" si="48">SUM((((0.5*$AC$4*(F140^2))-W140)*0.7)/1000)</f>
        <v>-9.0067752891550542E-7</v>
      </c>
      <c r="Y140" s="15">
        <f t="shared" si="36"/>
        <v>2955.7188066883596</v>
      </c>
      <c r="AJ140">
        <f>IF(E140&lt;1,1,0)</f>
        <v>1</v>
      </c>
      <c r="AK140" t="str">
        <f>IF(AJ140=1,"",E140)</f>
        <v/>
      </c>
      <c r="AL140">
        <f>E140/3.6</f>
        <v>0</v>
      </c>
    </row>
    <row r="141" spans="2:38" x14ac:dyDescent="0.3">
      <c r="B141" s="29" t="s">
        <v>47</v>
      </c>
      <c r="C141" s="29">
        <v>130</v>
      </c>
      <c r="D141" s="29">
        <v>130</v>
      </c>
      <c r="E141" s="28">
        <v>0</v>
      </c>
      <c r="F141" s="42">
        <f t="shared" si="37"/>
        <v>0</v>
      </c>
      <c r="G141" s="15">
        <f t="shared" ref="G141:G204" si="49">($E142-$E140)/2/3.6</f>
        <v>0</v>
      </c>
      <c r="H141" s="15">
        <f t="shared" ref="H141:H204" si="50">($E142-$E140)/2</f>
        <v>0</v>
      </c>
      <c r="I141" s="15">
        <f t="shared" si="38"/>
        <v>0</v>
      </c>
      <c r="J141" s="15">
        <f t="shared" si="39"/>
        <v>0</v>
      </c>
      <c r="K141" s="15">
        <f t="shared" si="40"/>
        <v>0</v>
      </c>
      <c r="L141" s="15">
        <f>SUM(0.5*1.2*$AD$4*$AF$4*(F141^2))</f>
        <v>0</v>
      </c>
      <c r="M141" s="15">
        <f t="shared" si="41"/>
        <v>0</v>
      </c>
      <c r="N141" s="15">
        <f t="shared" ref="N141:N204" si="51">SUM(M141*(D141/3600))</f>
        <v>0</v>
      </c>
      <c r="O141" s="15">
        <f t="shared" si="42"/>
        <v>0</v>
      </c>
      <c r="P141" s="15">
        <f t="shared" si="43"/>
        <v>0</v>
      </c>
      <c r="Q141" s="15">
        <f t="shared" ref="Q141:Q204" si="52">SUM(P141*(D141/3600))</f>
        <v>0</v>
      </c>
      <c r="R141" s="15">
        <f t="shared" si="44"/>
        <v>0</v>
      </c>
      <c r="S141" s="15">
        <f t="shared" ref="S141:S204" si="53">SUM(N141+S140)</f>
        <v>5.0611761825341208</v>
      </c>
      <c r="T141" s="15">
        <f t="shared" ref="T141:T204" si="54">SUM(T140+Q141)</f>
        <v>3.7744939983691133</v>
      </c>
      <c r="U141" s="15">
        <f t="shared" si="45"/>
        <v>5.0611761825341212E-3</v>
      </c>
      <c r="V141" s="15">
        <f t="shared" si="46"/>
        <v>3.7744939983691134E-3</v>
      </c>
      <c r="W141" s="15">
        <f t="shared" si="47"/>
        <v>1.2866821841650078E-3</v>
      </c>
      <c r="X141" s="15">
        <f t="shared" si="48"/>
        <v>-9.0067752891550542E-7</v>
      </c>
      <c r="Y141" s="15">
        <f t="shared" ref="Y141:Y204" si="55">SUM(Y140+X141)</f>
        <v>2955.718805787682</v>
      </c>
      <c r="AJ141">
        <f>IF(E141&lt;1,1,0)</f>
        <v>1</v>
      </c>
      <c r="AK141" t="str">
        <f>IF(AJ141=1,"",E141)</f>
        <v/>
      </c>
      <c r="AL141">
        <f>E141/3.6</f>
        <v>0</v>
      </c>
    </row>
    <row r="142" spans="2:38" x14ac:dyDescent="0.3">
      <c r="B142" s="29" t="s">
        <v>47</v>
      </c>
      <c r="C142" s="29">
        <v>131</v>
      </c>
      <c r="D142" s="29">
        <v>131</v>
      </c>
      <c r="E142" s="28">
        <v>0</v>
      </c>
      <c r="F142" s="42">
        <f t="shared" si="37"/>
        <v>0</v>
      </c>
      <c r="G142" s="15">
        <f t="shared" si="49"/>
        <v>0</v>
      </c>
      <c r="H142" s="15">
        <f t="shared" si="50"/>
        <v>0</v>
      </c>
      <c r="I142" s="15">
        <f t="shared" si="38"/>
        <v>0</v>
      </c>
      <c r="J142" s="15">
        <f t="shared" si="39"/>
        <v>0</v>
      </c>
      <c r="K142" s="15">
        <f t="shared" si="40"/>
        <v>0</v>
      </c>
      <c r="L142" s="15">
        <f>SUM(0.5*1.2*$AD$4*$AF$4*(F142^2))</f>
        <v>0</v>
      </c>
      <c r="M142" s="15">
        <f t="shared" si="41"/>
        <v>0</v>
      </c>
      <c r="N142" s="15">
        <f t="shared" si="51"/>
        <v>0</v>
      </c>
      <c r="O142" s="15">
        <f t="shared" si="42"/>
        <v>0</v>
      </c>
      <c r="P142" s="15">
        <f t="shared" si="43"/>
        <v>0</v>
      </c>
      <c r="Q142" s="15">
        <f t="shared" si="52"/>
        <v>0</v>
      </c>
      <c r="R142" s="15">
        <f t="shared" si="44"/>
        <v>0</v>
      </c>
      <c r="S142" s="15">
        <f t="shared" si="53"/>
        <v>5.0611761825341208</v>
      </c>
      <c r="T142" s="15">
        <f t="shared" si="54"/>
        <v>3.7744939983691133</v>
      </c>
      <c r="U142" s="15">
        <f t="shared" si="45"/>
        <v>5.0611761825341212E-3</v>
      </c>
      <c r="V142" s="15">
        <f t="shared" si="46"/>
        <v>3.7744939983691134E-3</v>
      </c>
      <c r="W142" s="15">
        <f t="shared" si="47"/>
        <v>1.2866821841650078E-3</v>
      </c>
      <c r="X142" s="15">
        <f t="shared" si="48"/>
        <v>-9.0067752891550542E-7</v>
      </c>
      <c r="Y142" s="15">
        <f t="shared" si="55"/>
        <v>2955.7188048870044</v>
      </c>
      <c r="AJ142">
        <f>IF(E142&lt;1,1,0)</f>
        <v>1</v>
      </c>
      <c r="AK142" t="str">
        <f>IF(AJ142=1,"",E142)</f>
        <v/>
      </c>
      <c r="AL142">
        <f>E142/3.6</f>
        <v>0</v>
      </c>
    </row>
    <row r="143" spans="2:38" x14ac:dyDescent="0.3">
      <c r="B143" s="29" t="s">
        <v>47</v>
      </c>
      <c r="C143" s="29">
        <v>132</v>
      </c>
      <c r="D143" s="29">
        <v>132</v>
      </c>
      <c r="E143" s="28">
        <v>0</v>
      </c>
      <c r="F143" s="42">
        <f t="shared" si="37"/>
        <v>0</v>
      </c>
      <c r="G143" s="15">
        <f t="shared" si="49"/>
        <v>0</v>
      </c>
      <c r="H143" s="15">
        <f t="shared" si="50"/>
        <v>0</v>
      </c>
      <c r="I143" s="15">
        <f t="shared" si="38"/>
        <v>0</v>
      </c>
      <c r="J143" s="15">
        <f t="shared" si="39"/>
        <v>0</v>
      </c>
      <c r="K143" s="15">
        <f t="shared" si="40"/>
        <v>0</v>
      </c>
      <c r="L143" s="15">
        <f>SUM(0.5*1.2*$AD$4*$AF$4*(F143^2))</f>
        <v>0</v>
      </c>
      <c r="M143" s="15">
        <f t="shared" si="41"/>
        <v>0</v>
      </c>
      <c r="N143" s="15">
        <f t="shared" si="51"/>
        <v>0</v>
      </c>
      <c r="O143" s="15">
        <f t="shared" si="42"/>
        <v>0</v>
      </c>
      <c r="P143" s="15">
        <f t="shared" si="43"/>
        <v>0</v>
      </c>
      <c r="Q143" s="15">
        <f t="shared" si="52"/>
        <v>0</v>
      </c>
      <c r="R143" s="15">
        <f t="shared" si="44"/>
        <v>0</v>
      </c>
      <c r="S143" s="15">
        <f t="shared" si="53"/>
        <v>5.0611761825341208</v>
      </c>
      <c r="T143" s="15">
        <f t="shared" si="54"/>
        <v>3.7744939983691133</v>
      </c>
      <c r="U143" s="15">
        <f t="shared" si="45"/>
        <v>5.0611761825341212E-3</v>
      </c>
      <c r="V143" s="15">
        <f t="shared" si="46"/>
        <v>3.7744939983691134E-3</v>
      </c>
      <c r="W143" s="15">
        <f t="shared" si="47"/>
        <v>1.2866821841650078E-3</v>
      </c>
      <c r="X143" s="15">
        <f t="shared" si="48"/>
        <v>-9.0067752891550542E-7</v>
      </c>
      <c r="Y143" s="15">
        <f t="shared" si="55"/>
        <v>2955.7188039863267</v>
      </c>
      <c r="AJ143">
        <f>IF(E143&lt;1,1,0)</f>
        <v>1</v>
      </c>
      <c r="AK143" t="str">
        <f>IF(AJ143=1,"",E143)</f>
        <v/>
      </c>
      <c r="AL143">
        <f>E143/3.6</f>
        <v>0</v>
      </c>
    </row>
    <row r="144" spans="2:38" x14ac:dyDescent="0.3">
      <c r="B144" s="29" t="s">
        <v>47</v>
      </c>
      <c r="C144" s="29">
        <v>133</v>
      </c>
      <c r="D144" s="29">
        <v>133</v>
      </c>
      <c r="E144" s="28">
        <v>0</v>
      </c>
      <c r="F144" s="42">
        <f t="shared" si="37"/>
        <v>0</v>
      </c>
      <c r="G144" s="15">
        <f t="shared" si="49"/>
        <v>0</v>
      </c>
      <c r="H144" s="15">
        <f t="shared" si="50"/>
        <v>0</v>
      </c>
      <c r="I144" s="15">
        <f t="shared" si="38"/>
        <v>0</v>
      </c>
      <c r="J144" s="15">
        <f t="shared" si="39"/>
        <v>0</v>
      </c>
      <c r="K144" s="15">
        <f t="shared" si="40"/>
        <v>0</v>
      </c>
      <c r="L144" s="15">
        <f>SUM(0.5*1.2*$AD$4*$AF$4*(F144^2))</f>
        <v>0</v>
      </c>
      <c r="M144" s="15">
        <f t="shared" si="41"/>
        <v>0</v>
      </c>
      <c r="N144" s="15">
        <f t="shared" si="51"/>
        <v>0</v>
      </c>
      <c r="O144" s="15">
        <f t="shared" si="42"/>
        <v>0</v>
      </c>
      <c r="P144" s="15">
        <f t="shared" si="43"/>
        <v>0</v>
      </c>
      <c r="Q144" s="15">
        <f t="shared" si="52"/>
        <v>0</v>
      </c>
      <c r="R144" s="15">
        <f t="shared" si="44"/>
        <v>0</v>
      </c>
      <c r="S144" s="15">
        <f t="shared" si="53"/>
        <v>5.0611761825341208</v>
      </c>
      <c r="T144" s="15">
        <f t="shared" si="54"/>
        <v>3.7744939983691133</v>
      </c>
      <c r="U144" s="15">
        <f t="shared" si="45"/>
        <v>5.0611761825341212E-3</v>
      </c>
      <c r="V144" s="15">
        <f t="shared" si="46"/>
        <v>3.7744939983691134E-3</v>
      </c>
      <c r="W144" s="15">
        <f t="shared" si="47"/>
        <v>1.2866821841650078E-3</v>
      </c>
      <c r="X144" s="15">
        <f t="shared" si="48"/>
        <v>-9.0067752891550542E-7</v>
      </c>
      <c r="Y144" s="15">
        <f t="shared" si="55"/>
        <v>2955.7188030856491</v>
      </c>
      <c r="AJ144">
        <f>IF(E144&lt;1,1,0)</f>
        <v>1</v>
      </c>
      <c r="AK144" t="str">
        <f>IF(AJ144=1,"",E144)</f>
        <v/>
      </c>
      <c r="AL144">
        <f>E144/3.6</f>
        <v>0</v>
      </c>
    </row>
    <row r="145" spans="2:38" x14ac:dyDescent="0.3">
      <c r="B145" s="29" t="s">
        <v>47</v>
      </c>
      <c r="C145" s="29">
        <v>134</v>
      </c>
      <c r="D145" s="29">
        <v>134</v>
      </c>
      <c r="E145" s="28">
        <v>0</v>
      </c>
      <c r="F145" s="42">
        <f t="shared" si="37"/>
        <v>0</v>
      </c>
      <c r="G145" s="15">
        <f t="shared" si="49"/>
        <v>0</v>
      </c>
      <c r="H145" s="15">
        <f t="shared" si="50"/>
        <v>0</v>
      </c>
      <c r="I145" s="15">
        <f t="shared" si="38"/>
        <v>0</v>
      </c>
      <c r="J145" s="15">
        <f t="shared" si="39"/>
        <v>0</v>
      </c>
      <c r="K145" s="15">
        <f t="shared" si="40"/>
        <v>0</v>
      </c>
      <c r="L145" s="15">
        <f>SUM(0.5*1.2*$AD$4*$AF$4*(F145^2))</f>
        <v>0</v>
      </c>
      <c r="M145" s="15">
        <f t="shared" si="41"/>
        <v>0</v>
      </c>
      <c r="N145" s="15">
        <f t="shared" si="51"/>
        <v>0</v>
      </c>
      <c r="O145" s="15">
        <f t="shared" si="42"/>
        <v>0</v>
      </c>
      <c r="P145" s="15">
        <f t="shared" si="43"/>
        <v>0</v>
      </c>
      <c r="Q145" s="15">
        <f t="shared" si="52"/>
        <v>0</v>
      </c>
      <c r="R145" s="15">
        <f t="shared" si="44"/>
        <v>0</v>
      </c>
      <c r="S145" s="15">
        <f t="shared" si="53"/>
        <v>5.0611761825341208</v>
      </c>
      <c r="T145" s="15">
        <f t="shared" si="54"/>
        <v>3.7744939983691133</v>
      </c>
      <c r="U145" s="15">
        <f t="shared" si="45"/>
        <v>5.0611761825341212E-3</v>
      </c>
      <c r="V145" s="15">
        <f t="shared" si="46"/>
        <v>3.7744939983691134E-3</v>
      </c>
      <c r="W145" s="15">
        <f t="shared" si="47"/>
        <v>1.2866821841650078E-3</v>
      </c>
      <c r="X145" s="15">
        <f t="shared" si="48"/>
        <v>-9.0067752891550542E-7</v>
      </c>
      <c r="Y145" s="15">
        <f t="shared" si="55"/>
        <v>2955.7188021849715</v>
      </c>
      <c r="AJ145">
        <f>IF(E145&lt;1,1,0)</f>
        <v>1</v>
      </c>
      <c r="AK145" t="str">
        <f>IF(AJ145=1,"",E145)</f>
        <v/>
      </c>
      <c r="AL145">
        <f>E145/3.6</f>
        <v>0</v>
      </c>
    </row>
    <row r="146" spans="2:38" x14ac:dyDescent="0.3">
      <c r="B146" s="29" t="s">
        <v>47</v>
      </c>
      <c r="C146" s="29">
        <v>135</v>
      </c>
      <c r="D146" s="29">
        <v>135</v>
      </c>
      <c r="E146" s="28">
        <v>0</v>
      </c>
      <c r="F146" s="42">
        <f t="shared" si="37"/>
        <v>0</v>
      </c>
      <c r="G146" s="15">
        <f t="shared" si="49"/>
        <v>0</v>
      </c>
      <c r="H146" s="15">
        <f t="shared" si="50"/>
        <v>0</v>
      </c>
      <c r="I146" s="15">
        <f t="shared" si="38"/>
        <v>0</v>
      </c>
      <c r="J146" s="15">
        <f t="shared" si="39"/>
        <v>0</v>
      </c>
      <c r="K146" s="15">
        <f t="shared" si="40"/>
        <v>0</v>
      </c>
      <c r="L146" s="15">
        <f>SUM(0.5*1.2*$AD$4*$AF$4*(F146^2))</f>
        <v>0</v>
      </c>
      <c r="M146" s="15">
        <f t="shared" si="41"/>
        <v>0</v>
      </c>
      <c r="N146" s="15">
        <f t="shared" si="51"/>
        <v>0</v>
      </c>
      <c r="O146" s="15">
        <f t="shared" si="42"/>
        <v>0</v>
      </c>
      <c r="P146" s="15">
        <f t="shared" si="43"/>
        <v>0</v>
      </c>
      <c r="Q146" s="15">
        <f t="shared" si="52"/>
        <v>0</v>
      </c>
      <c r="R146" s="15">
        <f t="shared" si="44"/>
        <v>0</v>
      </c>
      <c r="S146" s="15">
        <f t="shared" si="53"/>
        <v>5.0611761825341208</v>
      </c>
      <c r="T146" s="15">
        <f t="shared" si="54"/>
        <v>3.7744939983691133</v>
      </c>
      <c r="U146" s="15">
        <f t="shared" si="45"/>
        <v>5.0611761825341212E-3</v>
      </c>
      <c r="V146" s="15">
        <f t="shared" si="46"/>
        <v>3.7744939983691134E-3</v>
      </c>
      <c r="W146" s="15">
        <f t="shared" si="47"/>
        <v>1.2866821841650078E-3</v>
      </c>
      <c r="X146" s="15">
        <f t="shared" si="48"/>
        <v>-9.0067752891550542E-7</v>
      </c>
      <c r="Y146" s="15">
        <f t="shared" si="55"/>
        <v>2955.7188012842939</v>
      </c>
      <c r="AJ146">
        <f>IF(E146&lt;1,1,0)</f>
        <v>1</v>
      </c>
      <c r="AK146" t="str">
        <f>IF(AJ146=1,"",E146)</f>
        <v/>
      </c>
      <c r="AL146">
        <f>E146/3.6</f>
        <v>0</v>
      </c>
    </row>
    <row r="147" spans="2:38" x14ac:dyDescent="0.3">
      <c r="B147" s="29" t="s">
        <v>47</v>
      </c>
      <c r="C147" s="29">
        <v>136</v>
      </c>
      <c r="D147" s="29">
        <v>136</v>
      </c>
      <c r="E147" s="28">
        <v>0</v>
      </c>
      <c r="F147" s="42">
        <f t="shared" si="37"/>
        <v>0</v>
      </c>
      <c r="G147" s="15">
        <f t="shared" si="49"/>
        <v>0</v>
      </c>
      <c r="H147" s="15">
        <f t="shared" si="50"/>
        <v>0</v>
      </c>
      <c r="I147" s="15">
        <f t="shared" si="38"/>
        <v>0</v>
      </c>
      <c r="J147" s="15">
        <f t="shared" si="39"/>
        <v>0</v>
      </c>
      <c r="K147" s="15">
        <f t="shared" si="40"/>
        <v>0</v>
      </c>
      <c r="L147" s="15">
        <f>SUM(0.5*1.2*$AD$4*$AF$4*(F147^2))</f>
        <v>0</v>
      </c>
      <c r="M147" s="15">
        <f t="shared" si="41"/>
        <v>0</v>
      </c>
      <c r="N147" s="15">
        <f t="shared" si="51"/>
        <v>0</v>
      </c>
      <c r="O147" s="15">
        <f t="shared" si="42"/>
        <v>0</v>
      </c>
      <c r="P147" s="15">
        <f t="shared" si="43"/>
        <v>0</v>
      </c>
      <c r="Q147" s="15">
        <f t="shared" si="52"/>
        <v>0</v>
      </c>
      <c r="R147" s="15">
        <f t="shared" si="44"/>
        <v>0</v>
      </c>
      <c r="S147" s="15">
        <f t="shared" si="53"/>
        <v>5.0611761825341208</v>
      </c>
      <c r="T147" s="15">
        <f t="shared" si="54"/>
        <v>3.7744939983691133</v>
      </c>
      <c r="U147" s="15">
        <f t="shared" si="45"/>
        <v>5.0611761825341212E-3</v>
      </c>
      <c r="V147" s="15">
        <f t="shared" si="46"/>
        <v>3.7744939983691134E-3</v>
      </c>
      <c r="W147" s="15">
        <f t="shared" si="47"/>
        <v>1.2866821841650078E-3</v>
      </c>
      <c r="X147" s="15">
        <f t="shared" si="48"/>
        <v>-9.0067752891550542E-7</v>
      </c>
      <c r="Y147" s="15">
        <f t="shared" si="55"/>
        <v>2955.7188003836163</v>
      </c>
      <c r="AJ147">
        <f>IF(E147&lt;1,1,0)</f>
        <v>1</v>
      </c>
      <c r="AK147" t="str">
        <f>IF(AJ147=1,"",E147)</f>
        <v/>
      </c>
      <c r="AL147">
        <f>E147/3.6</f>
        <v>0</v>
      </c>
    </row>
    <row r="148" spans="2:38" x14ac:dyDescent="0.3">
      <c r="B148" s="29" t="s">
        <v>47</v>
      </c>
      <c r="C148" s="29">
        <v>137</v>
      </c>
      <c r="D148" s="29">
        <v>137</v>
      </c>
      <c r="E148" s="28">
        <v>0</v>
      </c>
      <c r="F148" s="42">
        <f t="shared" si="37"/>
        <v>0</v>
      </c>
      <c r="G148" s="15">
        <f t="shared" si="49"/>
        <v>2.777777777777778E-2</v>
      </c>
      <c r="H148" s="15">
        <f t="shared" si="50"/>
        <v>0.1</v>
      </c>
      <c r="I148" s="15">
        <f t="shared" si="38"/>
        <v>44.44444444444445</v>
      </c>
      <c r="J148" s="15">
        <f t="shared" si="39"/>
        <v>44.44444444444445</v>
      </c>
      <c r="K148" s="15">
        <f t="shared" si="40"/>
        <v>0</v>
      </c>
      <c r="L148" s="15">
        <f>SUM(0.5*1.2*$AD$4*$AF$4*(F148^2))</f>
        <v>0</v>
      </c>
      <c r="M148" s="15">
        <f t="shared" si="41"/>
        <v>0</v>
      </c>
      <c r="N148" s="15">
        <f t="shared" si="51"/>
        <v>0</v>
      </c>
      <c r="O148" s="15">
        <f t="shared" si="42"/>
        <v>0</v>
      </c>
      <c r="P148" s="15">
        <f t="shared" si="43"/>
        <v>0</v>
      </c>
      <c r="Q148" s="15">
        <f t="shared" si="52"/>
        <v>0</v>
      </c>
      <c r="R148" s="15">
        <f t="shared" si="44"/>
        <v>0</v>
      </c>
      <c r="S148" s="15">
        <f t="shared" si="53"/>
        <v>5.0611761825341208</v>
      </c>
      <c r="T148" s="15">
        <f t="shared" si="54"/>
        <v>3.7744939983691133</v>
      </c>
      <c r="U148" s="15">
        <f t="shared" si="45"/>
        <v>5.0611761825341212E-3</v>
      </c>
      <c r="V148" s="15">
        <f t="shared" si="46"/>
        <v>3.7744939983691134E-3</v>
      </c>
      <c r="W148" s="15">
        <f t="shared" si="47"/>
        <v>1.2866821841650078E-3</v>
      </c>
      <c r="X148" s="15">
        <f t="shared" si="48"/>
        <v>-9.0067752891550542E-7</v>
      </c>
      <c r="Y148" s="15">
        <f t="shared" si="55"/>
        <v>2955.7187994829387</v>
      </c>
      <c r="AJ148">
        <f>IF(E148&lt;1,1,0)</f>
        <v>1</v>
      </c>
      <c r="AK148" t="str">
        <f>IF(AJ148=1,"",E148)</f>
        <v/>
      </c>
      <c r="AL148">
        <f>E148/3.6</f>
        <v>0</v>
      </c>
    </row>
    <row r="149" spans="2:38" x14ac:dyDescent="0.3">
      <c r="B149" s="29" t="s">
        <v>47</v>
      </c>
      <c r="C149" s="29">
        <v>138</v>
      </c>
      <c r="D149" s="29">
        <v>138</v>
      </c>
      <c r="E149" s="28">
        <v>0.2</v>
      </c>
      <c r="F149" s="42">
        <f t="shared" si="37"/>
        <v>5.5555555555555559E-2</v>
      </c>
      <c r="G149" s="15">
        <f t="shared" si="49"/>
        <v>0.2638888888888889</v>
      </c>
      <c r="H149" s="15">
        <f t="shared" si="50"/>
        <v>0.95</v>
      </c>
      <c r="I149" s="15">
        <f t="shared" si="38"/>
        <v>422.22222222222223</v>
      </c>
      <c r="J149" s="15">
        <f t="shared" si="39"/>
        <v>422.22222222222223</v>
      </c>
      <c r="K149" s="15">
        <f t="shared" si="40"/>
        <v>0</v>
      </c>
      <c r="L149" s="15">
        <f>SUM(0.5*1.2*$AD$4*$AF$4*(F149^2))</f>
        <v>1.5037037037037037E-3</v>
      </c>
      <c r="M149" s="15">
        <f t="shared" si="41"/>
        <v>3.6536873662551442E-2</v>
      </c>
      <c r="N149" s="15">
        <f t="shared" si="51"/>
        <v>1.4005801570644719E-3</v>
      </c>
      <c r="O149" s="15">
        <f t="shared" si="42"/>
        <v>2.2835546039094653E-2</v>
      </c>
      <c r="P149" s="15">
        <f t="shared" si="43"/>
        <v>1.308008353909465E-2</v>
      </c>
      <c r="Q149" s="15">
        <f t="shared" si="52"/>
        <v>5.014032023319615E-4</v>
      </c>
      <c r="R149" s="15">
        <f t="shared" si="44"/>
        <v>8.1750522119341563E-3</v>
      </c>
      <c r="S149" s="15">
        <f t="shared" si="53"/>
        <v>5.0625767626911857</v>
      </c>
      <c r="T149" s="15">
        <f t="shared" si="54"/>
        <v>3.7749954015714451</v>
      </c>
      <c r="U149" s="15">
        <f t="shared" si="45"/>
        <v>5.0625767626911854E-3</v>
      </c>
      <c r="V149" s="15">
        <f t="shared" si="46"/>
        <v>3.7749954015714451E-3</v>
      </c>
      <c r="W149" s="15">
        <f t="shared" si="47"/>
        <v>1.2875813611197403E-3</v>
      </c>
      <c r="X149" s="15">
        <f t="shared" si="48"/>
        <v>1.7274937547756112E-3</v>
      </c>
      <c r="Y149" s="15">
        <f t="shared" si="55"/>
        <v>2955.7205269766937</v>
      </c>
      <c r="AJ149">
        <f>IF(E149&lt;1,1,0)</f>
        <v>1</v>
      </c>
      <c r="AK149" t="str">
        <f>IF(AJ149=1,"",E149)</f>
        <v/>
      </c>
      <c r="AL149">
        <f>E149/3.6</f>
        <v>5.5555555555555559E-2</v>
      </c>
    </row>
    <row r="150" spans="2:38" x14ac:dyDescent="0.3">
      <c r="B150" s="29" t="s">
        <v>47</v>
      </c>
      <c r="C150" s="29">
        <v>139</v>
      </c>
      <c r="D150" s="29">
        <v>139</v>
      </c>
      <c r="E150" s="28">
        <v>1.9</v>
      </c>
      <c r="F150" s="42">
        <f t="shared" si="37"/>
        <v>0.52777777777777779</v>
      </c>
      <c r="G150" s="15">
        <f t="shared" si="49"/>
        <v>0.81944444444444431</v>
      </c>
      <c r="H150" s="15">
        <f t="shared" si="50"/>
        <v>2.9499999999999997</v>
      </c>
      <c r="I150" s="15">
        <f t="shared" si="38"/>
        <v>1311.1111111111109</v>
      </c>
      <c r="J150" s="15">
        <f t="shared" si="39"/>
        <v>1311.1111111111109</v>
      </c>
      <c r="K150" s="15">
        <f t="shared" si="40"/>
        <v>0</v>
      </c>
      <c r="L150" s="15">
        <f>SUM(0.5*1.2*$AD$4*$AF$4*(F150^2))</f>
        <v>0.13570925925925925</v>
      </c>
      <c r="M150" s="15">
        <f t="shared" si="41"/>
        <v>0.81630693297325108</v>
      </c>
      <c r="N150" s="15">
        <f t="shared" si="51"/>
        <v>3.1518517689800525E-2</v>
      </c>
      <c r="O150" s="15">
        <f t="shared" si="42"/>
        <v>0.51019183310828187</v>
      </c>
      <c r="P150" s="15">
        <f t="shared" si="43"/>
        <v>0.12433162433127573</v>
      </c>
      <c r="Q150" s="15">
        <f t="shared" si="52"/>
        <v>4.8005821616798131E-3</v>
      </c>
      <c r="R150" s="15">
        <f t="shared" si="44"/>
        <v>7.7707265207047335E-2</v>
      </c>
      <c r="S150" s="15">
        <f t="shared" si="53"/>
        <v>5.0940952803809862</v>
      </c>
      <c r="T150" s="15">
        <f t="shared" si="54"/>
        <v>3.7797959837331248</v>
      </c>
      <c r="U150" s="15">
        <f t="shared" si="45"/>
        <v>5.0940952803809865E-3</v>
      </c>
      <c r="V150" s="15">
        <f t="shared" si="46"/>
        <v>3.7797959837331248E-3</v>
      </c>
      <c r="W150" s="15">
        <f t="shared" si="47"/>
        <v>1.3142992966478618E-3</v>
      </c>
      <c r="X150" s="15">
        <f t="shared" si="48"/>
        <v>0.15598673431148</v>
      </c>
      <c r="Y150" s="15">
        <f t="shared" si="55"/>
        <v>2955.8765137110054</v>
      </c>
      <c r="AJ150">
        <f>IF(E150&lt;1,1,0)</f>
        <v>0</v>
      </c>
      <c r="AK150">
        <f>IF(AJ150=1,"",E150)</f>
        <v>1.9</v>
      </c>
      <c r="AL150">
        <f>E150/3.6</f>
        <v>0.52777777777777779</v>
      </c>
    </row>
    <row r="151" spans="2:38" x14ac:dyDescent="0.3">
      <c r="B151" s="29" t="s">
        <v>47</v>
      </c>
      <c r="C151" s="29">
        <v>140</v>
      </c>
      <c r="D151" s="29">
        <v>140</v>
      </c>
      <c r="E151" s="28">
        <v>6.1</v>
      </c>
      <c r="F151" s="42">
        <f t="shared" si="37"/>
        <v>1.6944444444444444</v>
      </c>
      <c r="G151" s="15">
        <f t="shared" si="49"/>
        <v>1.3611111111111109</v>
      </c>
      <c r="H151" s="15">
        <f t="shared" si="50"/>
        <v>4.8999999999999995</v>
      </c>
      <c r="I151" s="15">
        <f t="shared" si="38"/>
        <v>2177.7777777777774</v>
      </c>
      <c r="J151" s="15">
        <f t="shared" si="39"/>
        <v>2177.7777777777774</v>
      </c>
      <c r="K151" s="15">
        <f t="shared" si="40"/>
        <v>0</v>
      </c>
      <c r="L151" s="15">
        <f>SUM(0.5*1.2*$AD$4*$AF$4*(F151^2))</f>
        <v>1.3988203703703703</v>
      </c>
      <c r="M151" s="15">
        <f t="shared" si="41"/>
        <v>4.0914336801954727</v>
      </c>
      <c r="N151" s="15">
        <f t="shared" si="51"/>
        <v>0.15911130978537949</v>
      </c>
      <c r="O151" s="15">
        <f t="shared" si="42"/>
        <v>2.5571460501221703</v>
      </c>
      <c r="P151" s="15">
        <f t="shared" si="43"/>
        <v>0.40131022340534978</v>
      </c>
      <c r="Q151" s="15">
        <f t="shared" si="52"/>
        <v>1.5606508687985824E-2</v>
      </c>
      <c r="R151" s="15">
        <f t="shared" si="44"/>
        <v>0.25081888962834364</v>
      </c>
      <c r="S151" s="15">
        <f t="shared" si="53"/>
        <v>5.253206590166366</v>
      </c>
      <c r="T151" s="15">
        <f t="shared" si="54"/>
        <v>3.7954024924211107</v>
      </c>
      <c r="U151" s="15">
        <f t="shared" si="45"/>
        <v>5.2532065901663661E-3</v>
      </c>
      <c r="V151" s="15">
        <f t="shared" si="46"/>
        <v>3.7954024924211106E-3</v>
      </c>
      <c r="W151" s="15">
        <f t="shared" si="47"/>
        <v>1.4578040977452555E-3</v>
      </c>
      <c r="X151" s="15">
        <f t="shared" si="48"/>
        <v>1.607838485709971</v>
      </c>
      <c r="Y151" s="15">
        <f t="shared" si="55"/>
        <v>2957.4843521967155</v>
      </c>
      <c r="AJ151">
        <f>IF(E151&lt;1,1,0)</f>
        <v>0</v>
      </c>
      <c r="AK151">
        <f>IF(AJ151=1,"",E151)</f>
        <v>6.1</v>
      </c>
      <c r="AL151">
        <f>E151/3.6</f>
        <v>1.6944444444444442</v>
      </c>
    </row>
    <row r="152" spans="2:38" x14ac:dyDescent="0.3">
      <c r="B152" s="29" t="s">
        <v>47</v>
      </c>
      <c r="C152" s="29">
        <v>141</v>
      </c>
      <c r="D152" s="29">
        <v>141</v>
      </c>
      <c r="E152" s="28">
        <v>11.7</v>
      </c>
      <c r="F152" s="42">
        <f t="shared" si="37"/>
        <v>3.25</v>
      </c>
      <c r="G152" s="15">
        <f t="shared" si="49"/>
        <v>1.4305555555555554</v>
      </c>
      <c r="H152" s="15">
        <f t="shared" si="50"/>
        <v>5.1499999999999995</v>
      </c>
      <c r="I152" s="15">
        <f t="shared" si="38"/>
        <v>2288.8888888888887</v>
      </c>
      <c r="J152" s="15">
        <f t="shared" si="39"/>
        <v>2288.8888888888887</v>
      </c>
      <c r="K152" s="15">
        <f t="shared" si="40"/>
        <v>0</v>
      </c>
      <c r="L152" s="15">
        <f>SUM(0.5*1.2*$AD$4*$AF$4*(F152^2))</f>
        <v>5.1460499999999998</v>
      </c>
      <c r="M152" s="15">
        <f t="shared" si="41"/>
        <v>8.220793551388887</v>
      </c>
      <c r="N152" s="15">
        <f t="shared" si="51"/>
        <v>0.32198108076273141</v>
      </c>
      <c r="O152" s="15">
        <f t="shared" si="42"/>
        <v>5.1379959696180553</v>
      </c>
      <c r="P152" s="15">
        <f t="shared" si="43"/>
        <v>0.78190466250000001</v>
      </c>
      <c r="Q152" s="15">
        <f t="shared" si="52"/>
        <v>3.0624599281250001E-2</v>
      </c>
      <c r="R152" s="15">
        <f t="shared" si="44"/>
        <v>0.48869041406249997</v>
      </c>
      <c r="S152" s="15">
        <f t="shared" si="53"/>
        <v>5.5751876709290977</v>
      </c>
      <c r="T152" s="15">
        <f t="shared" si="54"/>
        <v>3.8260270917023607</v>
      </c>
      <c r="U152" s="15">
        <f t="shared" si="45"/>
        <v>5.5751876709290975E-3</v>
      </c>
      <c r="V152" s="15">
        <f t="shared" si="46"/>
        <v>3.8260270917023606E-3</v>
      </c>
      <c r="W152" s="15">
        <f t="shared" si="47"/>
        <v>1.7491605792267369E-3</v>
      </c>
      <c r="X152" s="15">
        <f t="shared" si="48"/>
        <v>5.9149987755875939</v>
      </c>
      <c r="Y152" s="15">
        <f t="shared" si="55"/>
        <v>2963.3993509723032</v>
      </c>
      <c r="AJ152">
        <f>IF(E152&lt;1,1,0)</f>
        <v>0</v>
      </c>
      <c r="AK152">
        <f>IF(AJ152=1,"",E152)</f>
        <v>11.7</v>
      </c>
      <c r="AL152">
        <f>E152/3.6</f>
        <v>3.2499999999999996</v>
      </c>
    </row>
    <row r="153" spans="2:38" x14ac:dyDescent="0.3">
      <c r="B153" s="29" t="s">
        <v>47</v>
      </c>
      <c r="C153" s="29">
        <v>142</v>
      </c>
      <c r="D153" s="29">
        <v>142</v>
      </c>
      <c r="E153" s="28">
        <v>16.399999999999999</v>
      </c>
      <c r="F153" s="42">
        <f t="shared" si="37"/>
        <v>4.5555555555555554</v>
      </c>
      <c r="G153" s="15">
        <f t="shared" si="49"/>
        <v>0.99999999999999989</v>
      </c>
      <c r="H153" s="15">
        <f t="shared" si="50"/>
        <v>3.5999999999999996</v>
      </c>
      <c r="I153" s="15">
        <f t="shared" si="38"/>
        <v>1599.9999999999998</v>
      </c>
      <c r="J153" s="15">
        <f t="shared" si="39"/>
        <v>1599.9999999999998</v>
      </c>
      <c r="K153" s="15">
        <f t="shared" si="40"/>
        <v>0</v>
      </c>
      <c r="L153" s="15">
        <f>SUM(0.5*1.2*$AD$4*$AF$4*(F153^2))</f>
        <v>10.110903703703702</v>
      </c>
      <c r="M153" s="15">
        <f t="shared" si="41"/>
        <v>8.407509672427981</v>
      </c>
      <c r="N153" s="15">
        <f t="shared" si="51"/>
        <v>0.33162954819021478</v>
      </c>
      <c r="O153" s="15">
        <f t="shared" si="42"/>
        <v>5.2546935452674886</v>
      </c>
      <c r="P153" s="15">
        <f t="shared" si="43"/>
        <v>1.1186207835390947</v>
      </c>
      <c r="Q153" s="15">
        <f t="shared" si="52"/>
        <v>4.4123375350708732E-2</v>
      </c>
      <c r="R153" s="15">
        <f t="shared" si="44"/>
        <v>0.69913798971193419</v>
      </c>
      <c r="S153" s="15">
        <f t="shared" si="53"/>
        <v>5.9068172191193122</v>
      </c>
      <c r="T153" s="15">
        <f t="shared" si="54"/>
        <v>3.8701504670530693</v>
      </c>
      <c r="U153" s="15">
        <f t="shared" si="45"/>
        <v>5.9068172191193121E-3</v>
      </c>
      <c r="V153" s="15">
        <f t="shared" si="46"/>
        <v>3.8701504670530691E-3</v>
      </c>
      <c r="W153" s="15">
        <f t="shared" si="47"/>
        <v>2.036666752066243E-3</v>
      </c>
      <c r="X153" s="15">
        <f t="shared" si="48"/>
        <v>11.621726969395</v>
      </c>
      <c r="Y153" s="15">
        <f t="shared" si="55"/>
        <v>2975.021077941698</v>
      </c>
      <c r="AJ153">
        <f>IF(E153&lt;1,1,0)</f>
        <v>0</v>
      </c>
      <c r="AK153">
        <f>IF(AJ153=1,"",E153)</f>
        <v>16.399999999999999</v>
      </c>
      <c r="AL153">
        <f>E153/3.6</f>
        <v>4.5555555555555554</v>
      </c>
    </row>
    <row r="154" spans="2:38" x14ac:dyDescent="0.3">
      <c r="B154" s="29" t="s">
        <v>47</v>
      </c>
      <c r="C154" s="29">
        <v>143</v>
      </c>
      <c r="D154" s="29">
        <v>143</v>
      </c>
      <c r="E154" s="28">
        <v>18.899999999999999</v>
      </c>
      <c r="F154" s="42">
        <f t="shared" si="37"/>
        <v>5.25</v>
      </c>
      <c r="G154" s="15">
        <f t="shared" si="49"/>
        <v>0.4861111111111111</v>
      </c>
      <c r="H154" s="15">
        <f t="shared" si="50"/>
        <v>1.75</v>
      </c>
      <c r="I154" s="15">
        <f t="shared" si="38"/>
        <v>777.77777777777771</v>
      </c>
      <c r="J154" s="15">
        <f t="shared" si="39"/>
        <v>777.77777777777771</v>
      </c>
      <c r="K154" s="15">
        <f t="shared" si="40"/>
        <v>0</v>
      </c>
      <c r="L154" s="15">
        <f>SUM(0.5*1.2*$AD$4*$AF$4*(F154^2))</f>
        <v>13.42845</v>
      </c>
      <c r="M154" s="15">
        <f t="shared" si="41"/>
        <v>5.3898926958333329</v>
      </c>
      <c r="N154" s="15">
        <f t="shared" si="51"/>
        <v>0.21409851541782404</v>
      </c>
      <c r="O154" s="15">
        <f t="shared" si="42"/>
        <v>3.3686829348958334</v>
      </c>
      <c r="P154" s="15">
        <f t="shared" si="43"/>
        <v>1.3065593624999998</v>
      </c>
      <c r="Q154" s="15">
        <f t="shared" si="52"/>
        <v>5.1899441343749991E-2</v>
      </c>
      <c r="R154" s="15">
        <f t="shared" si="44"/>
        <v>0.81659960156249989</v>
      </c>
      <c r="S154" s="15">
        <f t="shared" si="53"/>
        <v>6.1209157345371361</v>
      </c>
      <c r="T154" s="15">
        <f t="shared" si="54"/>
        <v>3.9220499083968194</v>
      </c>
      <c r="U154" s="15">
        <f t="shared" si="45"/>
        <v>6.1209157345371362E-3</v>
      </c>
      <c r="V154" s="15">
        <f t="shared" si="46"/>
        <v>3.9220499083968191E-3</v>
      </c>
      <c r="W154" s="15">
        <f t="shared" si="47"/>
        <v>2.1988658261403171E-3</v>
      </c>
      <c r="X154" s="15">
        <f t="shared" si="48"/>
        <v>15.434998460793921</v>
      </c>
      <c r="Y154" s="15">
        <f t="shared" si="55"/>
        <v>2990.4560764024918</v>
      </c>
      <c r="AJ154">
        <f>IF(E154&lt;1,1,0)</f>
        <v>0</v>
      </c>
      <c r="AK154">
        <f>IF(AJ154=1,"",E154)</f>
        <v>18.899999999999999</v>
      </c>
      <c r="AL154">
        <f>E154/3.6</f>
        <v>5.2499999999999991</v>
      </c>
    </row>
    <row r="155" spans="2:38" x14ac:dyDescent="0.3">
      <c r="B155" s="29" t="s">
        <v>47</v>
      </c>
      <c r="C155" s="29">
        <v>144</v>
      </c>
      <c r="D155" s="29">
        <v>144</v>
      </c>
      <c r="E155" s="28">
        <v>19.899999999999999</v>
      </c>
      <c r="F155" s="42">
        <f t="shared" si="37"/>
        <v>5.5277777777777777</v>
      </c>
      <c r="G155" s="15">
        <f t="shared" si="49"/>
        <v>0.26388888888888917</v>
      </c>
      <c r="H155" s="15">
        <f t="shared" si="50"/>
        <v>0.95000000000000107</v>
      </c>
      <c r="I155" s="15">
        <f t="shared" si="38"/>
        <v>422.22222222222268</v>
      </c>
      <c r="J155" s="15">
        <f t="shared" si="39"/>
        <v>422.22222222222268</v>
      </c>
      <c r="K155" s="15">
        <f t="shared" si="40"/>
        <v>0</v>
      </c>
      <c r="L155" s="15">
        <f>SUM(0.5*1.2*$AD$4*$AF$4*(F155^2))</f>
        <v>14.887042592592591</v>
      </c>
      <c r="M155" s="15">
        <f t="shared" si="41"/>
        <v>3.7177028805041177</v>
      </c>
      <c r="N155" s="15">
        <f t="shared" si="51"/>
        <v>0.14870811522016472</v>
      </c>
      <c r="O155" s="15">
        <f t="shared" si="42"/>
        <v>2.3235643003150734</v>
      </c>
      <c r="P155" s="15">
        <f t="shared" si="43"/>
        <v>1.3837522632201646</v>
      </c>
      <c r="Q155" s="15">
        <f t="shared" si="52"/>
        <v>5.5350090528806586E-2</v>
      </c>
      <c r="R155" s="15">
        <f t="shared" si="44"/>
        <v>0.86484516451260296</v>
      </c>
      <c r="S155" s="15">
        <f t="shared" si="53"/>
        <v>6.2696238497573011</v>
      </c>
      <c r="T155" s="15">
        <f t="shared" si="54"/>
        <v>3.9773999989256259</v>
      </c>
      <c r="U155" s="15">
        <f t="shared" si="45"/>
        <v>6.2696238497573012E-3</v>
      </c>
      <c r="V155" s="15">
        <f t="shared" si="46"/>
        <v>3.9773999989256258E-3</v>
      </c>
      <c r="W155" s="15">
        <f t="shared" si="47"/>
        <v>2.2922238508316754E-3</v>
      </c>
      <c r="X155" s="15">
        <f t="shared" si="48"/>
        <v>17.111541605319847</v>
      </c>
      <c r="Y155" s="15">
        <f t="shared" si="55"/>
        <v>3007.5676180078117</v>
      </c>
      <c r="AJ155">
        <f>IF(E155&lt;1,1,0)</f>
        <v>0</v>
      </c>
      <c r="AK155">
        <f>IF(AJ155=1,"",E155)</f>
        <v>19.899999999999999</v>
      </c>
      <c r="AL155">
        <f>E155/3.6</f>
        <v>5.5277777777777777</v>
      </c>
    </row>
    <row r="156" spans="2:38" x14ac:dyDescent="0.3">
      <c r="B156" s="29" t="s">
        <v>47</v>
      </c>
      <c r="C156" s="29">
        <v>145</v>
      </c>
      <c r="D156" s="29">
        <v>145</v>
      </c>
      <c r="E156" s="28">
        <v>20.8</v>
      </c>
      <c r="F156" s="42">
        <f t="shared" si="37"/>
        <v>5.7777777777777786</v>
      </c>
      <c r="G156" s="15">
        <f t="shared" si="49"/>
        <v>0.40277777777777807</v>
      </c>
      <c r="H156" s="15">
        <f t="shared" si="50"/>
        <v>1.4500000000000011</v>
      </c>
      <c r="I156" s="15">
        <f t="shared" si="38"/>
        <v>644.44444444444491</v>
      </c>
      <c r="J156" s="15">
        <f t="shared" si="39"/>
        <v>644.44444444444491</v>
      </c>
      <c r="K156" s="15">
        <f t="shared" si="40"/>
        <v>0</v>
      </c>
      <c r="L156" s="15">
        <f>SUM(0.5*1.2*$AD$4*$AF$4*(F156^2))</f>
        <v>16.264059259259263</v>
      </c>
      <c r="M156" s="15">
        <f t="shared" si="41"/>
        <v>5.1777469102880689</v>
      </c>
      <c r="N156" s="15">
        <f t="shared" si="51"/>
        <v>0.20854813944215833</v>
      </c>
      <c r="O156" s="15">
        <f t="shared" si="42"/>
        <v>3.2360918189300429</v>
      </c>
      <c r="P156" s="15">
        <f t="shared" si="43"/>
        <v>1.454290120164609</v>
      </c>
      <c r="Q156" s="15">
        <f t="shared" si="52"/>
        <v>5.8575574284407864E-2</v>
      </c>
      <c r="R156" s="15">
        <f t="shared" si="44"/>
        <v>0.90893132510288066</v>
      </c>
      <c r="S156" s="15">
        <f t="shared" si="53"/>
        <v>6.4781719891994598</v>
      </c>
      <c r="T156" s="15">
        <f t="shared" si="54"/>
        <v>4.0359755732100338</v>
      </c>
      <c r="U156" s="15">
        <f t="shared" si="45"/>
        <v>6.4781719891994598E-3</v>
      </c>
      <c r="V156" s="15">
        <f t="shared" si="46"/>
        <v>4.0359755732100339E-3</v>
      </c>
      <c r="W156" s="15">
        <f t="shared" si="47"/>
        <v>2.4421964159894258E-3</v>
      </c>
      <c r="X156" s="15">
        <f t="shared" si="48"/>
        <v>18.694319278116833</v>
      </c>
      <c r="Y156" s="15">
        <f t="shared" si="55"/>
        <v>3026.2619372859285</v>
      </c>
      <c r="AJ156">
        <f>IF(E156&lt;1,1,0)</f>
        <v>0</v>
      </c>
      <c r="AK156">
        <f>IF(AJ156=1,"",E156)</f>
        <v>20.8</v>
      </c>
      <c r="AL156">
        <f>E156/3.6</f>
        <v>5.7777777777777777</v>
      </c>
    </row>
    <row r="157" spans="2:38" x14ac:dyDescent="0.3">
      <c r="B157" s="29" t="s">
        <v>47</v>
      </c>
      <c r="C157" s="29">
        <v>146</v>
      </c>
      <c r="D157" s="29">
        <v>146</v>
      </c>
      <c r="E157" s="28">
        <v>22.8</v>
      </c>
      <c r="F157" s="42">
        <f t="shared" si="37"/>
        <v>6.3333333333333339</v>
      </c>
      <c r="G157" s="15">
        <f t="shared" si="49"/>
        <v>0.63888888888888862</v>
      </c>
      <c r="H157" s="15">
        <f t="shared" si="50"/>
        <v>2.2999999999999989</v>
      </c>
      <c r="I157" s="15">
        <f t="shared" si="38"/>
        <v>1022.2222222222218</v>
      </c>
      <c r="J157" s="15">
        <f t="shared" si="39"/>
        <v>1022.2222222222218</v>
      </c>
      <c r="K157" s="15">
        <f t="shared" si="40"/>
        <v>0</v>
      </c>
      <c r="L157" s="15">
        <f>SUM(0.5*1.2*$AD$4*$AF$4*(F157^2))</f>
        <v>19.542133333333336</v>
      </c>
      <c r="M157" s="15">
        <f t="shared" si="41"/>
        <v>8.0889609185185165</v>
      </c>
      <c r="N157" s="15">
        <f t="shared" si="51"/>
        <v>0.32805230391769535</v>
      </c>
      <c r="O157" s="15">
        <f t="shared" si="42"/>
        <v>5.0556005740740728</v>
      </c>
      <c r="P157" s="15">
        <f t="shared" si="43"/>
        <v>1.6148868444444446</v>
      </c>
      <c r="Q157" s="15">
        <f t="shared" si="52"/>
        <v>6.5492633135802475E-2</v>
      </c>
      <c r="R157" s="15">
        <f t="shared" si="44"/>
        <v>1.0093042777777779</v>
      </c>
      <c r="S157" s="15">
        <f t="shared" si="53"/>
        <v>6.8062242931171548</v>
      </c>
      <c r="T157" s="15">
        <f t="shared" si="54"/>
        <v>4.1014682063458361</v>
      </c>
      <c r="U157" s="15">
        <f t="shared" si="45"/>
        <v>6.8062242931171552E-3</v>
      </c>
      <c r="V157" s="15">
        <f t="shared" si="46"/>
        <v>4.1014682063458359E-3</v>
      </c>
      <c r="W157" s="15">
        <f t="shared" si="47"/>
        <v>2.7047560867713193E-3</v>
      </c>
      <c r="X157" s="15">
        <f t="shared" si="48"/>
        <v>22.462220328892968</v>
      </c>
      <c r="Y157" s="15">
        <f t="shared" si="55"/>
        <v>3048.7241576148217</v>
      </c>
      <c r="AJ157">
        <f>IF(E157&lt;1,1,0)</f>
        <v>0</v>
      </c>
      <c r="AK157">
        <f>IF(AJ157=1,"",E157)</f>
        <v>22.8</v>
      </c>
      <c r="AL157">
        <f>E157/3.6</f>
        <v>6.333333333333333</v>
      </c>
    </row>
    <row r="158" spans="2:38" x14ac:dyDescent="0.3">
      <c r="B158" s="29" t="s">
        <v>47</v>
      </c>
      <c r="C158" s="29">
        <v>147</v>
      </c>
      <c r="D158" s="29">
        <v>147</v>
      </c>
      <c r="E158" s="28">
        <v>25.4</v>
      </c>
      <c r="F158" s="42">
        <f t="shared" si="37"/>
        <v>7.0555555555555554</v>
      </c>
      <c r="G158" s="15">
        <f t="shared" si="49"/>
        <v>0.68055555555555536</v>
      </c>
      <c r="H158" s="15">
        <f t="shared" si="50"/>
        <v>2.4499999999999993</v>
      </c>
      <c r="I158" s="15">
        <f t="shared" si="38"/>
        <v>1088.8888888888887</v>
      </c>
      <c r="J158" s="15">
        <f t="shared" si="39"/>
        <v>1088.8888888888887</v>
      </c>
      <c r="K158" s="15">
        <f t="shared" si="40"/>
        <v>0</v>
      </c>
      <c r="L158" s="15">
        <f>SUM(0.5*1.2*$AD$4*$AF$4*(F158^2))</f>
        <v>24.253237037037035</v>
      </c>
      <c r="M158" s="15">
        <f t="shared" si="41"/>
        <v>9.5149961106995864</v>
      </c>
      <c r="N158" s="15">
        <f t="shared" si="51"/>
        <v>0.38852900785356642</v>
      </c>
      <c r="O158" s="15">
        <f t="shared" si="42"/>
        <v>5.9468725691872422</v>
      </c>
      <c r="P158" s="15">
        <f t="shared" si="43"/>
        <v>1.8322800613168722</v>
      </c>
      <c r="Q158" s="15">
        <f t="shared" si="52"/>
        <v>7.4818102503772285E-2</v>
      </c>
      <c r="R158" s="15">
        <f t="shared" si="44"/>
        <v>1.1451750383230452</v>
      </c>
      <c r="S158" s="15">
        <f t="shared" si="53"/>
        <v>7.1947533009707216</v>
      </c>
      <c r="T158" s="15">
        <f t="shared" si="54"/>
        <v>4.1762863088496083</v>
      </c>
      <c r="U158" s="15">
        <f t="shared" si="45"/>
        <v>7.1947533009707213E-3</v>
      </c>
      <c r="V158" s="15">
        <f t="shared" si="46"/>
        <v>4.1762863088496086E-3</v>
      </c>
      <c r="W158" s="15">
        <f t="shared" si="47"/>
        <v>3.0184669921211127E-3</v>
      </c>
      <c r="X158" s="15">
        <f t="shared" si="48"/>
        <v>27.87728183769039</v>
      </c>
      <c r="Y158" s="15">
        <f t="shared" si="55"/>
        <v>3076.6014394525123</v>
      </c>
      <c r="AJ158">
        <f>IF(E158&lt;1,1,0)</f>
        <v>0</v>
      </c>
      <c r="AK158">
        <f>IF(AJ158=1,"",E158)</f>
        <v>25.4</v>
      </c>
      <c r="AL158">
        <f>E158/3.6</f>
        <v>7.0555555555555554</v>
      </c>
    </row>
    <row r="159" spans="2:38" x14ac:dyDescent="0.3">
      <c r="B159" s="29" t="s">
        <v>47</v>
      </c>
      <c r="C159" s="29">
        <v>148</v>
      </c>
      <c r="D159" s="29">
        <v>148</v>
      </c>
      <c r="E159" s="28">
        <v>27.7</v>
      </c>
      <c r="F159" s="42">
        <f t="shared" si="37"/>
        <v>7.6944444444444446</v>
      </c>
      <c r="G159" s="15">
        <f t="shared" si="49"/>
        <v>0.5277777777777779</v>
      </c>
      <c r="H159" s="15">
        <f t="shared" si="50"/>
        <v>1.9000000000000004</v>
      </c>
      <c r="I159" s="15">
        <f t="shared" si="38"/>
        <v>844.44444444444468</v>
      </c>
      <c r="J159" s="15">
        <f t="shared" si="39"/>
        <v>844.44444444444468</v>
      </c>
      <c r="K159" s="15">
        <f t="shared" si="40"/>
        <v>0</v>
      </c>
      <c r="L159" s="15">
        <f>SUM(0.5*1.2*$AD$4*$AF$4*(F159^2))</f>
        <v>28.844420370370372</v>
      </c>
      <c r="M159" s="15">
        <f t="shared" si="41"/>
        <v>8.5310526542695495</v>
      </c>
      <c r="N159" s="15">
        <f t="shared" si="51"/>
        <v>0.3507210535644148</v>
      </c>
      <c r="O159" s="15">
        <f t="shared" si="42"/>
        <v>5.3319079089184687</v>
      </c>
      <c r="P159" s="15">
        <f t="shared" si="43"/>
        <v>2.0335217900720162</v>
      </c>
      <c r="Q159" s="15">
        <f t="shared" si="52"/>
        <v>8.3600340258516218E-2</v>
      </c>
      <c r="R159" s="15">
        <f t="shared" si="44"/>
        <v>1.27095111879501</v>
      </c>
      <c r="S159" s="15">
        <f t="shared" si="53"/>
        <v>7.5454743545351368</v>
      </c>
      <c r="T159" s="15">
        <f t="shared" si="54"/>
        <v>4.2598866491081244</v>
      </c>
      <c r="U159" s="15">
        <f t="shared" si="45"/>
        <v>7.5454743545351364E-3</v>
      </c>
      <c r="V159" s="15">
        <f t="shared" si="46"/>
        <v>4.2598866491081241E-3</v>
      </c>
      <c r="W159" s="15">
        <f t="shared" si="47"/>
        <v>3.2855877054270123E-3</v>
      </c>
      <c r="X159" s="15">
        <f t="shared" si="48"/>
        <v>33.154503872928117</v>
      </c>
      <c r="Y159" s="15">
        <f t="shared" si="55"/>
        <v>3109.7559433254405</v>
      </c>
      <c r="AJ159">
        <f>IF(E159&lt;1,1,0)</f>
        <v>0</v>
      </c>
      <c r="AK159">
        <f>IF(AJ159=1,"",E159)</f>
        <v>27.7</v>
      </c>
      <c r="AL159">
        <f>E159/3.6</f>
        <v>7.6944444444444438</v>
      </c>
    </row>
    <row r="160" spans="2:38" x14ac:dyDescent="0.3">
      <c r="B160" s="29" t="s">
        <v>47</v>
      </c>
      <c r="C160" s="29">
        <v>149</v>
      </c>
      <c r="D160" s="29">
        <v>149</v>
      </c>
      <c r="E160" s="28">
        <v>29.2</v>
      </c>
      <c r="F160" s="42">
        <f t="shared" si="37"/>
        <v>8.1111111111111107</v>
      </c>
      <c r="G160" s="15">
        <f t="shared" si="49"/>
        <v>0.29166666666666685</v>
      </c>
      <c r="H160" s="15">
        <f t="shared" si="50"/>
        <v>1.0500000000000007</v>
      </c>
      <c r="I160" s="15">
        <f t="shared" si="38"/>
        <v>466.66666666666697</v>
      </c>
      <c r="J160" s="15">
        <f t="shared" si="39"/>
        <v>466.66666666666697</v>
      </c>
      <c r="K160" s="15">
        <f t="shared" si="40"/>
        <v>0</v>
      </c>
      <c r="L160" s="15">
        <f>SUM(0.5*1.2*$AD$4*$AF$4*(F160^2))</f>
        <v>32.05294814814814</v>
      </c>
      <c r="M160" s="15">
        <f t="shared" si="41"/>
        <v>5.9548502090535003</v>
      </c>
      <c r="N160" s="15">
        <f t="shared" si="51"/>
        <v>0.2464646336524921</v>
      </c>
      <c r="O160" s="15">
        <f t="shared" si="42"/>
        <v>3.7217813806584377</v>
      </c>
      <c r="P160" s="15">
        <f t="shared" si="43"/>
        <v>2.1696650238683124</v>
      </c>
      <c r="Q160" s="15">
        <f t="shared" si="52"/>
        <v>8.9800024598994041E-2</v>
      </c>
      <c r="R160" s="15">
        <f t="shared" si="44"/>
        <v>1.3560406399176952</v>
      </c>
      <c r="S160" s="15">
        <f t="shared" si="53"/>
        <v>7.7919389881876286</v>
      </c>
      <c r="T160" s="15">
        <f t="shared" si="54"/>
        <v>4.3496866737071187</v>
      </c>
      <c r="U160" s="15">
        <f t="shared" si="45"/>
        <v>7.7919389881876289E-3</v>
      </c>
      <c r="V160" s="15">
        <f t="shared" si="46"/>
        <v>4.3496866737071189E-3</v>
      </c>
      <c r="W160" s="15">
        <f t="shared" si="47"/>
        <v>3.44225231448051E-3</v>
      </c>
      <c r="X160" s="15">
        <f t="shared" si="48"/>
        <v>36.842466726225837</v>
      </c>
      <c r="Y160" s="15">
        <f t="shared" si="55"/>
        <v>3146.5984100516662</v>
      </c>
      <c r="AJ160">
        <f>IF(E160&lt;1,1,0)</f>
        <v>0</v>
      </c>
      <c r="AK160">
        <f>IF(AJ160=1,"",E160)</f>
        <v>29.2</v>
      </c>
      <c r="AL160">
        <f>E160/3.6</f>
        <v>8.1111111111111107</v>
      </c>
    </row>
    <row r="161" spans="2:38" x14ac:dyDescent="0.3">
      <c r="B161" s="29" t="s">
        <v>47</v>
      </c>
      <c r="C161" s="29">
        <v>150</v>
      </c>
      <c r="D161" s="29">
        <v>150</v>
      </c>
      <c r="E161" s="28">
        <v>29.8</v>
      </c>
      <c r="F161" s="42">
        <f t="shared" si="37"/>
        <v>8.2777777777777786</v>
      </c>
      <c r="G161" s="15">
        <f t="shared" si="49"/>
        <v>2.7777777777777679E-2</v>
      </c>
      <c r="H161" s="15">
        <f t="shared" si="50"/>
        <v>9.9999999999999645E-2</v>
      </c>
      <c r="I161" s="15">
        <f t="shared" si="38"/>
        <v>44.444444444444287</v>
      </c>
      <c r="J161" s="15">
        <f t="shared" si="39"/>
        <v>44.444444444444287</v>
      </c>
      <c r="K161" s="15">
        <f t="shared" si="40"/>
        <v>0</v>
      </c>
      <c r="L161" s="15">
        <f>SUM(0.5*1.2*$AD$4*$AF$4*(F161^2))</f>
        <v>33.38372592592593</v>
      </c>
      <c r="M161" s="15">
        <f t="shared" si="41"/>
        <v>2.5931642991769537</v>
      </c>
      <c r="N161" s="15">
        <f t="shared" si="51"/>
        <v>0.1080485124657064</v>
      </c>
      <c r="O161" s="15">
        <f t="shared" si="42"/>
        <v>1.620727686985596</v>
      </c>
      <c r="P161" s="15">
        <f t="shared" si="43"/>
        <v>2.2252630646090537</v>
      </c>
      <c r="Q161" s="15">
        <f t="shared" si="52"/>
        <v>9.2719294358710569E-2</v>
      </c>
      <c r="R161" s="15">
        <f t="shared" si="44"/>
        <v>1.3907894153806586</v>
      </c>
      <c r="S161" s="15">
        <f t="shared" si="53"/>
        <v>7.8999875006533351</v>
      </c>
      <c r="T161" s="15">
        <f t="shared" si="54"/>
        <v>4.4424059680658292</v>
      </c>
      <c r="U161" s="15">
        <f t="shared" si="45"/>
        <v>7.8999875006533354E-3</v>
      </c>
      <c r="V161" s="15">
        <f t="shared" si="46"/>
        <v>4.4424059680658289E-3</v>
      </c>
      <c r="W161" s="15">
        <f t="shared" si="47"/>
        <v>3.4575815325875066E-3</v>
      </c>
      <c r="X161" s="15">
        <f t="shared" si="48"/>
        <v>38.372096345125037</v>
      </c>
      <c r="Y161" s="15">
        <f t="shared" si="55"/>
        <v>3184.9705063967913</v>
      </c>
      <c r="AJ161">
        <f>IF(E161&lt;1,1,0)</f>
        <v>0</v>
      </c>
      <c r="AK161">
        <f>IF(AJ161=1,"",E161)</f>
        <v>29.8</v>
      </c>
      <c r="AL161">
        <f>E161/3.6</f>
        <v>8.2777777777777786</v>
      </c>
    </row>
    <row r="162" spans="2:38" x14ac:dyDescent="0.3">
      <c r="B162" s="29" t="s">
        <v>47</v>
      </c>
      <c r="C162" s="29">
        <v>151</v>
      </c>
      <c r="D162" s="29">
        <v>151</v>
      </c>
      <c r="E162" s="28">
        <v>29.4</v>
      </c>
      <c r="F162" s="42">
        <f t="shared" si="37"/>
        <v>8.1666666666666661</v>
      </c>
      <c r="G162" s="15">
        <f t="shared" si="49"/>
        <v>-0.36111111111111133</v>
      </c>
      <c r="H162" s="15">
        <f t="shared" si="50"/>
        <v>-1.3000000000000007</v>
      </c>
      <c r="I162" s="15">
        <f t="shared" si="38"/>
        <v>-577.77777777777817</v>
      </c>
      <c r="J162" s="15">
        <f t="shared" si="39"/>
        <v>0</v>
      </c>
      <c r="K162" s="15">
        <f t="shared" si="40"/>
        <v>577.77777777777817</v>
      </c>
      <c r="L162" s="15">
        <f>SUM(0.5*1.2*$AD$4*$AF$4*(F162^2))</f>
        <v>32.493533333333325</v>
      </c>
      <c r="M162" s="15">
        <f t="shared" si="41"/>
        <v>2.1881238555555558</v>
      </c>
      <c r="N162" s="15">
        <f t="shared" si="51"/>
        <v>9.177963949691359E-2</v>
      </c>
      <c r="O162" s="15">
        <f t="shared" si="42"/>
        <v>1.3675774097222222</v>
      </c>
      <c r="P162" s="15">
        <f t="shared" si="43"/>
        <v>2.5303946629629661</v>
      </c>
      <c r="Q162" s="15">
        <f t="shared" si="52"/>
        <v>0.10613599836316885</v>
      </c>
      <c r="R162" s="15">
        <f t="shared" si="44"/>
        <v>1.581496664351854</v>
      </c>
      <c r="S162" s="15">
        <f t="shared" si="53"/>
        <v>7.991767140150249</v>
      </c>
      <c r="T162" s="15">
        <f t="shared" si="54"/>
        <v>4.5485419664289983</v>
      </c>
      <c r="U162" s="15">
        <f t="shared" si="45"/>
        <v>7.9917671401502494E-3</v>
      </c>
      <c r="V162" s="15">
        <f t="shared" si="46"/>
        <v>4.5485419664289982E-3</v>
      </c>
      <c r="W162" s="15">
        <f t="shared" si="47"/>
        <v>3.4432251737212512E-3</v>
      </c>
      <c r="X162" s="15">
        <f t="shared" si="48"/>
        <v>37.348886478631258</v>
      </c>
      <c r="Y162" s="15">
        <f t="shared" si="55"/>
        <v>3222.3193928754226</v>
      </c>
      <c r="AJ162">
        <f>IF(E162&lt;1,1,0)</f>
        <v>0</v>
      </c>
      <c r="AK162">
        <f>IF(AJ162=1,"",E162)</f>
        <v>29.4</v>
      </c>
      <c r="AL162">
        <f>E162/3.6</f>
        <v>8.1666666666666661</v>
      </c>
    </row>
    <row r="163" spans="2:38" x14ac:dyDescent="0.3">
      <c r="B163" s="29" t="s">
        <v>47</v>
      </c>
      <c r="C163" s="29">
        <v>152</v>
      </c>
      <c r="D163" s="29">
        <v>152</v>
      </c>
      <c r="E163" s="28">
        <v>27.2</v>
      </c>
      <c r="F163" s="42">
        <f t="shared" si="37"/>
        <v>7.5555555555555554</v>
      </c>
      <c r="G163" s="15">
        <f t="shared" si="49"/>
        <v>-0.94444444444444398</v>
      </c>
      <c r="H163" s="15">
        <f t="shared" si="50"/>
        <v>-3.3999999999999986</v>
      </c>
      <c r="I163" s="15">
        <f t="shared" si="38"/>
        <v>-1511.1111111111104</v>
      </c>
      <c r="J163" s="15">
        <f t="shared" si="39"/>
        <v>0</v>
      </c>
      <c r="K163" s="15">
        <f t="shared" si="40"/>
        <v>1511.1111111111104</v>
      </c>
      <c r="L163" s="15">
        <f>SUM(0.5*1.2*$AD$4*$AF$4*(F163^2))</f>
        <v>27.812503703703701</v>
      </c>
      <c r="M163" s="15">
        <f t="shared" si="41"/>
        <v>1.9890189168724279</v>
      </c>
      <c r="N163" s="15">
        <f t="shared" si="51"/>
        <v>8.3980798712391405E-2</v>
      </c>
      <c r="O163" s="15">
        <f t="shared" si="42"/>
        <v>1.2431368230452675</v>
      </c>
      <c r="P163" s="15">
        <f t="shared" si="43"/>
        <v>9.4282650337448501</v>
      </c>
      <c r="Q163" s="15">
        <f t="shared" si="52"/>
        <v>0.39808230142478257</v>
      </c>
      <c r="R163" s="15">
        <f t="shared" si="44"/>
        <v>5.8926656460905313</v>
      </c>
      <c r="S163" s="15">
        <f t="shared" si="53"/>
        <v>8.0757479388626408</v>
      </c>
      <c r="T163" s="15">
        <f t="shared" si="54"/>
        <v>4.9466242678537808</v>
      </c>
      <c r="U163" s="15">
        <f t="shared" si="45"/>
        <v>8.0757479388626416E-3</v>
      </c>
      <c r="V163" s="15">
        <f t="shared" si="46"/>
        <v>4.946624267853781E-3</v>
      </c>
      <c r="W163" s="15">
        <f t="shared" si="47"/>
        <v>3.1291236710088606E-3</v>
      </c>
      <c r="X163" s="15">
        <f t="shared" si="48"/>
        <v>31.96839287134182</v>
      </c>
      <c r="Y163" s="15">
        <f t="shared" si="55"/>
        <v>3254.2877857467643</v>
      </c>
      <c r="AJ163">
        <f>IF(E163&lt;1,1,0)</f>
        <v>0</v>
      </c>
      <c r="AK163">
        <f>IF(AJ163=1,"",E163)</f>
        <v>27.2</v>
      </c>
      <c r="AL163">
        <f>E163/3.6</f>
        <v>7.5555555555555554</v>
      </c>
    </row>
    <row r="164" spans="2:38" x14ac:dyDescent="0.3">
      <c r="B164" s="29" t="s">
        <v>47</v>
      </c>
      <c r="C164" s="29">
        <v>153</v>
      </c>
      <c r="D164" s="29">
        <v>153</v>
      </c>
      <c r="E164" s="28">
        <v>22.6</v>
      </c>
      <c r="F164" s="42">
        <f t="shared" si="37"/>
        <v>6.2777777777777786</v>
      </c>
      <c r="G164" s="15">
        <f t="shared" si="49"/>
        <v>-1.3749999999999998</v>
      </c>
      <c r="H164" s="15">
        <f t="shared" si="50"/>
        <v>-4.9499999999999993</v>
      </c>
      <c r="I164" s="15">
        <f t="shared" si="38"/>
        <v>-2199.9999999999995</v>
      </c>
      <c r="J164" s="15">
        <f t="shared" si="39"/>
        <v>0</v>
      </c>
      <c r="K164" s="15">
        <f t="shared" si="40"/>
        <v>2199.9999999999995</v>
      </c>
      <c r="L164" s="15">
        <f>SUM(0.5*1.2*$AD$4*$AF$4*(F164^2))</f>
        <v>19.200792592592595</v>
      </c>
      <c r="M164" s="15">
        <f t="shared" si="41"/>
        <v>1.598578309053498</v>
      </c>
      <c r="N164" s="15">
        <f t="shared" si="51"/>
        <v>6.7939578134773665E-2</v>
      </c>
      <c r="O164" s="15">
        <f t="shared" si="42"/>
        <v>0.99911144315843625</v>
      </c>
      <c r="P164" s="15">
        <f t="shared" si="43"/>
        <v>12.212532802057611</v>
      </c>
      <c r="Q164" s="15">
        <f t="shared" si="52"/>
        <v>0.51903264408744854</v>
      </c>
      <c r="R164" s="15">
        <f t="shared" si="44"/>
        <v>7.6328330012860066</v>
      </c>
      <c r="S164" s="15">
        <f t="shared" si="53"/>
        <v>8.1436875169974137</v>
      </c>
      <c r="T164" s="15">
        <f t="shared" si="54"/>
        <v>5.4656569119412293</v>
      </c>
      <c r="U164" s="15">
        <f t="shared" si="45"/>
        <v>8.1436875169974138E-3</v>
      </c>
      <c r="V164" s="15">
        <f t="shared" si="46"/>
        <v>5.4656569119412293E-3</v>
      </c>
      <c r="W164" s="15">
        <f t="shared" si="47"/>
        <v>2.6780306050561845E-3</v>
      </c>
      <c r="X164" s="15">
        <f t="shared" si="48"/>
        <v>22.069874668588454</v>
      </c>
      <c r="Y164" s="15">
        <f t="shared" si="55"/>
        <v>3276.3576604153527</v>
      </c>
      <c r="AJ164">
        <f>IF(E164&lt;1,1,0)</f>
        <v>0</v>
      </c>
      <c r="AK164">
        <f>IF(AJ164=1,"",E164)</f>
        <v>22.6</v>
      </c>
      <c r="AL164">
        <f>E164/3.6</f>
        <v>6.2777777777777777</v>
      </c>
    </row>
    <row r="165" spans="2:38" x14ac:dyDescent="0.3">
      <c r="B165" s="29" t="s">
        <v>47</v>
      </c>
      <c r="C165" s="29">
        <v>154</v>
      </c>
      <c r="D165" s="29">
        <v>154</v>
      </c>
      <c r="E165" s="28">
        <v>17.3</v>
      </c>
      <c r="F165" s="42">
        <f t="shared" si="37"/>
        <v>4.8055555555555562</v>
      </c>
      <c r="G165" s="15">
        <f t="shared" si="49"/>
        <v>-1.2916666666666667</v>
      </c>
      <c r="H165" s="15">
        <f t="shared" si="50"/>
        <v>-4.6500000000000004</v>
      </c>
      <c r="I165" s="15">
        <f t="shared" si="38"/>
        <v>-2066.666666666667</v>
      </c>
      <c r="J165" s="15">
        <f t="shared" si="39"/>
        <v>0</v>
      </c>
      <c r="K165" s="15">
        <f t="shared" si="40"/>
        <v>2066.666666666667</v>
      </c>
      <c r="L165" s="15">
        <f>SUM(0.5*1.2*$AD$4*$AF$4*(F165^2))</f>
        <v>11.25108703703704</v>
      </c>
      <c r="M165" s="15">
        <f t="shared" si="41"/>
        <v>1.1854877238168726</v>
      </c>
      <c r="N165" s="15">
        <f t="shared" si="51"/>
        <v>5.0712530407721772E-2</v>
      </c>
      <c r="O165" s="15">
        <f t="shared" si="42"/>
        <v>0.74092982738554536</v>
      </c>
      <c r="P165" s="15">
        <f t="shared" si="43"/>
        <v>8.7459937576646123</v>
      </c>
      <c r="Q165" s="15">
        <f t="shared" si="52"/>
        <v>0.37413417741120841</v>
      </c>
      <c r="R165" s="15">
        <f t="shared" si="44"/>
        <v>5.466246098540382</v>
      </c>
      <c r="S165" s="15">
        <f t="shared" si="53"/>
        <v>8.1944000474051357</v>
      </c>
      <c r="T165" s="15">
        <f t="shared" si="54"/>
        <v>5.8397910893524374</v>
      </c>
      <c r="U165" s="15">
        <f t="shared" si="45"/>
        <v>8.1944000474051364E-3</v>
      </c>
      <c r="V165" s="15">
        <f t="shared" si="46"/>
        <v>5.8397910893524373E-3</v>
      </c>
      <c r="W165" s="15">
        <f t="shared" si="47"/>
        <v>2.354608958052699E-3</v>
      </c>
      <c r="X165" s="15">
        <f t="shared" si="48"/>
        <v>12.932282302391016</v>
      </c>
      <c r="Y165" s="15">
        <f t="shared" si="55"/>
        <v>3289.2899427177435</v>
      </c>
      <c r="AJ165">
        <f>IF(E165&lt;1,1,0)</f>
        <v>0</v>
      </c>
      <c r="AK165">
        <f>IF(AJ165=1,"",E165)</f>
        <v>17.3</v>
      </c>
      <c r="AL165">
        <f>E165/3.6</f>
        <v>4.8055555555555554</v>
      </c>
    </row>
    <row r="166" spans="2:38" x14ac:dyDescent="0.3">
      <c r="B166" s="29" t="s">
        <v>47</v>
      </c>
      <c r="C166" s="29">
        <v>155</v>
      </c>
      <c r="D166" s="29">
        <v>155</v>
      </c>
      <c r="E166" s="28">
        <v>13.3</v>
      </c>
      <c r="F166" s="42">
        <f t="shared" si="37"/>
        <v>3.6944444444444446</v>
      </c>
      <c r="G166" s="15">
        <f t="shared" si="49"/>
        <v>-0.73611111111111116</v>
      </c>
      <c r="H166" s="15">
        <f t="shared" si="50"/>
        <v>-2.6500000000000004</v>
      </c>
      <c r="I166" s="15">
        <f t="shared" si="38"/>
        <v>-1177.7777777777778</v>
      </c>
      <c r="J166" s="15">
        <f t="shared" si="39"/>
        <v>0</v>
      </c>
      <c r="K166" s="15">
        <f t="shared" si="40"/>
        <v>1177.7777777777778</v>
      </c>
      <c r="L166" s="15">
        <f>SUM(0.5*1.2*$AD$4*$AF$4*(F166^2))</f>
        <v>6.6497537037037038</v>
      </c>
      <c r="M166" s="15">
        <f t="shared" si="41"/>
        <v>0.89438714562757204</v>
      </c>
      <c r="N166" s="15">
        <f t="shared" si="51"/>
        <v>3.8508335436742688E-2</v>
      </c>
      <c r="O166" s="15">
        <f t="shared" si="42"/>
        <v>0.55899196601723256</v>
      </c>
      <c r="P166" s="15">
        <f t="shared" si="43"/>
        <v>3.4568474222736625</v>
      </c>
      <c r="Q166" s="15">
        <f t="shared" si="52"/>
        <v>0.14883648623678269</v>
      </c>
      <c r="R166" s="15">
        <f t="shared" si="44"/>
        <v>2.1605296389210391</v>
      </c>
      <c r="S166" s="15">
        <f t="shared" si="53"/>
        <v>8.2329083828418792</v>
      </c>
      <c r="T166" s="15">
        <f t="shared" si="54"/>
        <v>5.98862757558922</v>
      </c>
      <c r="U166" s="15">
        <f t="shared" si="45"/>
        <v>8.2329083828418786E-3</v>
      </c>
      <c r="V166" s="15">
        <f t="shared" si="46"/>
        <v>5.9886275755892202E-3</v>
      </c>
      <c r="W166" s="15">
        <f t="shared" si="47"/>
        <v>2.2442808072526584E-3</v>
      </c>
      <c r="X166" s="15">
        <f t="shared" si="48"/>
        <v>7.6433934907318299</v>
      </c>
      <c r="Y166" s="15">
        <f t="shared" si="55"/>
        <v>3296.9333362084753</v>
      </c>
      <c r="AJ166">
        <f>IF(E166&lt;1,1,0)</f>
        <v>0</v>
      </c>
      <c r="AK166">
        <f>IF(AJ166=1,"",E166)</f>
        <v>13.3</v>
      </c>
      <c r="AL166">
        <f>E166/3.6</f>
        <v>3.6944444444444446</v>
      </c>
    </row>
    <row r="167" spans="2:38" x14ac:dyDescent="0.3">
      <c r="B167" s="29" t="s">
        <v>47</v>
      </c>
      <c r="C167" s="29">
        <v>156</v>
      </c>
      <c r="D167" s="29">
        <v>156</v>
      </c>
      <c r="E167" s="28">
        <v>12</v>
      </c>
      <c r="F167" s="42">
        <f t="shared" si="37"/>
        <v>3.3333333333333335</v>
      </c>
      <c r="G167" s="15">
        <f t="shared" si="49"/>
        <v>-9.7222222222222363E-2</v>
      </c>
      <c r="H167" s="15">
        <f t="shared" si="50"/>
        <v>-0.35000000000000053</v>
      </c>
      <c r="I167" s="15">
        <f t="shared" si="38"/>
        <v>-155.55555555555577</v>
      </c>
      <c r="J167" s="15">
        <f t="shared" si="39"/>
        <v>0</v>
      </c>
      <c r="K167" s="15">
        <f t="shared" si="40"/>
        <v>155.55555555555577</v>
      </c>
      <c r="L167" s="15">
        <f>SUM(0.5*1.2*$AD$4*$AF$4*(F167^2))</f>
        <v>5.413333333333334</v>
      </c>
      <c r="M167" s="15">
        <f t="shared" si="41"/>
        <v>0.80284444444444447</v>
      </c>
      <c r="N167" s="15">
        <f t="shared" si="51"/>
        <v>3.4789925925925926E-2</v>
      </c>
      <c r="O167" s="15">
        <f t="shared" si="42"/>
        <v>0.50177777777777777</v>
      </c>
      <c r="P167" s="15">
        <f t="shared" si="43"/>
        <v>0.2843259259259252</v>
      </c>
      <c r="Q167" s="15">
        <f t="shared" si="52"/>
        <v>1.2320790123456759E-2</v>
      </c>
      <c r="R167" s="15">
        <f t="shared" si="44"/>
        <v>0.17770370370370325</v>
      </c>
      <c r="S167" s="15">
        <f t="shared" si="53"/>
        <v>8.2676983087678053</v>
      </c>
      <c r="T167" s="15">
        <f t="shared" si="54"/>
        <v>6.0009483657126763</v>
      </c>
      <c r="U167" s="15">
        <f t="shared" si="45"/>
        <v>8.2676983087678051E-3</v>
      </c>
      <c r="V167" s="15">
        <f t="shared" si="46"/>
        <v>6.0009483657126762E-3</v>
      </c>
      <c r="W167" s="15">
        <f t="shared" si="47"/>
        <v>2.266749943055129E-3</v>
      </c>
      <c r="X167" s="15">
        <f t="shared" si="48"/>
        <v>6.222220635497262</v>
      </c>
      <c r="Y167" s="15">
        <f t="shared" si="55"/>
        <v>3303.1555568439726</v>
      </c>
      <c r="AJ167">
        <f>IF(E167&lt;1,1,0)</f>
        <v>0</v>
      </c>
      <c r="AK167">
        <f>IF(AJ167=1,"",E167)</f>
        <v>12</v>
      </c>
      <c r="AL167">
        <f>E167/3.6</f>
        <v>3.333333333333333</v>
      </c>
    </row>
    <row r="168" spans="2:38" x14ac:dyDescent="0.3">
      <c r="B168" s="29" t="s">
        <v>47</v>
      </c>
      <c r="C168" s="29">
        <v>157</v>
      </c>
      <c r="D168" s="29">
        <v>157</v>
      </c>
      <c r="E168" s="28">
        <v>12.6</v>
      </c>
      <c r="F168" s="42">
        <f t="shared" si="37"/>
        <v>3.5</v>
      </c>
      <c r="G168" s="15">
        <f t="shared" si="49"/>
        <v>0.29166666666666663</v>
      </c>
      <c r="H168" s="15">
        <f t="shared" si="50"/>
        <v>1.0499999999999998</v>
      </c>
      <c r="I168" s="15">
        <f t="shared" si="38"/>
        <v>466.66666666666663</v>
      </c>
      <c r="J168" s="15">
        <f t="shared" si="39"/>
        <v>466.66666666666663</v>
      </c>
      <c r="K168" s="15">
        <f t="shared" si="40"/>
        <v>0</v>
      </c>
      <c r="L168" s="15">
        <f>SUM(0.5*1.2*$AD$4*$AF$4*(F168^2))</f>
        <v>5.9681999999999995</v>
      </c>
      <c r="M168" s="15">
        <f t="shared" si="41"/>
        <v>2.4782620333333329</v>
      </c>
      <c r="N168" s="15">
        <f t="shared" si="51"/>
        <v>0.10807976089814814</v>
      </c>
      <c r="O168" s="15">
        <f t="shared" si="42"/>
        <v>1.5489137708333331</v>
      </c>
      <c r="P168" s="15">
        <f t="shared" si="43"/>
        <v>0.84492869999999998</v>
      </c>
      <c r="Q168" s="15">
        <f t="shared" si="52"/>
        <v>3.6848279416666671E-2</v>
      </c>
      <c r="R168" s="15">
        <f t="shared" si="44"/>
        <v>0.5280804375</v>
      </c>
      <c r="S168" s="15">
        <f t="shared" si="53"/>
        <v>8.3757780696659534</v>
      </c>
      <c r="T168" s="15">
        <f t="shared" si="54"/>
        <v>6.037796645129343</v>
      </c>
      <c r="U168" s="15">
        <f t="shared" si="45"/>
        <v>8.375778069665954E-3</v>
      </c>
      <c r="V168" s="15">
        <f t="shared" si="46"/>
        <v>6.037796645129343E-3</v>
      </c>
      <c r="W168" s="15">
        <f t="shared" si="47"/>
        <v>2.337981424536611E-3</v>
      </c>
      <c r="X168" s="15">
        <f t="shared" si="48"/>
        <v>6.859998363413002</v>
      </c>
      <c r="Y168" s="15">
        <f t="shared" si="55"/>
        <v>3310.0155552073857</v>
      </c>
      <c r="AJ168">
        <f>IF(E168&lt;1,1,0)</f>
        <v>0</v>
      </c>
      <c r="AK168">
        <f>IF(AJ168=1,"",E168)</f>
        <v>12.6</v>
      </c>
      <c r="AL168">
        <f>E168/3.6</f>
        <v>3.5</v>
      </c>
    </row>
    <row r="169" spans="2:38" x14ac:dyDescent="0.3">
      <c r="B169" s="29" t="s">
        <v>47</v>
      </c>
      <c r="C169" s="29">
        <v>158</v>
      </c>
      <c r="D169" s="29">
        <v>158</v>
      </c>
      <c r="E169" s="28">
        <v>14.1</v>
      </c>
      <c r="F169" s="42">
        <f t="shared" si="37"/>
        <v>3.916666666666667</v>
      </c>
      <c r="G169" s="15">
        <f t="shared" si="49"/>
        <v>0.63888888888888884</v>
      </c>
      <c r="H169" s="15">
        <f t="shared" si="50"/>
        <v>2.2999999999999998</v>
      </c>
      <c r="I169" s="15">
        <f t="shared" si="38"/>
        <v>1022.2222222222222</v>
      </c>
      <c r="J169" s="15">
        <f t="shared" si="39"/>
        <v>1022.2222222222222</v>
      </c>
      <c r="K169" s="15">
        <f t="shared" si="40"/>
        <v>0</v>
      </c>
      <c r="L169" s="15">
        <f>SUM(0.5*1.2*$AD$4*$AF$4*(F169^2))</f>
        <v>7.4737833333333343</v>
      </c>
      <c r="M169" s="15">
        <f t="shared" si="41"/>
        <v>4.9551160217592596</v>
      </c>
      <c r="N169" s="15">
        <f t="shared" si="51"/>
        <v>0.21747453651054527</v>
      </c>
      <c r="O169" s="15">
        <f t="shared" si="42"/>
        <v>3.0969475135995372</v>
      </c>
      <c r="P169" s="15">
        <f t="shared" si="43"/>
        <v>0.95141231805555559</v>
      </c>
      <c r="Q169" s="15">
        <f t="shared" si="52"/>
        <v>4.1756429514660492E-2</v>
      </c>
      <c r="R169" s="15">
        <f t="shared" si="44"/>
        <v>0.59463269878472225</v>
      </c>
      <c r="S169" s="15">
        <f t="shared" si="53"/>
        <v>8.5932526061764989</v>
      </c>
      <c r="T169" s="15">
        <f t="shared" si="54"/>
        <v>6.0795530746440036</v>
      </c>
      <c r="U169" s="15">
        <f t="shared" si="45"/>
        <v>8.5932526061764988E-3</v>
      </c>
      <c r="V169" s="15">
        <f t="shared" si="46"/>
        <v>6.0795530746440033E-3</v>
      </c>
      <c r="W169" s="15">
        <f t="shared" si="47"/>
        <v>2.5136995315324954E-3</v>
      </c>
      <c r="X169" s="15">
        <f t="shared" si="48"/>
        <v>8.5905537959658851</v>
      </c>
      <c r="Y169" s="15">
        <f t="shared" si="55"/>
        <v>3318.6061090033513</v>
      </c>
      <c r="AJ169">
        <f>IF(E169&lt;1,1,0)</f>
        <v>0</v>
      </c>
      <c r="AK169">
        <f>IF(AJ169=1,"",E169)</f>
        <v>14.1</v>
      </c>
      <c r="AL169">
        <f>E169/3.6</f>
        <v>3.9166666666666665</v>
      </c>
    </row>
    <row r="170" spans="2:38" x14ac:dyDescent="0.3">
      <c r="B170" s="29" t="s">
        <v>47</v>
      </c>
      <c r="C170" s="29">
        <v>159</v>
      </c>
      <c r="D170" s="29">
        <v>159</v>
      </c>
      <c r="E170" s="28">
        <v>17.2</v>
      </c>
      <c r="F170" s="42">
        <f t="shared" si="37"/>
        <v>4.7777777777777777</v>
      </c>
      <c r="G170" s="15">
        <f t="shared" si="49"/>
        <v>0.83333333333333359</v>
      </c>
      <c r="H170" s="15">
        <f t="shared" si="50"/>
        <v>3.0000000000000009</v>
      </c>
      <c r="I170" s="15">
        <f t="shared" si="38"/>
        <v>1333.3333333333337</v>
      </c>
      <c r="J170" s="15">
        <f t="shared" si="39"/>
        <v>1333.3333333333337</v>
      </c>
      <c r="K170" s="15">
        <f t="shared" si="40"/>
        <v>0</v>
      </c>
      <c r="L170" s="15">
        <f>SUM(0.5*1.2*$AD$4*$AF$4*(F170^2))</f>
        <v>11.12139259259259</v>
      </c>
      <c r="M170" s="15">
        <f t="shared" si="41"/>
        <v>7.5483859127572028</v>
      </c>
      <c r="N170" s="15">
        <f t="shared" si="51"/>
        <v>0.33338704448010981</v>
      </c>
      <c r="O170" s="15">
        <f t="shared" si="42"/>
        <v>4.717741195473252</v>
      </c>
      <c r="P170" s="15">
        <f t="shared" si="43"/>
        <v>1.1780155423868315</v>
      </c>
      <c r="Q170" s="15">
        <f t="shared" si="52"/>
        <v>5.2029019788751726E-2</v>
      </c>
      <c r="R170" s="15">
        <f t="shared" si="44"/>
        <v>0.73625971399176959</v>
      </c>
      <c r="S170" s="15">
        <f t="shared" si="53"/>
        <v>8.9266396506566092</v>
      </c>
      <c r="T170" s="15">
        <f t="shared" si="54"/>
        <v>6.1315820944327557</v>
      </c>
      <c r="U170" s="15">
        <f t="shared" si="45"/>
        <v>8.9266396506566086E-3</v>
      </c>
      <c r="V170" s="15">
        <f t="shared" si="46"/>
        <v>6.1315820944327559E-3</v>
      </c>
      <c r="W170" s="15">
        <f t="shared" si="47"/>
        <v>2.7950575562238527E-3</v>
      </c>
      <c r="X170" s="15">
        <f t="shared" si="48"/>
        <v>12.783207920002919</v>
      </c>
      <c r="Y170" s="15">
        <f t="shared" si="55"/>
        <v>3331.3893169233543</v>
      </c>
      <c r="AJ170">
        <f>IF(E170&lt;1,1,0)</f>
        <v>0</v>
      </c>
      <c r="AK170">
        <f>IF(AJ170=1,"",E170)</f>
        <v>17.2</v>
      </c>
      <c r="AL170">
        <f>E170/3.6</f>
        <v>4.7777777777777777</v>
      </c>
    </row>
    <row r="171" spans="2:38" x14ac:dyDescent="0.3">
      <c r="B171" s="29" t="s">
        <v>47</v>
      </c>
      <c r="C171" s="29">
        <v>160</v>
      </c>
      <c r="D171" s="29">
        <v>160</v>
      </c>
      <c r="E171" s="28">
        <v>20.100000000000001</v>
      </c>
      <c r="F171" s="42">
        <f t="shared" si="37"/>
        <v>5.5833333333333339</v>
      </c>
      <c r="G171" s="15">
        <f t="shared" si="49"/>
        <v>0.86111111111111094</v>
      </c>
      <c r="H171" s="15">
        <f t="shared" si="50"/>
        <v>3.0999999999999996</v>
      </c>
      <c r="I171" s="15">
        <f t="shared" si="38"/>
        <v>1377.7777777777776</v>
      </c>
      <c r="J171" s="15">
        <f t="shared" si="39"/>
        <v>1377.7777777777776</v>
      </c>
      <c r="K171" s="15">
        <f t="shared" si="40"/>
        <v>0</v>
      </c>
      <c r="L171" s="15">
        <f>SUM(0.5*1.2*$AD$4*$AF$4*(F171^2))</f>
        <v>15.187783333333336</v>
      </c>
      <c r="M171" s="15">
        <f t="shared" si="41"/>
        <v>9.0919310495370365</v>
      </c>
      <c r="N171" s="15">
        <f t="shared" si="51"/>
        <v>0.40408582442386831</v>
      </c>
      <c r="O171" s="15">
        <f t="shared" si="42"/>
        <v>5.682456905960648</v>
      </c>
      <c r="P171" s="15">
        <f t="shared" si="43"/>
        <v>1.3993384569444445</v>
      </c>
      <c r="Q171" s="15">
        <f t="shared" si="52"/>
        <v>6.2192820308641976E-2</v>
      </c>
      <c r="R171" s="15">
        <f t="shared" si="44"/>
        <v>0.87458653559027777</v>
      </c>
      <c r="S171" s="15">
        <f t="shared" si="53"/>
        <v>9.3307254750804773</v>
      </c>
      <c r="T171" s="15">
        <f t="shared" si="54"/>
        <v>6.1937749147413976</v>
      </c>
      <c r="U171" s="15">
        <f t="shared" si="45"/>
        <v>9.3307254750804765E-3</v>
      </c>
      <c r="V171" s="15">
        <f t="shared" si="46"/>
        <v>6.1937749147413981E-3</v>
      </c>
      <c r="W171" s="15">
        <f t="shared" si="47"/>
        <v>3.1369505603390784E-3</v>
      </c>
      <c r="X171" s="15">
        <f t="shared" si="48"/>
        <v>17.457220026356833</v>
      </c>
      <c r="Y171" s="15">
        <f t="shared" si="55"/>
        <v>3348.8465369497112</v>
      </c>
      <c r="AJ171">
        <f>IF(E171&lt;1,1,0)</f>
        <v>0</v>
      </c>
      <c r="AK171">
        <f>IF(AJ171=1,"",E171)</f>
        <v>20.100000000000001</v>
      </c>
      <c r="AL171">
        <f>E171/3.6</f>
        <v>5.5833333333333339</v>
      </c>
    </row>
    <row r="172" spans="2:38" x14ac:dyDescent="0.3">
      <c r="B172" s="29" t="s">
        <v>47</v>
      </c>
      <c r="C172" s="29">
        <v>161</v>
      </c>
      <c r="D172" s="29">
        <v>161</v>
      </c>
      <c r="E172" s="28">
        <v>23.4</v>
      </c>
      <c r="F172" s="42">
        <f t="shared" si="37"/>
        <v>6.5</v>
      </c>
      <c r="G172" s="15">
        <f t="shared" si="49"/>
        <v>0.74999999999999978</v>
      </c>
      <c r="H172" s="15">
        <f t="shared" si="50"/>
        <v>2.6999999999999993</v>
      </c>
      <c r="I172" s="15">
        <f t="shared" si="38"/>
        <v>1199.9999999999995</v>
      </c>
      <c r="J172" s="15">
        <f t="shared" si="39"/>
        <v>1199.9999999999995</v>
      </c>
      <c r="K172" s="15">
        <f t="shared" si="40"/>
        <v>0</v>
      </c>
      <c r="L172" s="15">
        <f>SUM(0.5*1.2*$AD$4*$AF$4*(F172^2))</f>
        <v>20.584199999999999</v>
      </c>
      <c r="M172" s="15">
        <f t="shared" si="41"/>
        <v>9.4641572999999966</v>
      </c>
      <c r="N172" s="15">
        <f t="shared" si="51"/>
        <v>0.4232581459166665</v>
      </c>
      <c r="O172" s="15">
        <f t="shared" si="42"/>
        <v>5.9150983124999978</v>
      </c>
      <c r="P172" s="15">
        <f t="shared" si="43"/>
        <v>1.6641573000000001</v>
      </c>
      <c r="Q172" s="15">
        <f t="shared" si="52"/>
        <v>7.4424812583333333E-2</v>
      </c>
      <c r="R172" s="15">
        <f t="shared" si="44"/>
        <v>1.0400983125000001</v>
      </c>
      <c r="S172" s="15">
        <f t="shared" si="53"/>
        <v>9.7539836209971433</v>
      </c>
      <c r="T172" s="15">
        <f t="shared" si="54"/>
        <v>6.2681997273247312</v>
      </c>
      <c r="U172" s="15">
        <f t="shared" si="45"/>
        <v>9.7539836209971434E-3</v>
      </c>
      <c r="V172" s="15">
        <f t="shared" si="46"/>
        <v>6.2681997273247312E-3</v>
      </c>
      <c r="W172" s="15">
        <f t="shared" si="47"/>
        <v>3.4857838936724122E-3</v>
      </c>
      <c r="X172" s="15">
        <f t="shared" si="48"/>
        <v>23.659997559951275</v>
      </c>
      <c r="Y172" s="15">
        <f t="shared" si="55"/>
        <v>3372.5065345096623</v>
      </c>
      <c r="AJ172">
        <f>IF(E172&lt;1,1,0)</f>
        <v>0</v>
      </c>
      <c r="AK172">
        <f>IF(AJ172=1,"",E172)</f>
        <v>23.4</v>
      </c>
      <c r="AL172">
        <f>E172/3.6</f>
        <v>6.4999999999999991</v>
      </c>
    </row>
    <row r="173" spans="2:38" x14ac:dyDescent="0.3">
      <c r="B173" s="29" t="s">
        <v>47</v>
      </c>
      <c r="C173" s="29">
        <v>162</v>
      </c>
      <c r="D173" s="29">
        <v>162</v>
      </c>
      <c r="E173" s="28">
        <v>25.5</v>
      </c>
      <c r="F173" s="42">
        <f t="shared" si="37"/>
        <v>7.0833333333333339</v>
      </c>
      <c r="G173" s="15">
        <f t="shared" si="49"/>
        <v>0.5833333333333337</v>
      </c>
      <c r="H173" s="15">
        <f t="shared" si="50"/>
        <v>2.1000000000000014</v>
      </c>
      <c r="I173" s="15">
        <f t="shared" si="38"/>
        <v>933.33333333333394</v>
      </c>
      <c r="J173" s="15">
        <f t="shared" si="39"/>
        <v>933.33333333333394</v>
      </c>
      <c r="K173" s="15">
        <f t="shared" si="40"/>
        <v>0</v>
      </c>
      <c r="L173" s="15">
        <f>SUM(0.5*1.2*$AD$4*$AF$4*(F173^2))</f>
        <v>24.444583333333338</v>
      </c>
      <c r="M173" s="15">
        <f t="shared" si="41"/>
        <v>8.4519602430555629</v>
      </c>
      <c r="N173" s="15">
        <f t="shared" si="51"/>
        <v>0.38033821093750031</v>
      </c>
      <c r="O173" s="15">
        <f t="shared" si="42"/>
        <v>5.2824751519097264</v>
      </c>
      <c r="P173" s="15">
        <f t="shared" si="43"/>
        <v>1.8408491319444447</v>
      </c>
      <c r="Q173" s="15">
        <f t="shared" si="52"/>
        <v>8.2838210937500004E-2</v>
      </c>
      <c r="R173" s="15">
        <f t="shared" si="44"/>
        <v>1.150530707465278</v>
      </c>
      <c r="S173" s="15">
        <f t="shared" si="53"/>
        <v>10.134321831934644</v>
      </c>
      <c r="T173" s="15">
        <f t="shared" si="54"/>
        <v>6.3510379382622313</v>
      </c>
      <c r="U173" s="15">
        <f t="shared" si="45"/>
        <v>1.0134321831934644E-2</v>
      </c>
      <c r="V173" s="15">
        <f t="shared" si="46"/>
        <v>6.3510379382622313E-3</v>
      </c>
      <c r="W173" s="15">
        <f t="shared" si="47"/>
        <v>3.7832838936724131E-3</v>
      </c>
      <c r="X173" s="15">
        <f t="shared" si="48"/>
        <v>28.097219573923503</v>
      </c>
      <c r="Y173" s="15">
        <f t="shared" si="55"/>
        <v>3400.603754083586</v>
      </c>
      <c r="AJ173">
        <f>IF(E173&lt;1,1,0)</f>
        <v>0</v>
      </c>
      <c r="AK173">
        <f>IF(AJ173=1,"",E173)</f>
        <v>25.5</v>
      </c>
      <c r="AL173">
        <f>E173/3.6</f>
        <v>7.083333333333333</v>
      </c>
    </row>
    <row r="174" spans="2:38" x14ac:dyDescent="0.3">
      <c r="B174" s="29" t="s">
        <v>47</v>
      </c>
      <c r="C174" s="29">
        <v>163</v>
      </c>
      <c r="D174" s="29">
        <v>163</v>
      </c>
      <c r="E174" s="28">
        <v>27.6</v>
      </c>
      <c r="F174" s="42">
        <f t="shared" si="37"/>
        <v>7.666666666666667</v>
      </c>
      <c r="G174" s="15">
        <f t="shared" si="49"/>
        <v>0.55555555555555558</v>
      </c>
      <c r="H174" s="15">
        <f t="shared" si="50"/>
        <v>2</v>
      </c>
      <c r="I174" s="15">
        <f t="shared" si="38"/>
        <v>888.88888888888891</v>
      </c>
      <c r="J174" s="15">
        <f t="shared" si="39"/>
        <v>888.88888888888891</v>
      </c>
      <c r="K174" s="15">
        <f t="shared" si="40"/>
        <v>0</v>
      </c>
      <c r="L174" s="15">
        <f>SUM(0.5*1.2*$AD$4*$AF$4*(F174^2))</f>
        <v>28.636533333333336</v>
      </c>
      <c r="M174" s="15">
        <f t="shared" si="41"/>
        <v>8.8394015703703719</v>
      </c>
      <c r="N174" s="15">
        <f t="shared" si="51"/>
        <v>0.40022845999176959</v>
      </c>
      <c r="O174" s="15">
        <f t="shared" si="42"/>
        <v>5.5246259814814822</v>
      </c>
      <c r="P174" s="15">
        <f t="shared" si="43"/>
        <v>2.0245867555555557</v>
      </c>
      <c r="Q174" s="15">
        <f t="shared" si="52"/>
        <v>9.1668789209876547E-2</v>
      </c>
      <c r="R174" s="15">
        <f t="shared" si="44"/>
        <v>1.2653667222222225</v>
      </c>
      <c r="S174" s="15">
        <f t="shared" si="53"/>
        <v>10.534550291926413</v>
      </c>
      <c r="T174" s="15">
        <f t="shared" si="54"/>
        <v>6.4427067274721077</v>
      </c>
      <c r="U174" s="15">
        <f t="shared" si="45"/>
        <v>1.0534550291926414E-2</v>
      </c>
      <c r="V174" s="15">
        <f t="shared" si="46"/>
        <v>6.442706727472108E-3</v>
      </c>
      <c r="W174" s="15">
        <f t="shared" si="47"/>
        <v>4.0918435644543057E-3</v>
      </c>
      <c r="X174" s="15">
        <f t="shared" si="48"/>
        <v>32.915552691265063</v>
      </c>
      <c r="Y174" s="15">
        <f t="shared" si="55"/>
        <v>3433.519306774851</v>
      </c>
      <c r="AJ174">
        <f>IF(E174&lt;1,1,0)</f>
        <v>0</v>
      </c>
      <c r="AK174">
        <f>IF(AJ174=1,"",E174)</f>
        <v>27.6</v>
      </c>
      <c r="AL174">
        <f>E174/3.6</f>
        <v>7.666666666666667</v>
      </c>
    </row>
    <row r="175" spans="2:38" x14ac:dyDescent="0.3">
      <c r="B175" s="29" t="s">
        <v>47</v>
      </c>
      <c r="C175" s="29">
        <v>164</v>
      </c>
      <c r="D175" s="29">
        <v>164</v>
      </c>
      <c r="E175" s="28">
        <v>29.5</v>
      </c>
      <c r="F175" s="42">
        <f t="shared" si="37"/>
        <v>8.1944444444444446</v>
      </c>
      <c r="G175" s="15">
        <f t="shared" si="49"/>
        <v>0.4861111111111111</v>
      </c>
      <c r="H175" s="15">
        <f t="shared" si="50"/>
        <v>1.75</v>
      </c>
      <c r="I175" s="15">
        <f t="shared" si="38"/>
        <v>777.77777777777771</v>
      </c>
      <c r="J175" s="15">
        <f t="shared" si="39"/>
        <v>777.77777777777771</v>
      </c>
      <c r="K175" s="15">
        <f t="shared" si="40"/>
        <v>0</v>
      </c>
      <c r="L175" s="15">
        <f>SUM(0.5*1.2*$AD$4*$AF$4*(F175^2))</f>
        <v>32.714953703703699</v>
      </c>
      <c r="M175" s="15">
        <f t="shared" si="41"/>
        <v>8.5708376607510264</v>
      </c>
      <c r="N175" s="15">
        <f t="shared" si="51"/>
        <v>0.39044927121199124</v>
      </c>
      <c r="O175" s="15">
        <f t="shared" si="42"/>
        <v>5.3567735379693922</v>
      </c>
      <c r="P175" s="15">
        <f t="shared" si="43"/>
        <v>2.1973808706275721</v>
      </c>
      <c r="Q175" s="15">
        <f t="shared" si="52"/>
        <v>0.1001029063285894</v>
      </c>
      <c r="R175" s="15">
        <f t="shared" si="44"/>
        <v>1.3733630441422326</v>
      </c>
      <c r="S175" s="15">
        <f t="shared" si="53"/>
        <v>10.924999563138405</v>
      </c>
      <c r="T175" s="15">
        <f t="shared" si="54"/>
        <v>6.5428096338006974</v>
      </c>
      <c r="U175" s="15">
        <f t="shared" si="45"/>
        <v>1.0924999563138405E-2</v>
      </c>
      <c r="V175" s="15">
        <f t="shared" si="46"/>
        <v>6.5428096338006969E-3</v>
      </c>
      <c r="W175" s="15">
        <f t="shared" si="47"/>
        <v>4.3821899293377082E-3</v>
      </c>
      <c r="X175" s="15">
        <f t="shared" si="48"/>
        <v>37.603391994195448</v>
      </c>
      <c r="Y175" s="15">
        <f t="shared" si="55"/>
        <v>3471.1226987690466</v>
      </c>
      <c r="AJ175">
        <f>IF(E175&lt;1,1,0)</f>
        <v>0</v>
      </c>
      <c r="AK175">
        <f>IF(AJ175=1,"",E175)</f>
        <v>29.5</v>
      </c>
      <c r="AL175">
        <f>E175/3.6</f>
        <v>8.1944444444444446</v>
      </c>
    </row>
    <row r="176" spans="2:38" x14ac:dyDescent="0.3">
      <c r="B176" s="29" t="s">
        <v>47</v>
      </c>
      <c r="C176" s="29">
        <v>165</v>
      </c>
      <c r="D176" s="29">
        <v>165</v>
      </c>
      <c r="E176" s="28">
        <v>31.1</v>
      </c>
      <c r="F176" s="42">
        <f t="shared" si="37"/>
        <v>8.6388888888888893</v>
      </c>
      <c r="G176" s="15">
        <f t="shared" si="49"/>
        <v>0.36111111111111133</v>
      </c>
      <c r="H176" s="15">
        <f t="shared" si="50"/>
        <v>1.3000000000000007</v>
      </c>
      <c r="I176" s="15">
        <f t="shared" si="38"/>
        <v>577.77777777777817</v>
      </c>
      <c r="J176" s="15">
        <f t="shared" si="39"/>
        <v>577.77777777777817</v>
      </c>
      <c r="K176" s="15">
        <f t="shared" si="40"/>
        <v>0</v>
      </c>
      <c r="L176" s="15">
        <f>SUM(0.5*1.2*$AD$4*$AF$4*(F176^2))</f>
        <v>36.359931481481482</v>
      </c>
      <c r="M176" s="15">
        <f t="shared" si="41"/>
        <v>7.3394074327674934</v>
      </c>
      <c r="N176" s="15">
        <f t="shared" si="51"/>
        <v>0.33638950733517675</v>
      </c>
      <c r="O176" s="15">
        <f t="shared" si="42"/>
        <v>4.587129645479683</v>
      </c>
      <c r="P176" s="15">
        <f t="shared" si="43"/>
        <v>2.348049408076132</v>
      </c>
      <c r="Q176" s="15">
        <f t="shared" si="52"/>
        <v>0.10761893120348938</v>
      </c>
      <c r="R176" s="15">
        <f t="shared" si="44"/>
        <v>1.4675308800475824</v>
      </c>
      <c r="S176" s="15">
        <f t="shared" si="53"/>
        <v>11.261389070473582</v>
      </c>
      <c r="T176" s="15">
        <f t="shared" si="54"/>
        <v>6.6504285650041863</v>
      </c>
      <c r="U176" s="15">
        <f t="shared" si="45"/>
        <v>1.1261389070473582E-2</v>
      </c>
      <c r="V176" s="15">
        <f t="shared" si="46"/>
        <v>6.6504285650041866E-3</v>
      </c>
      <c r="W176" s="15">
        <f t="shared" si="47"/>
        <v>4.6109605054693954E-3</v>
      </c>
      <c r="X176" s="15">
        <f t="shared" si="48"/>
        <v>41.793021463685676</v>
      </c>
      <c r="Y176" s="15">
        <f t="shared" si="55"/>
        <v>3512.9157202327324</v>
      </c>
      <c r="AJ176">
        <f>IF(E176&lt;1,1,0)</f>
        <v>0</v>
      </c>
      <c r="AK176">
        <f>IF(AJ176=1,"",E176)</f>
        <v>31.1</v>
      </c>
      <c r="AL176">
        <f>E176/3.6</f>
        <v>8.6388888888888893</v>
      </c>
    </row>
    <row r="177" spans="2:38" x14ac:dyDescent="0.3">
      <c r="B177" s="29" t="s">
        <v>47</v>
      </c>
      <c r="C177" s="29">
        <v>166</v>
      </c>
      <c r="D177" s="29">
        <v>166</v>
      </c>
      <c r="E177" s="28">
        <v>32.1</v>
      </c>
      <c r="F177" s="42">
        <f t="shared" si="37"/>
        <v>8.9166666666666679</v>
      </c>
      <c r="G177" s="15">
        <f t="shared" si="49"/>
        <v>0.29166666666666685</v>
      </c>
      <c r="H177" s="15">
        <f t="shared" si="50"/>
        <v>1.0500000000000007</v>
      </c>
      <c r="I177" s="15">
        <f t="shared" si="38"/>
        <v>466.66666666666697</v>
      </c>
      <c r="J177" s="15">
        <f t="shared" si="39"/>
        <v>466.66666666666697</v>
      </c>
      <c r="K177" s="15">
        <f t="shared" si="40"/>
        <v>0</v>
      </c>
      <c r="L177" s="15">
        <f>SUM(0.5*1.2*$AD$4*$AF$4*(F177^2))</f>
        <v>38.735783333333345</v>
      </c>
      <c r="M177" s="15">
        <f t="shared" si="41"/>
        <v>6.6058451791666704</v>
      </c>
      <c r="N177" s="15">
        <f t="shared" si="51"/>
        <v>0.30460286103935202</v>
      </c>
      <c r="O177" s="15">
        <f t="shared" si="42"/>
        <v>4.1286532369791686</v>
      </c>
      <c r="P177" s="15">
        <f t="shared" si="43"/>
        <v>2.4447340680555563</v>
      </c>
      <c r="Q177" s="15">
        <f t="shared" si="52"/>
        <v>0.11272940424922842</v>
      </c>
      <c r="R177" s="15">
        <f t="shared" si="44"/>
        <v>1.5279587925347227</v>
      </c>
      <c r="S177" s="15">
        <f t="shared" si="53"/>
        <v>11.565991931512935</v>
      </c>
      <c r="T177" s="15">
        <f t="shared" si="54"/>
        <v>6.7631579692534149</v>
      </c>
      <c r="U177" s="15">
        <f t="shared" si="45"/>
        <v>1.1565991931512934E-2</v>
      </c>
      <c r="V177" s="15">
        <f t="shared" si="46"/>
        <v>6.7631579692534151E-3</v>
      </c>
      <c r="W177" s="15">
        <f t="shared" si="47"/>
        <v>4.8028339622595189E-3</v>
      </c>
      <c r="X177" s="15">
        <f t="shared" si="48"/>
        <v>44.523885526905126</v>
      </c>
      <c r="Y177" s="15">
        <f t="shared" si="55"/>
        <v>3557.4396057596373</v>
      </c>
      <c r="AJ177">
        <f>IF(E177&lt;1,1,0)</f>
        <v>0</v>
      </c>
      <c r="AK177">
        <f>IF(AJ177=1,"",E177)</f>
        <v>32.1</v>
      </c>
      <c r="AL177">
        <f>E177/3.6</f>
        <v>8.9166666666666661</v>
      </c>
    </row>
    <row r="178" spans="2:38" x14ac:dyDescent="0.3">
      <c r="B178" s="29" t="s">
        <v>47</v>
      </c>
      <c r="C178" s="29">
        <v>167</v>
      </c>
      <c r="D178" s="29">
        <v>167</v>
      </c>
      <c r="E178" s="28">
        <v>33.200000000000003</v>
      </c>
      <c r="F178" s="42">
        <f t="shared" si="37"/>
        <v>9.2222222222222232</v>
      </c>
      <c r="G178" s="15">
        <f t="shared" si="49"/>
        <v>0.43055555555555575</v>
      </c>
      <c r="H178" s="15">
        <f t="shared" si="50"/>
        <v>1.5500000000000007</v>
      </c>
      <c r="I178" s="15">
        <f t="shared" si="38"/>
        <v>688.88888888888914</v>
      </c>
      <c r="J178" s="15">
        <f t="shared" si="39"/>
        <v>688.88888888888914</v>
      </c>
      <c r="K178" s="15">
        <f t="shared" si="40"/>
        <v>0</v>
      </c>
      <c r="L178" s="15">
        <f>SUM(0.5*1.2*$AD$4*$AF$4*(F178^2))</f>
        <v>41.436059259259267</v>
      </c>
      <c r="M178" s="15">
        <f t="shared" si="41"/>
        <v>8.9064989662551461</v>
      </c>
      <c r="N178" s="15">
        <f t="shared" si="51"/>
        <v>0.41316259093461372</v>
      </c>
      <c r="O178" s="15">
        <f t="shared" si="42"/>
        <v>5.5665618539094668</v>
      </c>
      <c r="P178" s="15">
        <f t="shared" si="43"/>
        <v>2.5534125465020581</v>
      </c>
      <c r="Q178" s="15">
        <f t="shared" si="52"/>
        <v>0.11844997090717881</v>
      </c>
      <c r="R178" s="15">
        <f t="shared" si="44"/>
        <v>1.5958828415637862</v>
      </c>
      <c r="S178" s="15">
        <f t="shared" si="53"/>
        <v>11.979154522447548</v>
      </c>
      <c r="T178" s="15">
        <f t="shared" si="54"/>
        <v>6.8816079401605936</v>
      </c>
      <c r="U178" s="15">
        <f t="shared" si="45"/>
        <v>1.1979154522447548E-2</v>
      </c>
      <c r="V178" s="15">
        <f t="shared" si="46"/>
        <v>6.881607940160594E-3</v>
      </c>
      <c r="W178" s="15">
        <f t="shared" si="47"/>
        <v>5.0975465822869536E-3</v>
      </c>
      <c r="X178" s="15">
        <f t="shared" si="48"/>
        <v>47.627650752705058</v>
      </c>
      <c r="Y178" s="15">
        <f t="shared" si="55"/>
        <v>3605.0672565123423</v>
      </c>
      <c r="AJ178">
        <f>IF(E178&lt;1,1,0)</f>
        <v>0</v>
      </c>
      <c r="AK178">
        <f>IF(AJ178=1,"",E178)</f>
        <v>33.200000000000003</v>
      </c>
      <c r="AL178">
        <f>E178/3.6</f>
        <v>9.2222222222222232</v>
      </c>
    </row>
    <row r="179" spans="2:38" x14ac:dyDescent="0.3">
      <c r="B179" s="29" t="s">
        <v>47</v>
      </c>
      <c r="C179" s="29">
        <v>168</v>
      </c>
      <c r="D179" s="29">
        <v>168</v>
      </c>
      <c r="E179" s="28">
        <v>35.200000000000003</v>
      </c>
      <c r="F179" s="42">
        <f t="shared" si="37"/>
        <v>9.7777777777777786</v>
      </c>
      <c r="G179" s="15">
        <f t="shared" si="49"/>
        <v>0.55555555555555558</v>
      </c>
      <c r="H179" s="15">
        <f t="shared" si="50"/>
        <v>2</v>
      </c>
      <c r="I179" s="15">
        <f t="shared" si="38"/>
        <v>888.88888888888891</v>
      </c>
      <c r="J179" s="15">
        <f t="shared" si="39"/>
        <v>888.88888888888891</v>
      </c>
      <c r="K179" s="15">
        <f t="shared" si="40"/>
        <v>0</v>
      </c>
      <c r="L179" s="15">
        <f>SUM(0.5*1.2*$AD$4*$AF$4*(F179^2))</f>
        <v>46.57872592592593</v>
      </c>
      <c r="M179" s="15">
        <f t="shared" si="41"/>
        <v>11.448874455967079</v>
      </c>
      <c r="N179" s="15">
        <f t="shared" si="51"/>
        <v>0.53428080794513033</v>
      </c>
      <c r="O179" s="15">
        <f t="shared" si="42"/>
        <v>7.1555465349794245</v>
      </c>
      <c r="P179" s="15">
        <f t="shared" si="43"/>
        <v>2.7575164312757208</v>
      </c>
      <c r="Q179" s="15">
        <f t="shared" si="52"/>
        <v>0.1286841001262003</v>
      </c>
      <c r="R179" s="15">
        <f t="shared" si="44"/>
        <v>1.7234477695473254</v>
      </c>
      <c r="S179" s="15">
        <f t="shared" si="53"/>
        <v>12.513435330392678</v>
      </c>
      <c r="T179" s="15">
        <f t="shared" si="54"/>
        <v>7.0102920402867941</v>
      </c>
      <c r="U179" s="15">
        <f t="shared" si="45"/>
        <v>1.2513435330392678E-2</v>
      </c>
      <c r="V179" s="15">
        <f t="shared" si="46"/>
        <v>7.0102920402867943E-3</v>
      </c>
      <c r="W179" s="15">
        <f t="shared" si="47"/>
        <v>5.503143290105884E-3</v>
      </c>
      <c r="X179" s="15">
        <f t="shared" si="48"/>
        <v>53.53876157989847</v>
      </c>
      <c r="Y179" s="15">
        <f t="shared" si="55"/>
        <v>3658.6060180922409</v>
      </c>
      <c r="AJ179">
        <f>IF(E179&lt;1,1,0)</f>
        <v>0</v>
      </c>
      <c r="AK179">
        <f>IF(AJ179=1,"",E179)</f>
        <v>35.200000000000003</v>
      </c>
      <c r="AL179">
        <f>E179/3.6</f>
        <v>9.7777777777777786</v>
      </c>
    </row>
    <row r="180" spans="2:38" x14ac:dyDescent="0.3">
      <c r="B180" s="29" t="s">
        <v>47</v>
      </c>
      <c r="C180" s="29">
        <v>169</v>
      </c>
      <c r="D180" s="29">
        <v>169</v>
      </c>
      <c r="E180" s="28">
        <v>37.200000000000003</v>
      </c>
      <c r="F180" s="42">
        <f t="shared" si="37"/>
        <v>10.333333333333334</v>
      </c>
      <c r="G180" s="15">
        <f t="shared" si="49"/>
        <v>0.38888888888888851</v>
      </c>
      <c r="H180" s="15">
        <f t="shared" si="50"/>
        <v>1.3999999999999986</v>
      </c>
      <c r="I180" s="15">
        <f t="shared" si="38"/>
        <v>622.2222222222216</v>
      </c>
      <c r="J180" s="15">
        <f t="shared" si="39"/>
        <v>622.2222222222216</v>
      </c>
      <c r="K180" s="15">
        <f t="shared" si="40"/>
        <v>0</v>
      </c>
      <c r="L180" s="15">
        <f>SUM(0.5*1.2*$AD$4*$AF$4*(F180^2))</f>
        <v>52.022133333333336</v>
      </c>
      <c r="M180" s="15">
        <f t="shared" si="41"/>
        <v>9.4000716740740682</v>
      </c>
      <c r="N180" s="15">
        <f t="shared" si="51"/>
        <v>0.44128114247736594</v>
      </c>
      <c r="O180" s="15">
        <f t="shared" si="42"/>
        <v>5.8750447962962928</v>
      </c>
      <c r="P180" s="15">
        <f t="shared" si="43"/>
        <v>2.9704420444444444</v>
      </c>
      <c r="Q180" s="15">
        <f t="shared" si="52"/>
        <v>0.13944575153086419</v>
      </c>
      <c r="R180" s="15">
        <f t="shared" si="44"/>
        <v>1.8565262777777778</v>
      </c>
      <c r="S180" s="15">
        <f t="shared" si="53"/>
        <v>12.954716472870043</v>
      </c>
      <c r="T180" s="15">
        <f t="shared" si="54"/>
        <v>7.1497377918176586</v>
      </c>
      <c r="U180" s="15">
        <f t="shared" si="45"/>
        <v>1.2954716472870043E-2</v>
      </c>
      <c r="V180" s="15">
        <f t="shared" si="46"/>
        <v>7.1497377918176589E-3</v>
      </c>
      <c r="W180" s="15">
        <f t="shared" si="47"/>
        <v>5.8049786810523843E-3</v>
      </c>
      <c r="X180" s="15">
        <f t="shared" si="48"/>
        <v>59.795551492070487</v>
      </c>
      <c r="Y180" s="15">
        <f t="shared" si="55"/>
        <v>3718.4015695843113</v>
      </c>
      <c r="AJ180">
        <f>IF(E180&lt;1,1,0)</f>
        <v>0</v>
      </c>
      <c r="AK180">
        <f>IF(AJ180=1,"",E180)</f>
        <v>37.200000000000003</v>
      </c>
      <c r="AL180">
        <f>E180/3.6</f>
        <v>10.333333333333334</v>
      </c>
    </row>
    <row r="181" spans="2:38" x14ac:dyDescent="0.3">
      <c r="B181" s="29" t="s">
        <v>47</v>
      </c>
      <c r="C181" s="29">
        <v>170</v>
      </c>
      <c r="D181" s="29">
        <v>170</v>
      </c>
      <c r="E181" s="28">
        <v>38</v>
      </c>
      <c r="F181" s="42">
        <f t="shared" si="37"/>
        <v>10.555555555555555</v>
      </c>
      <c r="G181" s="15">
        <f t="shared" si="49"/>
        <v>2.7777777777777186E-2</v>
      </c>
      <c r="H181" s="15">
        <f t="shared" si="50"/>
        <v>9.9999999999997868E-2</v>
      </c>
      <c r="I181" s="15">
        <f t="shared" si="38"/>
        <v>44.444444444443498</v>
      </c>
      <c r="J181" s="15">
        <f t="shared" si="39"/>
        <v>44.444444444443498</v>
      </c>
      <c r="K181" s="15">
        <f t="shared" si="40"/>
        <v>0</v>
      </c>
      <c r="L181" s="15">
        <f>SUM(0.5*1.2*$AD$4*$AF$4*(F181^2))</f>
        <v>54.283703703703694</v>
      </c>
      <c r="M181" s="15">
        <f t="shared" si="41"/>
        <v>3.5273304526748865</v>
      </c>
      <c r="N181" s="15">
        <f t="shared" si="51"/>
        <v>0.1665683824874252</v>
      </c>
      <c r="O181" s="15">
        <f t="shared" si="42"/>
        <v>2.2045815329218041</v>
      </c>
      <c r="P181" s="15">
        <f t="shared" si="43"/>
        <v>3.0581946502057606</v>
      </c>
      <c r="Q181" s="15">
        <f t="shared" si="52"/>
        <v>0.14441474737082757</v>
      </c>
      <c r="R181" s="15">
        <f t="shared" si="44"/>
        <v>1.9113716563786005</v>
      </c>
      <c r="S181" s="15">
        <f t="shared" si="53"/>
        <v>13.121284855357468</v>
      </c>
      <c r="T181" s="15">
        <f t="shared" si="54"/>
        <v>7.2941525391884863</v>
      </c>
      <c r="U181" s="15">
        <f t="shared" si="45"/>
        <v>1.3121284855357468E-2</v>
      </c>
      <c r="V181" s="15">
        <f t="shared" si="46"/>
        <v>7.2941525391884863E-3</v>
      </c>
      <c r="W181" s="15">
        <f t="shared" si="47"/>
        <v>5.8271323161689812E-3</v>
      </c>
      <c r="X181" s="15">
        <f t="shared" si="48"/>
        <v>62.395057649402425</v>
      </c>
      <c r="Y181" s="15">
        <f t="shared" si="55"/>
        <v>3780.7966272337139</v>
      </c>
      <c r="AJ181">
        <f>IF(E181&lt;1,1,0)</f>
        <v>0</v>
      </c>
      <c r="AK181">
        <f>IF(AJ181=1,"",E181)</f>
        <v>38</v>
      </c>
      <c r="AL181">
        <f>E181/3.6</f>
        <v>10.555555555555555</v>
      </c>
    </row>
    <row r="182" spans="2:38" x14ac:dyDescent="0.3">
      <c r="B182" s="29" t="s">
        <v>47</v>
      </c>
      <c r="C182" s="29">
        <v>171</v>
      </c>
      <c r="D182" s="29">
        <v>171</v>
      </c>
      <c r="E182" s="28">
        <v>37.4</v>
      </c>
      <c r="F182" s="42">
        <f t="shared" si="37"/>
        <v>10.388888888888889</v>
      </c>
      <c r="G182" s="15">
        <f t="shared" si="49"/>
        <v>-0.40277777777777757</v>
      </c>
      <c r="H182" s="15">
        <f t="shared" si="50"/>
        <v>-1.4499999999999993</v>
      </c>
      <c r="I182" s="15">
        <f t="shared" si="38"/>
        <v>-644.44444444444412</v>
      </c>
      <c r="J182" s="15">
        <f t="shared" si="39"/>
        <v>0</v>
      </c>
      <c r="K182" s="15">
        <f t="shared" si="40"/>
        <v>644.44444444444412</v>
      </c>
      <c r="L182" s="15">
        <f>SUM(0.5*1.2*$AD$4*$AF$4*(F182^2))</f>
        <v>52.583014814814817</v>
      </c>
      <c r="M182" s="15">
        <f t="shared" si="41"/>
        <v>2.9922390983539096</v>
      </c>
      <c r="N182" s="15">
        <f t="shared" si="51"/>
        <v>0.14213135717181072</v>
      </c>
      <c r="O182" s="15">
        <f t="shared" si="42"/>
        <v>1.8701494364711935</v>
      </c>
      <c r="P182" s="15">
        <f t="shared" si="43"/>
        <v>3.7028226300411498</v>
      </c>
      <c r="Q182" s="15">
        <f t="shared" si="52"/>
        <v>0.17588407492695463</v>
      </c>
      <c r="R182" s="15">
        <f t="shared" si="44"/>
        <v>2.3142641437757185</v>
      </c>
      <c r="S182" s="15">
        <f t="shared" si="53"/>
        <v>13.263416212529279</v>
      </c>
      <c r="T182" s="15">
        <f t="shared" si="54"/>
        <v>7.4700366141154406</v>
      </c>
      <c r="U182" s="15">
        <f t="shared" si="45"/>
        <v>1.3263416212529279E-2</v>
      </c>
      <c r="V182" s="15">
        <f t="shared" si="46"/>
        <v>7.470036614115441E-3</v>
      </c>
      <c r="W182" s="15">
        <f t="shared" si="47"/>
        <v>5.793379598413838E-3</v>
      </c>
      <c r="X182" s="15">
        <f t="shared" si="48"/>
        <v>60.440242858214525</v>
      </c>
      <c r="Y182" s="15">
        <f t="shared" si="55"/>
        <v>3841.2368700919283</v>
      </c>
      <c r="AJ182">
        <f>IF(E182&lt;1,1,0)</f>
        <v>0</v>
      </c>
      <c r="AK182">
        <f>IF(AJ182=1,"",E182)</f>
        <v>37.4</v>
      </c>
      <c r="AL182">
        <f>E182/3.6</f>
        <v>10.388888888888888</v>
      </c>
    </row>
    <row r="183" spans="2:38" x14ac:dyDescent="0.3">
      <c r="B183" s="29" t="s">
        <v>47</v>
      </c>
      <c r="C183" s="29">
        <v>172</v>
      </c>
      <c r="D183" s="29">
        <v>172</v>
      </c>
      <c r="E183" s="28">
        <v>35.1</v>
      </c>
      <c r="F183" s="42">
        <f t="shared" si="37"/>
        <v>9.75</v>
      </c>
      <c r="G183" s="15">
        <f t="shared" si="49"/>
        <v>-0.88888888888888862</v>
      </c>
      <c r="H183" s="15">
        <f t="shared" si="50"/>
        <v>-3.1999999999999993</v>
      </c>
      <c r="I183" s="15">
        <f t="shared" si="38"/>
        <v>-1422.2222222222217</v>
      </c>
      <c r="J183" s="15">
        <f t="shared" si="39"/>
        <v>0</v>
      </c>
      <c r="K183" s="15">
        <f t="shared" si="40"/>
        <v>1422.2222222222217</v>
      </c>
      <c r="L183" s="15">
        <f>SUM(0.5*1.2*$AD$4*$AF$4*(F183^2))</f>
        <v>46.314449999999994</v>
      </c>
      <c r="M183" s="15">
        <f t="shared" si="41"/>
        <v>2.7471058875000005</v>
      </c>
      <c r="N183" s="15">
        <f t="shared" si="51"/>
        <v>0.13125061462500004</v>
      </c>
      <c r="O183" s="15">
        <f t="shared" si="42"/>
        <v>1.7169411796875003</v>
      </c>
      <c r="P183" s="15">
        <f t="shared" si="43"/>
        <v>11.11956077916666</v>
      </c>
      <c r="Q183" s="15">
        <f t="shared" si="52"/>
        <v>0.53126790389351819</v>
      </c>
      <c r="R183" s="15">
        <f t="shared" si="44"/>
        <v>6.9497254869791627</v>
      </c>
      <c r="S183" s="15">
        <f t="shared" si="53"/>
        <v>13.394666827154278</v>
      </c>
      <c r="T183" s="15">
        <f t="shared" si="54"/>
        <v>8.0013045180089595</v>
      </c>
      <c r="U183" s="15">
        <f t="shared" si="45"/>
        <v>1.3394666827154279E-2</v>
      </c>
      <c r="V183" s="15">
        <f t="shared" si="46"/>
        <v>8.0013045180089594E-3</v>
      </c>
      <c r="W183" s="15">
        <f t="shared" si="47"/>
        <v>5.3933623091453192E-3</v>
      </c>
      <c r="X183" s="15">
        <f t="shared" si="48"/>
        <v>53.234996224646373</v>
      </c>
      <c r="Y183" s="15">
        <f t="shared" si="55"/>
        <v>3894.4718663165745</v>
      </c>
      <c r="AJ183">
        <f>IF(E183&lt;1,1,0)</f>
        <v>0</v>
      </c>
      <c r="AK183">
        <f>IF(AJ183=1,"",E183)</f>
        <v>35.1</v>
      </c>
      <c r="AL183">
        <f>E183/3.6</f>
        <v>9.75</v>
      </c>
    </row>
    <row r="184" spans="2:38" x14ac:dyDescent="0.3">
      <c r="B184" s="29" t="s">
        <v>47</v>
      </c>
      <c r="C184" s="29">
        <v>173</v>
      </c>
      <c r="D184" s="29">
        <v>173</v>
      </c>
      <c r="E184" s="28">
        <v>31</v>
      </c>
      <c r="F184" s="42">
        <f t="shared" si="37"/>
        <v>8.6111111111111107</v>
      </c>
      <c r="G184" s="15">
        <f t="shared" si="49"/>
        <v>-1.1111111111111112</v>
      </c>
      <c r="H184" s="15">
        <f t="shared" si="50"/>
        <v>-4</v>
      </c>
      <c r="I184" s="15">
        <f t="shared" si="38"/>
        <v>-1777.7777777777778</v>
      </c>
      <c r="J184" s="15">
        <f t="shared" si="39"/>
        <v>0</v>
      </c>
      <c r="K184" s="15">
        <f t="shared" si="40"/>
        <v>1777.7777777777778</v>
      </c>
      <c r="L184" s="15">
        <f>SUM(0.5*1.2*$AD$4*$AF$4*(F184^2))</f>
        <v>36.126481481481477</v>
      </c>
      <c r="M184" s="15">
        <f t="shared" si="41"/>
        <v>2.3384891460905348</v>
      </c>
      <c r="N184" s="15">
        <f t="shared" si="51"/>
        <v>0.11237739507601736</v>
      </c>
      <c r="O184" s="15">
        <f t="shared" si="42"/>
        <v>1.4615557163065842</v>
      </c>
      <c r="P184" s="15">
        <f t="shared" si="43"/>
        <v>12.970152829218106</v>
      </c>
      <c r="Q184" s="15">
        <f t="shared" si="52"/>
        <v>0.62328789984853672</v>
      </c>
      <c r="R184" s="15">
        <f t="shared" si="44"/>
        <v>8.1063455182613158</v>
      </c>
      <c r="S184" s="15">
        <f t="shared" si="53"/>
        <v>13.507044222230295</v>
      </c>
      <c r="T184" s="15">
        <f t="shared" si="54"/>
        <v>8.624592417857496</v>
      </c>
      <c r="U184" s="15">
        <f t="shared" si="45"/>
        <v>1.3507044222230296E-2</v>
      </c>
      <c r="V184" s="15">
        <f t="shared" si="46"/>
        <v>8.6245924178574955E-3</v>
      </c>
      <c r="W184" s="15">
        <f t="shared" si="47"/>
        <v>4.8824518043728005E-3</v>
      </c>
      <c r="X184" s="15">
        <f t="shared" si="48"/>
        <v>41.524687940308425</v>
      </c>
      <c r="Y184" s="15">
        <f t="shared" si="55"/>
        <v>3935.996554256883</v>
      </c>
      <c r="AJ184">
        <f>IF(E184&lt;1,1,0)</f>
        <v>0</v>
      </c>
      <c r="AK184">
        <f>IF(AJ184=1,"",E184)</f>
        <v>31</v>
      </c>
      <c r="AL184">
        <f>E184/3.6</f>
        <v>8.6111111111111107</v>
      </c>
    </row>
    <row r="185" spans="2:38" x14ac:dyDescent="0.3">
      <c r="B185" s="29" t="s">
        <v>47</v>
      </c>
      <c r="C185" s="29">
        <v>174</v>
      </c>
      <c r="D185" s="29">
        <v>174</v>
      </c>
      <c r="E185" s="28">
        <v>27.1</v>
      </c>
      <c r="F185" s="42">
        <f t="shared" si="37"/>
        <v>7.5277777777777786</v>
      </c>
      <c r="G185" s="15">
        <f t="shared" si="49"/>
        <v>-0.79166666666666652</v>
      </c>
      <c r="H185" s="15">
        <f t="shared" si="50"/>
        <v>-2.8499999999999996</v>
      </c>
      <c r="I185" s="15">
        <f t="shared" si="38"/>
        <v>-1266.6666666666665</v>
      </c>
      <c r="J185" s="15">
        <f t="shared" si="39"/>
        <v>0</v>
      </c>
      <c r="K185" s="15">
        <f t="shared" si="40"/>
        <v>1266.6666666666665</v>
      </c>
      <c r="L185" s="15">
        <f>SUM(0.5*1.2*$AD$4*$AF$4*(F185^2))</f>
        <v>27.60837592592593</v>
      </c>
      <c r="M185" s="15">
        <f t="shared" si="41"/>
        <v>1.9801697187757203</v>
      </c>
      <c r="N185" s="15">
        <f t="shared" si="51"/>
        <v>9.5708203074159809E-2</v>
      </c>
      <c r="O185" s="15">
        <f t="shared" si="42"/>
        <v>1.2376060742348252</v>
      </c>
      <c r="P185" s="15">
        <f t="shared" si="43"/>
        <v>7.555015466409464</v>
      </c>
      <c r="Q185" s="15">
        <f t="shared" si="52"/>
        <v>0.36515908087645743</v>
      </c>
      <c r="R185" s="15">
        <f t="shared" si="44"/>
        <v>4.7218846665059155</v>
      </c>
      <c r="S185" s="15">
        <f t="shared" si="53"/>
        <v>13.602752425304455</v>
      </c>
      <c r="T185" s="15">
        <f t="shared" si="54"/>
        <v>8.9897514987339537</v>
      </c>
      <c r="U185" s="15">
        <f t="shared" si="45"/>
        <v>1.3602752425304456E-2</v>
      </c>
      <c r="V185" s="15">
        <f t="shared" si="46"/>
        <v>8.9897514987339541E-3</v>
      </c>
      <c r="W185" s="15">
        <f t="shared" si="47"/>
        <v>4.6130009265705017E-3</v>
      </c>
      <c r="X185" s="15">
        <f t="shared" si="48"/>
        <v>31.733762202998122</v>
      </c>
      <c r="Y185" s="15">
        <f t="shared" si="55"/>
        <v>3967.7303164598811</v>
      </c>
      <c r="AJ185">
        <f>IF(E185&lt;1,1,0)</f>
        <v>0</v>
      </c>
      <c r="AK185">
        <f>IF(AJ185=1,"",E185)</f>
        <v>27.1</v>
      </c>
      <c r="AL185">
        <f>E185/3.6</f>
        <v>7.5277777777777777</v>
      </c>
    </row>
    <row r="186" spans="2:38" x14ac:dyDescent="0.3">
      <c r="B186" s="29" t="s">
        <v>47</v>
      </c>
      <c r="C186" s="29">
        <v>175</v>
      </c>
      <c r="D186" s="29">
        <v>175</v>
      </c>
      <c r="E186" s="28">
        <v>25.3</v>
      </c>
      <c r="F186" s="42">
        <f t="shared" si="37"/>
        <v>7.0277777777777786</v>
      </c>
      <c r="G186" s="15">
        <f t="shared" si="49"/>
        <v>-0.27777777777777779</v>
      </c>
      <c r="H186" s="15">
        <f t="shared" si="50"/>
        <v>-1</v>
      </c>
      <c r="I186" s="15">
        <f t="shared" si="38"/>
        <v>-444.44444444444446</v>
      </c>
      <c r="J186" s="15">
        <f t="shared" si="39"/>
        <v>0</v>
      </c>
      <c r="K186" s="15">
        <f t="shared" si="40"/>
        <v>444.44444444444446</v>
      </c>
      <c r="L186" s="15">
        <f>SUM(0.5*1.2*$AD$4*$AF$4*(F186^2))</f>
        <v>24.062642592592596</v>
      </c>
      <c r="M186" s="15">
        <f t="shared" si="41"/>
        <v>1.8237269048868314</v>
      </c>
      <c r="N186" s="15">
        <f t="shared" si="51"/>
        <v>8.8653391209776528E-2</v>
      </c>
      <c r="O186" s="15">
        <f t="shared" si="42"/>
        <v>1.1398293155542696</v>
      </c>
      <c r="P186" s="15">
        <f t="shared" si="43"/>
        <v>1.2997298852366255</v>
      </c>
      <c r="Q186" s="15">
        <f t="shared" si="52"/>
        <v>6.3181313865669289E-2</v>
      </c>
      <c r="R186" s="15">
        <f t="shared" si="44"/>
        <v>0.81233117827289092</v>
      </c>
      <c r="S186" s="15">
        <f t="shared" si="53"/>
        <v>13.691405816514232</v>
      </c>
      <c r="T186" s="15">
        <f t="shared" si="54"/>
        <v>9.0529328125996233</v>
      </c>
      <c r="U186" s="15">
        <f t="shared" si="45"/>
        <v>1.3691405816514231E-2</v>
      </c>
      <c r="V186" s="15">
        <f t="shared" si="46"/>
        <v>9.0529328125996227E-3</v>
      </c>
      <c r="W186" s="15">
        <f t="shared" si="47"/>
        <v>4.6384730039146088E-3</v>
      </c>
      <c r="X186" s="15">
        <f t="shared" si="48"/>
        <v>27.658206629612113</v>
      </c>
      <c r="Y186" s="15">
        <f t="shared" si="55"/>
        <v>3995.3885230894934</v>
      </c>
      <c r="AJ186">
        <f>IF(E186&lt;1,1,0)</f>
        <v>0</v>
      </c>
      <c r="AK186">
        <f>IF(AJ186=1,"",E186)</f>
        <v>25.3</v>
      </c>
      <c r="AL186">
        <f>E186/3.6</f>
        <v>7.0277777777777777</v>
      </c>
    </row>
    <row r="187" spans="2:38" x14ac:dyDescent="0.3">
      <c r="B187" s="29" t="s">
        <v>47</v>
      </c>
      <c r="C187" s="29">
        <v>176</v>
      </c>
      <c r="D187" s="29">
        <v>176</v>
      </c>
      <c r="E187" s="28">
        <v>25.1</v>
      </c>
      <c r="F187" s="42">
        <f t="shared" si="37"/>
        <v>6.9722222222222232</v>
      </c>
      <c r="G187" s="15">
        <f t="shared" si="49"/>
        <v>8.3333333333333037E-2</v>
      </c>
      <c r="H187" s="15">
        <f t="shared" si="50"/>
        <v>0.29999999999999893</v>
      </c>
      <c r="I187" s="15">
        <f t="shared" si="38"/>
        <v>133.33333333333286</v>
      </c>
      <c r="J187" s="15">
        <f t="shared" si="39"/>
        <v>133.33333333333286</v>
      </c>
      <c r="K187" s="15">
        <f t="shared" si="40"/>
        <v>0</v>
      </c>
      <c r="L187" s="15">
        <f>SUM(0.5*1.2*$AD$4*$AF$4*(F187^2))</f>
        <v>23.683709259259263</v>
      </c>
      <c r="M187" s="15">
        <f t="shared" si="41"/>
        <v>2.7362977136316844</v>
      </c>
      <c r="N187" s="15">
        <f t="shared" si="51"/>
        <v>0.13377455488866014</v>
      </c>
      <c r="O187" s="15">
        <f t="shared" si="42"/>
        <v>1.7101860710198027</v>
      </c>
      <c r="P187" s="15">
        <f t="shared" si="43"/>
        <v>1.8066680840020579</v>
      </c>
      <c r="Q187" s="15">
        <f t="shared" si="52"/>
        <v>8.8325995217878386E-2</v>
      </c>
      <c r="R187" s="15">
        <f t="shared" si="44"/>
        <v>1.1291675525012861</v>
      </c>
      <c r="S187" s="15">
        <f t="shared" si="53"/>
        <v>13.825180371402892</v>
      </c>
      <c r="T187" s="15">
        <f t="shared" si="54"/>
        <v>9.1412588078175023</v>
      </c>
      <c r="U187" s="15">
        <f t="shared" si="45"/>
        <v>1.3825180371402892E-2</v>
      </c>
      <c r="V187" s="15">
        <f t="shared" si="46"/>
        <v>9.1412588078175032E-3</v>
      </c>
      <c r="W187" s="15">
        <f t="shared" si="47"/>
        <v>4.683921563585389E-3</v>
      </c>
      <c r="X187" s="15">
        <f t="shared" si="48"/>
        <v>27.222651042242564</v>
      </c>
      <c r="Y187" s="15">
        <f t="shared" si="55"/>
        <v>4022.6111741317359</v>
      </c>
      <c r="AJ187">
        <f>IF(E187&lt;1,1,0)</f>
        <v>0</v>
      </c>
      <c r="AK187">
        <f>IF(AJ187=1,"",E187)</f>
        <v>25.1</v>
      </c>
      <c r="AL187">
        <f>E187/3.6</f>
        <v>6.9722222222222223</v>
      </c>
    </row>
    <row r="188" spans="2:38" x14ac:dyDescent="0.3">
      <c r="B188" s="29" t="s">
        <v>47</v>
      </c>
      <c r="C188" s="29">
        <v>177</v>
      </c>
      <c r="D188" s="29">
        <v>177</v>
      </c>
      <c r="E188" s="28">
        <v>25.9</v>
      </c>
      <c r="F188" s="42">
        <f t="shared" si="37"/>
        <v>7.1944444444444446</v>
      </c>
      <c r="G188" s="15">
        <f t="shared" si="49"/>
        <v>0.37499999999999989</v>
      </c>
      <c r="H188" s="15">
        <f t="shared" si="50"/>
        <v>1.3499999999999996</v>
      </c>
      <c r="I188" s="15">
        <f t="shared" si="38"/>
        <v>599.99999999999977</v>
      </c>
      <c r="J188" s="15">
        <f t="shared" si="39"/>
        <v>599.99999999999977</v>
      </c>
      <c r="K188" s="15">
        <f t="shared" si="40"/>
        <v>0</v>
      </c>
      <c r="L188" s="15">
        <f>SUM(0.5*1.2*$AD$4*$AF$4*(F188^2))</f>
        <v>25.217487037037035</v>
      </c>
      <c r="M188" s="15">
        <f t="shared" si="41"/>
        <v>6.1919524761831264</v>
      </c>
      <c r="N188" s="15">
        <f t="shared" si="51"/>
        <v>0.30443766341233702</v>
      </c>
      <c r="O188" s="15">
        <f t="shared" si="42"/>
        <v>3.8699702976144539</v>
      </c>
      <c r="P188" s="15">
        <f t="shared" si="43"/>
        <v>1.8752858095164608</v>
      </c>
      <c r="Q188" s="15">
        <f t="shared" si="52"/>
        <v>9.2201552301225981E-2</v>
      </c>
      <c r="R188" s="15">
        <f t="shared" si="44"/>
        <v>1.172053630947788</v>
      </c>
      <c r="S188" s="15">
        <f t="shared" si="53"/>
        <v>14.129618034815229</v>
      </c>
      <c r="T188" s="15">
        <f t="shared" si="54"/>
        <v>9.2334603601187286</v>
      </c>
      <c r="U188" s="15">
        <f t="shared" si="45"/>
        <v>1.4129618034815229E-2</v>
      </c>
      <c r="V188" s="15">
        <f t="shared" si="46"/>
        <v>9.2334603601187289E-3</v>
      </c>
      <c r="W188" s="15">
        <f t="shared" si="47"/>
        <v>4.8961576746965E-3</v>
      </c>
      <c r="X188" s="15">
        <f t="shared" si="48"/>
        <v>28.985613856640246</v>
      </c>
      <c r="Y188" s="15">
        <f t="shared" si="55"/>
        <v>4051.596787988376</v>
      </c>
      <c r="AJ188">
        <f>IF(E188&lt;1,1,0)</f>
        <v>0</v>
      </c>
      <c r="AK188">
        <f>IF(AJ188=1,"",E188)</f>
        <v>25.9</v>
      </c>
      <c r="AL188">
        <f>E188/3.6</f>
        <v>7.1944444444444438</v>
      </c>
    </row>
    <row r="189" spans="2:38" x14ac:dyDescent="0.3">
      <c r="B189" s="29" t="s">
        <v>47</v>
      </c>
      <c r="C189" s="29">
        <v>178</v>
      </c>
      <c r="D189" s="29">
        <v>178</v>
      </c>
      <c r="E189" s="28">
        <v>27.8</v>
      </c>
      <c r="F189" s="42">
        <f t="shared" si="37"/>
        <v>7.7222222222222223</v>
      </c>
      <c r="G189" s="15">
        <f t="shared" si="49"/>
        <v>0.45833333333333343</v>
      </c>
      <c r="H189" s="15">
        <f t="shared" si="50"/>
        <v>1.6500000000000004</v>
      </c>
      <c r="I189" s="15">
        <f t="shared" si="38"/>
        <v>733.33333333333348</v>
      </c>
      <c r="J189" s="15">
        <f t="shared" si="39"/>
        <v>733.33333333333348</v>
      </c>
      <c r="K189" s="15">
        <f t="shared" si="40"/>
        <v>0</v>
      </c>
      <c r="L189" s="15">
        <f>SUM(0.5*1.2*$AD$4*$AF$4*(F189^2))</f>
        <v>29.053059259259257</v>
      </c>
      <c r="M189" s="15">
        <f t="shared" si="41"/>
        <v>7.7054371427983561</v>
      </c>
      <c r="N189" s="15">
        <f t="shared" si="51"/>
        <v>0.38099105872725203</v>
      </c>
      <c r="O189" s="15">
        <f t="shared" si="42"/>
        <v>4.8158982142489721</v>
      </c>
      <c r="P189" s="15">
        <f t="shared" si="43"/>
        <v>2.0424741798353909</v>
      </c>
      <c r="Q189" s="15">
        <f t="shared" si="52"/>
        <v>0.10098900111408321</v>
      </c>
      <c r="R189" s="15">
        <f t="shared" si="44"/>
        <v>1.2765463623971194</v>
      </c>
      <c r="S189" s="15">
        <f t="shared" si="53"/>
        <v>14.510609093542481</v>
      </c>
      <c r="T189" s="15">
        <f t="shared" si="54"/>
        <v>9.3344493612328119</v>
      </c>
      <c r="U189" s="15">
        <f t="shared" si="45"/>
        <v>1.4510609093542482E-2</v>
      </c>
      <c r="V189" s="15">
        <f t="shared" si="46"/>
        <v>9.3344493612328126E-3</v>
      </c>
      <c r="W189" s="15">
        <f t="shared" si="47"/>
        <v>5.1761597323096691E-3</v>
      </c>
      <c r="X189" s="15">
        <f t="shared" si="48"/>
        <v>33.394317364342506</v>
      </c>
      <c r="Y189" s="15">
        <f t="shared" si="55"/>
        <v>4084.9911053527185</v>
      </c>
      <c r="AJ189">
        <f>IF(E189&lt;1,1,0)</f>
        <v>0</v>
      </c>
      <c r="AK189">
        <f>IF(AJ189=1,"",E189)</f>
        <v>27.8</v>
      </c>
      <c r="AL189">
        <f>E189/3.6</f>
        <v>7.7222222222222223</v>
      </c>
    </row>
    <row r="190" spans="2:38" x14ac:dyDescent="0.3">
      <c r="B190" s="29" t="s">
        <v>47</v>
      </c>
      <c r="C190" s="29">
        <v>179</v>
      </c>
      <c r="D190" s="29">
        <v>179</v>
      </c>
      <c r="E190" s="28">
        <v>29.2</v>
      </c>
      <c r="F190" s="42">
        <f t="shared" si="37"/>
        <v>8.1111111111111107</v>
      </c>
      <c r="G190" s="15">
        <f t="shared" si="49"/>
        <v>0.25000000000000011</v>
      </c>
      <c r="H190" s="15">
        <f t="shared" si="50"/>
        <v>0.90000000000000036</v>
      </c>
      <c r="I190" s="15">
        <f t="shared" si="38"/>
        <v>400.00000000000017</v>
      </c>
      <c r="J190" s="15">
        <f t="shared" si="39"/>
        <v>400.00000000000017</v>
      </c>
      <c r="K190" s="15">
        <f t="shared" si="40"/>
        <v>0</v>
      </c>
      <c r="L190" s="15">
        <f>SUM(0.5*1.2*$AD$4*$AF$4*(F190^2))</f>
        <v>32.05294814814814</v>
      </c>
      <c r="M190" s="15">
        <f t="shared" si="41"/>
        <v>5.4141094683127582</v>
      </c>
      <c r="N190" s="15">
        <f t="shared" si="51"/>
        <v>0.26920155411888436</v>
      </c>
      <c r="O190" s="15">
        <f t="shared" si="42"/>
        <v>3.383818417695474</v>
      </c>
      <c r="P190" s="15">
        <f t="shared" si="43"/>
        <v>2.1696650238683124</v>
      </c>
      <c r="Q190" s="15">
        <f t="shared" si="52"/>
        <v>0.10788056646456332</v>
      </c>
      <c r="R190" s="15">
        <f t="shared" si="44"/>
        <v>1.3560406399176952</v>
      </c>
      <c r="S190" s="15">
        <f t="shared" si="53"/>
        <v>14.779810647661366</v>
      </c>
      <c r="T190" s="15">
        <f t="shared" si="54"/>
        <v>9.4423299276973758</v>
      </c>
      <c r="U190" s="15">
        <f t="shared" si="45"/>
        <v>1.4779810647661366E-2</v>
      </c>
      <c r="V190" s="15">
        <f t="shared" si="46"/>
        <v>9.4423299276973766E-3</v>
      </c>
      <c r="W190" s="15">
        <f t="shared" si="47"/>
        <v>5.3374807199639898E-3</v>
      </c>
      <c r="X190" s="15">
        <f t="shared" si="48"/>
        <v>36.84246539956596</v>
      </c>
      <c r="Y190" s="15">
        <f t="shared" si="55"/>
        <v>4121.8335707522847</v>
      </c>
      <c r="AJ190">
        <f>IF(E190&lt;1,1,0)</f>
        <v>0</v>
      </c>
      <c r="AK190">
        <f>IF(AJ190=1,"",E190)</f>
        <v>29.2</v>
      </c>
      <c r="AL190">
        <f>E190/3.6</f>
        <v>8.1111111111111107</v>
      </c>
    </row>
    <row r="191" spans="2:38" x14ac:dyDescent="0.3">
      <c r="B191" s="29" t="s">
        <v>47</v>
      </c>
      <c r="C191" s="29">
        <v>180</v>
      </c>
      <c r="D191" s="29">
        <v>180</v>
      </c>
      <c r="E191" s="28">
        <v>29.6</v>
      </c>
      <c r="F191" s="42">
        <f t="shared" si="37"/>
        <v>8.2222222222222232</v>
      </c>
      <c r="G191" s="15">
        <f t="shared" si="49"/>
        <v>4.1666666666666761E-2</v>
      </c>
      <c r="H191" s="15">
        <f t="shared" si="50"/>
        <v>0.15000000000000036</v>
      </c>
      <c r="I191" s="15">
        <f t="shared" si="38"/>
        <v>66.666666666666814</v>
      </c>
      <c r="J191" s="15">
        <f t="shared" si="39"/>
        <v>66.666666666666814</v>
      </c>
      <c r="K191" s="15">
        <f t="shared" si="40"/>
        <v>0</v>
      </c>
      <c r="L191" s="15">
        <f>SUM(0.5*1.2*$AD$4*$AF$4*(F191^2))</f>
        <v>32.937125925925933</v>
      </c>
      <c r="M191" s="15">
        <f t="shared" si="41"/>
        <v>2.7548045168724298</v>
      </c>
      <c r="N191" s="15">
        <f t="shared" si="51"/>
        <v>0.1377402258436215</v>
      </c>
      <c r="O191" s="15">
        <f t="shared" si="42"/>
        <v>1.7217528230452686</v>
      </c>
      <c r="P191" s="15">
        <f t="shared" si="43"/>
        <v>2.2066563687242802</v>
      </c>
      <c r="Q191" s="15">
        <f t="shared" si="52"/>
        <v>0.11033281843621401</v>
      </c>
      <c r="R191" s="15">
        <f t="shared" si="44"/>
        <v>1.3791602304526751</v>
      </c>
      <c r="S191" s="15">
        <f t="shared" si="53"/>
        <v>14.917550873504988</v>
      </c>
      <c r="T191" s="15">
        <f t="shared" si="54"/>
        <v>9.5526627461335902</v>
      </c>
      <c r="U191" s="15">
        <f t="shared" si="45"/>
        <v>1.4917550873504987E-2</v>
      </c>
      <c r="V191" s="15">
        <f t="shared" si="46"/>
        <v>9.5526627461335906E-3</v>
      </c>
      <c r="W191" s="15">
        <f t="shared" si="47"/>
        <v>5.3648881273713964E-3</v>
      </c>
      <c r="X191" s="15">
        <f t="shared" si="48"/>
        <v>37.858761676677084</v>
      </c>
      <c r="Y191" s="15">
        <f t="shared" si="55"/>
        <v>4159.6923324289619</v>
      </c>
      <c r="AJ191">
        <f>IF(E191&lt;1,1,0)</f>
        <v>0</v>
      </c>
      <c r="AK191">
        <f>IF(AJ191=1,"",E191)</f>
        <v>29.6</v>
      </c>
      <c r="AL191">
        <f>E191/3.6</f>
        <v>8.2222222222222232</v>
      </c>
    </row>
    <row r="192" spans="2:38" x14ac:dyDescent="0.3">
      <c r="B192" s="29" t="s">
        <v>47</v>
      </c>
      <c r="C192" s="29">
        <v>181</v>
      </c>
      <c r="D192" s="29">
        <v>181</v>
      </c>
      <c r="E192" s="28">
        <v>29.5</v>
      </c>
      <c r="F192" s="42">
        <f t="shared" si="37"/>
        <v>8.1944444444444446</v>
      </c>
      <c r="G192" s="15">
        <f t="shared" si="49"/>
        <v>-5.5555555555555851E-2</v>
      </c>
      <c r="H192" s="15">
        <f t="shared" si="50"/>
        <v>-0.20000000000000107</v>
      </c>
      <c r="I192" s="15">
        <f t="shared" si="38"/>
        <v>-88.888888888889355</v>
      </c>
      <c r="J192" s="15">
        <f t="shared" si="39"/>
        <v>0</v>
      </c>
      <c r="K192" s="15">
        <f t="shared" si="40"/>
        <v>88.888888888889355</v>
      </c>
      <c r="L192" s="15">
        <f>SUM(0.5*1.2*$AD$4*$AF$4*(F192^2))</f>
        <v>32.714953703703699</v>
      </c>
      <c r="M192" s="15">
        <f t="shared" si="41"/>
        <v>2.1973808706275721</v>
      </c>
      <c r="N192" s="15">
        <f t="shared" si="51"/>
        <v>0.11047942710655292</v>
      </c>
      <c r="O192" s="15">
        <f t="shared" si="42"/>
        <v>1.3733630441422326</v>
      </c>
      <c r="P192" s="15">
        <f t="shared" si="43"/>
        <v>1.4689858088991732</v>
      </c>
      <c r="Q192" s="15">
        <f t="shared" si="52"/>
        <v>7.3857342058541761E-2</v>
      </c>
      <c r="R192" s="15">
        <f t="shared" si="44"/>
        <v>0.91811613056198327</v>
      </c>
      <c r="S192" s="15">
        <f t="shared" si="53"/>
        <v>15.02803030061154</v>
      </c>
      <c r="T192" s="15">
        <f t="shared" si="54"/>
        <v>9.626520088192132</v>
      </c>
      <c r="U192" s="15">
        <f t="shared" si="45"/>
        <v>1.502803030061154E-2</v>
      </c>
      <c r="V192" s="15">
        <f t="shared" si="46"/>
        <v>9.6265200881921319E-3</v>
      </c>
      <c r="W192" s="15">
        <f t="shared" si="47"/>
        <v>5.4015102124194084E-3</v>
      </c>
      <c r="X192" s="15">
        <f t="shared" si="48"/>
        <v>37.603391280671239</v>
      </c>
      <c r="Y192" s="15">
        <f t="shared" si="55"/>
        <v>4197.2957237096334</v>
      </c>
      <c r="AJ192">
        <f>IF(E192&lt;1,1,0)</f>
        <v>0</v>
      </c>
      <c r="AK192">
        <f>IF(AJ192=1,"",E192)</f>
        <v>29.5</v>
      </c>
      <c r="AL192">
        <f>E192/3.6</f>
        <v>8.1944444444444446</v>
      </c>
    </row>
    <row r="193" spans="2:38" x14ac:dyDescent="0.3">
      <c r="B193" s="29" t="s">
        <v>47</v>
      </c>
      <c r="C193" s="29">
        <v>182</v>
      </c>
      <c r="D193" s="29">
        <v>182</v>
      </c>
      <c r="E193" s="28">
        <v>29.2</v>
      </c>
      <c r="F193" s="42">
        <f t="shared" si="37"/>
        <v>8.1111111111111107</v>
      </c>
      <c r="G193" s="15">
        <f t="shared" si="49"/>
        <v>-0.16666666666666657</v>
      </c>
      <c r="H193" s="15">
        <f t="shared" si="50"/>
        <v>-0.59999999999999964</v>
      </c>
      <c r="I193" s="15">
        <f t="shared" si="38"/>
        <v>-266.66666666666652</v>
      </c>
      <c r="J193" s="15">
        <f t="shared" si="39"/>
        <v>0</v>
      </c>
      <c r="K193" s="15">
        <f t="shared" si="40"/>
        <v>266.66666666666652</v>
      </c>
      <c r="L193" s="15">
        <f>SUM(0.5*1.2*$AD$4*$AF$4*(F193^2))</f>
        <v>32.05294814814814</v>
      </c>
      <c r="M193" s="15">
        <f t="shared" si="41"/>
        <v>2.1696650238683124</v>
      </c>
      <c r="N193" s="15">
        <f t="shared" si="51"/>
        <v>0.10968862065112024</v>
      </c>
      <c r="O193" s="15">
        <f t="shared" si="42"/>
        <v>1.3560406399176952</v>
      </c>
      <c r="P193" s="15">
        <f t="shared" si="43"/>
        <v>6.7020609053509948E-3</v>
      </c>
      <c r="Q193" s="15">
        <f t="shared" si="52"/>
        <v>3.3882641243718919E-4</v>
      </c>
      <c r="R193" s="15">
        <f t="shared" si="44"/>
        <v>4.1887880658443713E-3</v>
      </c>
      <c r="S193" s="15">
        <f t="shared" si="53"/>
        <v>15.13771892126266</v>
      </c>
      <c r="T193" s="15">
        <f t="shared" si="54"/>
        <v>9.6268589146045684</v>
      </c>
      <c r="U193" s="15">
        <f t="shared" si="45"/>
        <v>1.513771892126266E-2</v>
      </c>
      <c r="V193" s="15">
        <f t="shared" si="46"/>
        <v>9.6268589146045677E-3</v>
      </c>
      <c r="W193" s="15">
        <f t="shared" si="47"/>
        <v>5.5108600066580919E-3</v>
      </c>
      <c r="X193" s="15">
        <f t="shared" si="48"/>
        <v>36.842465278200457</v>
      </c>
      <c r="Y193" s="15">
        <f t="shared" si="55"/>
        <v>4234.1381889878339</v>
      </c>
      <c r="AJ193">
        <f>IF(E193&lt;1,1,0)</f>
        <v>0</v>
      </c>
      <c r="AK193">
        <f>IF(AJ193=1,"",E193)</f>
        <v>29.2</v>
      </c>
      <c r="AL193">
        <f>E193/3.6</f>
        <v>8.1111111111111107</v>
      </c>
    </row>
    <row r="194" spans="2:38" x14ac:dyDescent="0.3">
      <c r="B194" s="29" t="s">
        <v>47</v>
      </c>
      <c r="C194" s="29">
        <v>183</v>
      </c>
      <c r="D194" s="29">
        <v>183</v>
      </c>
      <c r="E194" s="28">
        <v>28.3</v>
      </c>
      <c r="F194" s="42">
        <f t="shared" si="37"/>
        <v>7.8611111111111116</v>
      </c>
      <c r="G194" s="15">
        <f t="shared" si="49"/>
        <v>-0.43055555555555525</v>
      </c>
      <c r="H194" s="15">
        <f t="shared" si="50"/>
        <v>-1.5499999999999989</v>
      </c>
      <c r="I194" s="15">
        <f t="shared" si="38"/>
        <v>-688.88888888888835</v>
      </c>
      <c r="J194" s="15">
        <f t="shared" si="39"/>
        <v>0</v>
      </c>
      <c r="K194" s="15">
        <f t="shared" si="40"/>
        <v>688.88888888888835</v>
      </c>
      <c r="L194" s="15">
        <f>SUM(0.5*1.2*$AD$4*$AF$4*(F194^2))</f>
        <v>30.107531481481484</v>
      </c>
      <c r="M194" s="15">
        <f t="shared" si="41"/>
        <v>2.0874986502572019</v>
      </c>
      <c r="N194" s="15">
        <f t="shared" si="51"/>
        <v>0.10611451472140777</v>
      </c>
      <c r="O194" s="15">
        <f t="shared" si="42"/>
        <v>1.3046866564107511</v>
      </c>
      <c r="P194" s="15">
        <f t="shared" si="43"/>
        <v>3.3279334485082264</v>
      </c>
      <c r="Q194" s="15">
        <f t="shared" si="52"/>
        <v>0.16916995029916818</v>
      </c>
      <c r="R194" s="15">
        <f t="shared" si="44"/>
        <v>2.0799584053176416</v>
      </c>
      <c r="S194" s="15">
        <f t="shared" si="53"/>
        <v>15.243833435984069</v>
      </c>
      <c r="T194" s="15">
        <f t="shared" si="54"/>
        <v>9.7960288649037359</v>
      </c>
      <c r="U194" s="15">
        <f t="shared" si="45"/>
        <v>1.5243833435984068E-2</v>
      </c>
      <c r="V194" s="15">
        <f t="shared" si="46"/>
        <v>9.7960288649037355E-3</v>
      </c>
      <c r="W194" s="15">
        <f t="shared" si="47"/>
        <v>5.4478045710803329E-3</v>
      </c>
      <c r="X194" s="15">
        <f t="shared" si="48"/>
        <v>34.606354211228158</v>
      </c>
      <c r="Y194" s="15">
        <f t="shared" si="55"/>
        <v>4268.7445431990618</v>
      </c>
      <c r="AJ194">
        <f>IF(E194&lt;1,1,0)</f>
        <v>0</v>
      </c>
      <c r="AK194">
        <f>IF(AJ194=1,"",E194)</f>
        <v>28.3</v>
      </c>
      <c r="AL194">
        <f>E194/3.6</f>
        <v>7.8611111111111107</v>
      </c>
    </row>
    <row r="195" spans="2:38" x14ac:dyDescent="0.3">
      <c r="B195" s="29" t="s">
        <v>47</v>
      </c>
      <c r="C195" s="29">
        <v>184</v>
      </c>
      <c r="D195" s="29">
        <v>184</v>
      </c>
      <c r="E195" s="28">
        <v>26.1</v>
      </c>
      <c r="F195" s="42">
        <f t="shared" si="37"/>
        <v>7.2500000000000009</v>
      </c>
      <c r="G195" s="15">
        <f t="shared" si="49"/>
        <v>-0.65277777777777768</v>
      </c>
      <c r="H195" s="15">
        <f t="shared" si="50"/>
        <v>-2.3499999999999996</v>
      </c>
      <c r="I195" s="15">
        <f t="shared" si="38"/>
        <v>-1044.4444444444443</v>
      </c>
      <c r="J195" s="15">
        <f t="shared" si="39"/>
        <v>0</v>
      </c>
      <c r="K195" s="15">
        <f t="shared" si="40"/>
        <v>1044.4444444444443</v>
      </c>
      <c r="L195" s="15">
        <f>SUM(0.5*1.2*$AD$4*$AF$4*(F195^2))</f>
        <v>25.608450000000005</v>
      </c>
      <c r="M195" s="15">
        <f t="shared" si="41"/>
        <v>1.8926012625000004</v>
      </c>
      <c r="N195" s="15">
        <f t="shared" si="51"/>
        <v>9.6732953416666698E-2</v>
      </c>
      <c r="O195" s="15">
        <f t="shared" si="42"/>
        <v>1.1828757890625001</v>
      </c>
      <c r="P195" s="15">
        <f t="shared" si="43"/>
        <v>5.6796209597222225</v>
      </c>
      <c r="Q195" s="15">
        <f t="shared" si="52"/>
        <v>0.29029173794135804</v>
      </c>
      <c r="R195" s="15">
        <f t="shared" si="44"/>
        <v>3.5497630998263889</v>
      </c>
      <c r="S195" s="15">
        <f t="shared" si="53"/>
        <v>15.340566389400735</v>
      </c>
      <c r="T195" s="15">
        <f t="shared" si="54"/>
        <v>10.086320602845094</v>
      </c>
      <c r="U195" s="15">
        <f t="shared" si="45"/>
        <v>1.5340566389400736E-2</v>
      </c>
      <c r="V195" s="15">
        <f t="shared" si="46"/>
        <v>1.0086320602845094E-2</v>
      </c>
      <c r="W195" s="15">
        <f t="shared" si="47"/>
        <v>5.2542457865556412E-3</v>
      </c>
      <c r="X195" s="15">
        <f t="shared" si="48"/>
        <v>29.434996322027956</v>
      </c>
      <c r="Y195" s="15">
        <f t="shared" si="55"/>
        <v>4298.1795395210902</v>
      </c>
      <c r="AJ195">
        <f>IF(E195&lt;1,1,0)</f>
        <v>0</v>
      </c>
      <c r="AK195">
        <f>IF(AJ195=1,"",E195)</f>
        <v>26.1</v>
      </c>
      <c r="AL195">
        <f>E195/3.6</f>
        <v>7.25</v>
      </c>
    </row>
    <row r="196" spans="2:38" x14ac:dyDescent="0.3">
      <c r="B196" s="29" t="s">
        <v>47</v>
      </c>
      <c r="C196" s="29">
        <v>185</v>
      </c>
      <c r="D196" s="29">
        <v>185</v>
      </c>
      <c r="E196" s="28">
        <v>23.6</v>
      </c>
      <c r="F196" s="42">
        <f t="shared" si="37"/>
        <v>6.5555555555555562</v>
      </c>
      <c r="G196" s="15">
        <f t="shared" si="49"/>
        <v>-0.70833333333333348</v>
      </c>
      <c r="H196" s="15">
        <f t="shared" si="50"/>
        <v>-2.5500000000000007</v>
      </c>
      <c r="I196" s="15">
        <f t="shared" si="38"/>
        <v>-1133.3333333333335</v>
      </c>
      <c r="J196" s="15">
        <f t="shared" si="39"/>
        <v>0</v>
      </c>
      <c r="K196" s="15">
        <f t="shared" si="40"/>
        <v>1133.3333333333335</v>
      </c>
      <c r="L196" s="15">
        <f>SUM(0.5*1.2*$AD$4*$AF$4*(F196^2))</f>
        <v>20.937570370370373</v>
      </c>
      <c r="M196" s="15">
        <f t="shared" si="41"/>
        <v>1.6806974057613173</v>
      </c>
      <c r="N196" s="15">
        <f t="shared" si="51"/>
        <v>8.6369172240512132E-2</v>
      </c>
      <c r="O196" s="15">
        <f t="shared" si="42"/>
        <v>1.0504358786008232</v>
      </c>
      <c r="P196" s="15">
        <f t="shared" si="43"/>
        <v>5.7489322238683132</v>
      </c>
      <c r="Q196" s="15">
        <f t="shared" si="52"/>
        <v>0.29543123928212162</v>
      </c>
      <c r="R196" s="15">
        <f t="shared" si="44"/>
        <v>3.5930826399176961</v>
      </c>
      <c r="S196" s="15">
        <f t="shared" si="53"/>
        <v>15.426935561641248</v>
      </c>
      <c r="T196" s="15">
        <f t="shared" si="54"/>
        <v>10.381751842127215</v>
      </c>
      <c r="U196" s="15">
        <f t="shared" si="45"/>
        <v>1.5426935561641248E-2</v>
      </c>
      <c r="V196" s="15">
        <f t="shared" si="46"/>
        <v>1.0381751842127215E-2</v>
      </c>
      <c r="W196" s="15">
        <f t="shared" si="47"/>
        <v>5.0451837195140334E-3</v>
      </c>
      <c r="X196" s="15">
        <f t="shared" si="48"/>
        <v>24.066169307877576</v>
      </c>
      <c r="Y196" s="15">
        <f t="shared" si="55"/>
        <v>4322.2457088289675</v>
      </c>
      <c r="AJ196">
        <f>IF(E196&lt;1,1,0)</f>
        <v>0</v>
      </c>
      <c r="AK196">
        <f>IF(AJ196=1,"",E196)</f>
        <v>23.6</v>
      </c>
      <c r="AL196">
        <f>E196/3.6</f>
        <v>6.5555555555555554</v>
      </c>
    </row>
    <row r="197" spans="2:38" x14ac:dyDescent="0.3">
      <c r="B197" s="29" t="s">
        <v>47</v>
      </c>
      <c r="C197" s="29">
        <v>186</v>
      </c>
      <c r="D197" s="29">
        <v>186</v>
      </c>
      <c r="E197" s="28">
        <v>21</v>
      </c>
      <c r="F197" s="42">
        <f t="shared" si="37"/>
        <v>5.8333333333333339</v>
      </c>
      <c r="G197" s="15">
        <f t="shared" si="49"/>
        <v>-0.65277777777777812</v>
      </c>
      <c r="H197" s="15">
        <f t="shared" si="50"/>
        <v>-2.3500000000000014</v>
      </c>
      <c r="I197" s="15">
        <f t="shared" si="38"/>
        <v>-1044.444444444445</v>
      </c>
      <c r="J197" s="15">
        <f t="shared" si="39"/>
        <v>0</v>
      </c>
      <c r="K197" s="15">
        <f t="shared" si="40"/>
        <v>1044.444444444445</v>
      </c>
      <c r="L197" s="15">
        <f>SUM(0.5*1.2*$AD$4*$AF$4*(F197^2))</f>
        <v>16.578333333333337</v>
      </c>
      <c r="M197" s="15">
        <f t="shared" si="41"/>
        <v>1.4701069444444448</v>
      </c>
      <c r="N197" s="15">
        <f t="shared" si="51"/>
        <v>7.5955525462962983E-2</v>
      </c>
      <c r="O197" s="15">
        <f t="shared" si="42"/>
        <v>0.91881684027777799</v>
      </c>
      <c r="P197" s="15">
        <f t="shared" si="43"/>
        <v>4.6224856481481513</v>
      </c>
      <c r="Q197" s="15">
        <f t="shared" si="52"/>
        <v>0.23882842515432115</v>
      </c>
      <c r="R197" s="15">
        <f t="shared" si="44"/>
        <v>2.8890535300925944</v>
      </c>
      <c r="S197" s="15">
        <f t="shared" si="53"/>
        <v>15.50289108710421</v>
      </c>
      <c r="T197" s="15">
        <f t="shared" si="54"/>
        <v>10.620580267281536</v>
      </c>
      <c r="U197" s="15">
        <f t="shared" si="45"/>
        <v>1.5502891087104211E-2</v>
      </c>
      <c r="V197" s="15">
        <f t="shared" si="46"/>
        <v>1.0620580267281536E-2</v>
      </c>
      <c r="W197" s="15">
        <f t="shared" si="47"/>
        <v>4.8823108198226741E-3</v>
      </c>
      <c r="X197" s="15">
        <f t="shared" si="48"/>
        <v>19.055552137937987</v>
      </c>
      <c r="Y197" s="15">
        <f t="shared" si="55"/>
        <v>4341.3012609669058</v>
      </c>
      <c r="AJ197">
        <f>IF(E197&lt;1,1,0)</f>
        <v>0</v>
      </c>
      <c r="AK197">
        <f>IF(AJ197=1,"",E197)</f>
        <v>21</v>
      </c>
      <c r="AL197">
        <f>E197/3.6</f>
        <v>5.833333333333333</v>
      </c>
    </row>
    <row r="198" spans="2:38" x14ac:dyDescent="0.3">
      <c r="B198" s="29" t="s">
        <v>47</v>
      </c>
      <c r="C198" s="29">
        <v>187</v>
      </c>
      <c r="D198" s="29">
        <v>187</v>
      </c>
      <c r="E198" s="28">
        <v>18.899999999999999</v>
      </c>
      <c r="F198" s="42">
        <f t="shared" si="37"/>
        <v>5.25</v>
      </c>
      <c r="G198" s="15">
        <f t="shared" si="49"/>
        <v>-0.54166666666666641</v>
      </c>
      <c r="H198" s="15">
        <f t="shared" si="50"/>
        <v>-1.9499999999999993</v>
      </c>
      <c r="I198" s="15">
        <f t="shared" si="38"/>
        <v>-866.66666666666629</v>
      </c>
      <c r="J198" s="15">
        <f t="shared" si="39"/>
        <v>0</v>
      </c>
      <c r="K198" s="15">
        <f t="shared" si="40"/>
        <v>866.66666666666629</v>
      </c>
      <c r="L198" s="15">
        <f>SUM(0.5*1.2*$AD$4*$AF$4*(F198^2))</f>
        <v>13.42845</v>
      </c>
      <c r="M198" s="15">
        <f t="shared" si="41"/>
        <v>1.3065593624999998</v>
      </c>
      <c r="N198" s="15">
        <f t="shared" si="51"/>
        <v>6.7868500218749989E-2</v>
      </c>
      <c r="O198" s="15">
        <f t="shared" si="42"/>
        <v>0.81659960156249989</v>
      </c>
      <c r="P198" s="15">
        <f t="shared" si="43"/>
        <v>3.2434406374999987</v>
      </c>
      <c r="Q198" s="15">
        <f t="shared" si="52"/>
        <v>0.16847872200347216</v>
      </c>
      <c r="R198" s="15">
        <f t="shared" si="44"/>
        <v>2.0271503984374992</v>
      </c>
      <c r="S198" s="15">
        <f t="shared" si="53"/>
        <v>15.570759587322961</v>
      </c>
      <c r="T198" s="15">
        <f t="shared" si="54"/>
        <v>10.789058989285008</v>
      </c>
      <c r="U198" s="15">
        <f t="shared" si="45"/>
        <v>1.5570759587322961E-2</v>
      </c>
      <c r="V198" s="15">
        <f t="shared" si="46"/>
        <v>1.0789058989285009E-2</v>
      </c>
      <c r="W198" s="15">
        <f t="shared" si="47"/>
        <v>4.7817005980379523E-3</v>
      </c>
      <c r="X198" s="15">
        <f t="shared" si="48"/>
        <v>15.434996652809581</v>
      </c>
      <c r="Y198" s="15">
        <f t="shared" si="55"/>
        <v>4356.7362576197156</v>
      </c>
      <c r="AJ198">
        <f>IF(E198&lt;1,1,0)</f>
        <v>0</v>
      </c>
      <c r="AK198">
        <f>IF(AJ198=1,"",E198)</f>
        <v>18.899999999999999</v>
      </c>
      <c r="AL198">
        <f>E198/3.6</f>
        <v>5.2499999999999991</v>
      </c>
    </row>
    <row r="199" spans="2:38" x14ac:dyDescent="0.3">
      <c r="B199" s="29" t="s">
        <v>47</v>
      </c>
      <c r="C199" s="29">
        <v>188</v>
      </c>
      <c r="D199" s="29">
        <v>188</v>
      </c>
      <c r="E199" s="28">
        <v>17.100000000000001</v>
      </c>
      <c r="F199" s="42">
        <f t="shared" si="37"/>
        <v>4.7500000000000009</v>
      </c>
      <c r="G199" s="15">
        <f t="shared" si="49"/>
        <v>-0.44444444444444431</v>
      </c>
      <c r="H199" s="15">
        <f t="shared" si="50"/>
        <v>-1.5999999999999996</v>
      </c>
      <c r="I199" s="15">
        <f t="shared" si="38"/>
        <v>-711.11111111111086</v>
      </c>
      <c r="J199" s="15">
        <f t="shared" si="39"/>
        <v>0</v>
      </c>
      <c r="K199" s="15">
        <f t="shared" si="40"/>
        <v>711.11111111111086</v>
      </c>
      <c r="L199" s="15">
        <f>SUM(0.5*1.2*$AD$4*$AF$4*(F199^2))</f>
        <v>10.992450000000003</v>
      </c>
      <c r="M199" s="15">
        <f t="shared" si="41"/>
        <v>1.1705541375000001</v>
      </c>
      <c r="N199" s="15">
        <f t="shared" si="51"/>
        <v>6.1128938291666678E-2</v>
      </c>
      <c r="O199" s="15">
        <f t="shared" si="42"/>
        <v>0.73159633593750018</v>
      </c>
      <c r="P199" s="15">
        <f t="shared" si="43"/>
        <v>2.207223640277777</v>
      </c>
      <c r="Q199" s="15">
        <f t="shared" si="52"/>
        <v>0.11526612343672836</v>
      </c>
      <c r="R199" s="15">
        <f t="shared" si="44"/>
        <v>1.3795147751736108</v>
      </c>
      <c r="S199" s="15">
        <f t="shared" si="53"/>
        <v>15.631888525614627</v>
      </c>
      <c r="T199" s="15">
        <f t="shared" si="54"/>
        <v>10.904325112721736</v>
      </c>
      <c r="U199" s="15">
        <f t="shared" si="45"/>
        <v>1.5631888525614628E-2</v>
      </c>
      <c r="V199" s="15">
        <f t="shared" si="46"/>
        <v>1.0904325112721736E-2</v>
      </c>
      <c r="W199" s="15">
        <f t="shared" si="47"/>
        <v>4.7275634128928923E-3</v>
      </c>
      <c r="X199" s="15">
        <f t="shared" si="48"/>
        <v>12.634996690705615</v>
      </c>
      <c r="Y199" s="15">
        <f t="shared" si="55"/>
        <v>4369.3712543104211</v>
      </c>
      <c r="AJ199">
        <f>IF(E199&lt;1,1,0)</f>
        <v>0</v>
      </c>
      <c r="AK199">
        <f>IF(AJ199=1,"",E199)</f>
        <v>17.100000000000001</v>
      </c>
      <c r="AL199">
        <f>E199/3.6</f>
        <v>4.75</v>
      </c>
    </row>
    <row r="200" spans="2:38" x14ac:dyDescent="0.3">
      <c r="B200" s="29" t="s">
        <v>47</v>
      </c>
      <c r="C200" s="29">
        <v>189</v>
      </c>
      <c r="D200" s="29">
        <v>189</v>
      </c>
      <c r="E200" s="28">
        <v>15.7</v>
      </c>
      <c r="F200" s="42">
        <f t="shared" si="37"/>
        <v>4.3611111111111107</v>
      </c>
      <c r="G200" s="15">
        <f t="shared" si="49"/>
        <v>-0.36111111111111133</v>
      </c>
      <c r="H200" s="15">
        <f t="shared" si="50"/>
        <v>-1.3000000000000007</v>
      </c>
      <c r="I200" s="15">
        <f t="shared" si="38"/>
        <v>-577.77777777777817</v>
      </c>
      <c r="J200" s="15">
        <f t="shared" si="39"/>
        <v>0</v>
      </c>
      <c r="K200" s="15">
        <f t="shared" si="40"/>
        <v>577.77777777777817</v>
      </c>
      <c r="L200" s="15">
        <f>SUM(0.5*1.2*$AD$4*$AF$4*(F200^2))</f>
        <v>9.2661981481481455</v>
      </c>
      <c r="M200" s="15">
        <f t="shared" si="41"/>
        <v>1.067190919701646</v>
      </c>
      <c r="N200" s="15">
        <f t="shared" si="51"/>
        <v>5.6027523284336418E-2</v>
      </c>
      <c r="O200" s="15">
        <f t="shared" si="42"/>
        <v>0.66699432481352872</v>
      </c>
      <c r="P200" s="15">
        <f t="shared" si="43"/>
        <v>1.4525621667181083</v>
      </c>
      <c r="Q200" s="15">
        <f t="shared" si="52"/>
        <v>7.6259513752700681E-2</v>
      </c>
      <c r="R200" s="15">
        <f t="shared" si="44"/>
        <v>0.90785135419881768</v>
      </c>
      <c r="S200" s="15">
        <f t="shared" si="53"/>
        <v>15.687916048898964</v>
      </c>
      <c r="T200" s="15">
        <f t="shared" si="54"/>
        <v>10.980584626474437</v>
      </c>
      <c r="U200" s="15">
        <f t="shared" si="45"/>
        <v>1.5687916048898964E-2</v>
      </c>
      <c r="V200" s="15">
        <f t="shared" si="46"/>
        <v>1.0980584626474436E-2</v>
      </c>
      <c r="W200" s="15">
        <f t="shared" si="47"/>
        <v>4.707331422424528E-3</v>
      </c>
      <c r="X200" s="15">
        <f t="shared" si="48"/>
        <v>10.650799174003804</v>
      </c>
      <c r="Y200" s="15">
        <f t="shared" si="55"/>
        <v>4380.0220534844248</v>
      </c>
      <c r="AJ200">
        <f>IF(E200&lt;1,1,0)</f>
        <v>0</v>
      </c>
      <c r="AK200">
        <f>IF(AJ200=1,"",E200)</f>
        <v>15.7</v>
      </c>
      <c r="AL200">
        <f>E200/3.6</f>
        <v>4.3611111111111107</v>
      </c>
    </row>
    <row r="201" spans="2:38" x14ac:dyDescent="0.3">
      <c r="B201" s="29" t="s">
        <v>47</v>
      </c>
      <c r="C201" s="29">
        <v>190</v>
      </c>
      <c r="D201" s="29">
        <v>190</v>
      </c>
      <c r="E201" s="28">
        <v>14.5</v>
      </c>
      <c r="F201" s="42">
        <f t="shared" si="37"/>
        <v>4.0277777777777777</v>
      </c>
      <c r="G201" s="15">
        <f t="shared" si="49"/>
        <v>-0.27777777777777779</v>
      </c>
      <c r="H201" s="15">
        <f t="shared" si="50"/>
        <v>-1</v>
      </c>
      <c r="I201" s="15">
        <f t="shared" si="38"/>
        <v>-444.44444444444446</v>
      </c>
      <c r="J201" s="15">
        <f t="shared" si="39"/>
        <v>0</v>
      </c>
      <c r="K201" s="15">
        <f t="shared" si="40"/>
        <v>444.44444444444446</v>
      </c>
      <c r="L201" s="15">
        <f>SUM(0.5*1.2*$AD$4*$AF$4*(F201^2))</f>
        <v>7.9038425925925919</v>
      </c>
      <c r="M201" s="15">
        <f t="shared" si="41"/>
        <v>0.98013492155349791</v>
      </c>
      <c r="N201" s="15">
        <f t="shared" si="51"/>
        <v>5.1729343081990169E-2</v>
      </c>
      <c r="O201" s="15">
        <f t="shared" si="42"/>
        <v>0.61258432597093615</v>
      </c>
      <c r="P201" s="15">
        <f t="shared" si="43"/>
        <v>0.80998853523662562</v>
      </c>
      <c r="Q201" s="15">
        <f t="shared" si="52"/>
        <v>4.2749394915266352E-2</v>
      </c>
      <c r="R201" s="15">
        <f t="shared" si="44"/>
        <v>0.50624283452289098</v>
      </c>
      <c r="S201" s="15">
        <f t="shared" si="53"/>
        <v>15.739645391980954</v>
      </c>
      <c r="T201" s="15">
        <f t="shared" si="54"/>
        <v>11.023334021389703</v>
      </c>
      <c r="U201" s="15">
        <f t="shared" si="45"/>
        <v>1.5739645391980955E-2</v>
      </c>
      <c r="V201" s="15">
        <f t="shared" si="46"/>
        <v>1.1023334021389703E-2</v>
      </c>
      <c r="W201" s="15">
        <f t="shared" si="47"/>
        <v>4.7163113705912512E-3</v>
      </c>
      <c r="X201" s="15">
        <f t="shared" si="48"/>
        <v>9.0848732417919162</v>
      </c>
      <c r="Y201" s="15">
        <f t="shared" si="55"/>
        <v>4389.1069267262164</v>
      </c>
      <c r="AJ201">
        <f>IF(E201&lt;1,1,0)</f>
        <v>0</v>
      </c>
      <c r="AK201">
        <f>IF(AJ201=1,"",E201)</f>
        <v>14.5</v>
      </c>
      <c r="AL201">
        <f>E201/3.6</f>
        <v>4.0277777777777777</v>
      </c>
    </row>
    <row r="202" spans="2:38" x14ac:dyDescent="0.3">
      <c r="B202" s="29" t="s">
        <v>47</v>
      </c>
      <c r="C202" s="29">
        <v>191</v>
      </c>
      <c r="D202" s="29">
        <v>191</v>
      </c>
      <c r="E202" s="28">
        <v>13.7</v>
      </c>
      <c r="F202" s="42">
        <f t="shared" si="37"/>
        <v>3.8055555555555554</v>
      </c>
      <c r="G202" s="15">
        <f t="shared" si="49"/>
        <v>-0.22222222222222215</v>
      </c>
      <c r="H202" s="15">
        <f t="shared" si="50"/>
        <v>-0.79999999999999982</v>
      </c>
      <c r="I202" s="15">
        <f t="shared" si="38"/>
        <v>-355.55555555555543</v>
      </c>
      <c r="J202" s="15">
        <f t="shared" si="39"/>
        <v>0</v>
      </c>
      <c r="K202" s="15">
        <f t="shared" si="40"/>
        <v>355.55555555555543</v>
      </c>
      <c r="L202" s="15">
        <f>SUM(0.5*1.2*$AD$4*$AF$4*(F202^2))</f>
        <v>7.0557537037037026</v>
      </c>
      <c r="M202" s="15">
        <f t="shared" si="41"/>
        <v>0.92283106270576132</v>
      </c>
      <c r="N202" s="15">
        <f t="shared" si="51"/>
        <v>4.8961314715777894E-2</v>
      </c>
      <c r="O202" s="15">
        <f t="shared" si="42"/>
        <v>0.57676941419110084</v>
      </c>
      <c r="P202" s="15">
        <f t="shared" si="43"/>
        <v>0.43025535704732454</v>
      </c>
      <c r="Q202" s="15">
        <f t="shared" si="52"/>
        <v>2.2827436998899719E-2</v>
      </c>
      <c r="R202" s="15">
        <f t="shared" si="44"/>
        <v>0.26890959815457782</v>
      </c>
      <c r="S202" s="15">
        <f t="shared" si="53"/>
        <v>15.788606706696731</v>
      </c>
      <c r="T202" s="15">
        <f t="shared" si="54"/>
        <v>11.046161458388603</v>
      </c>
      <c r="U202" s="15">
        <f t="shared" si="45"/>
        <v>1.5788606706696733E-2</v>
      </c>
      <c r="V202" s="15">
        <f t="shared" si="46"/>
        <v>1.1046161458388604E-2</v>
      </c>
      <c r="W202" s="15">
        <f t="shared" si="47"/>
        <v>4.7424452483081289E-3</v>
      </c>
      <c r="X202" s="15">
        <f t="shared" si="48"/>
        <v>8.1100584086833862</v>
      </c>
      <c r="Y202" s="15">
        <f t="shared" si="55"/>
        <v>4397.2169851348999</v>
      </c>
      <c r="AJ202">
        <f>IF(E202&lt;1,1,0)</f>
        <v>0</v>
      </c>
      <c r="AK202">
        <f>IF(AJ202=1,"",E202)</f>
        <v>13.7</v>
      </c>
      <c r="AL202">
        <f>E202/3.6</f>
        <v>3.8055555555555554</v>
      </c>
    </row>
    <row r="203" spans="2:38" x14ac:dyDescent="0.3">
      <c r="B203" s="29" t="s">
        <v>47</v>
      </c>
      <c r="C203" s="29">
        <v>192</v>
      </c>
      <c r="D203" s="29">
        <v>192</v>
      </c>
      <c r="E203" s="28">
        <v>12.9</v>
      </c>
      <c r="F203" s="42">
        <f t="shared" si="37"/>
        <v>3.5833333333333335</v>
      </c>
      <c r="G203" s="15">
        <f t="shared" si="49"/>
        <v>-0.16666666666666657</v>
      </c>
      <c r="H203" s="15">
        <f t="shared" si="50"/>
        <v>-0.59999999999999964</v>
      </c>
      <c r="I203" s="15">
        <f t="shared" si="38"/>
        <v>-266.66666666666652</v>
      </c>
      <c r="J203" s="15">
        <f t="shared" si="39"/>
        <v>0</v>
      </c>
      <c r="K203" s="15">
        <f t="shared" si="40"/>
        <v>266.66666666666652</v>
      </c>
      <c r="L203" s="15">
        <f>SUM(0.5*1.2*$AD$4*$AF$4*(F203^2))</f>
        <v>6.2557833333333335</v>
      </c>
      <c r="M203" s="15">
        <f t="shared" si="41"/>
        <v>0.86607655694444452</v>
      </c>
      <c r="N203" s="15">
        <f t="shared" si="51"/>
        <v>4.619074970370371E-2</v>
      </c>
      <c r="O203" s="15">
        <f t="shared" si="42"/>
        <v>0.54129784809027781</v>
      </c>
      <c r="P203" s="15">
        <f t="shared" si="43"/>
        <v>8.9478998611110555E-2</v>
      </c>
      <c r="Q203" s="15">
        <f t="shared" si="52"/>
        <v>4.7722132592592295E-3</v>
      </c>
      <c r="R203" s="15">
        <f t="shared" si="44"/>
        <v>5.5924374131944093E-2</v>
      </c>
      <c r="S203" s="15">
        <f t="shared" si="53"/>
        <v>15.834797456400434</v>
      </c>
      <c r="T203" s="15">
        <f t="shared" si="54"/>
        <v>11.050933671647863</v>
      </c>
      <c r="U203" s="15">
        <f t="shared" si="45"/>
        <v>1.5834797456400432E-2</v>
      </c>
      <c r="V203" s="15">
        <f t="shared" si="46"/>
        <v>1.1050933671647863E-2</v>
      </c>
      <c r="W203" s="15">
        <f t="shared" si="47"/>
        <v>4.7838637847525695E-3</v>
      </c>
      <c r="X203" s="15">
        <f t="shared" si="48"/>
        <v>7.1905522068509056</v>
      </c>
      <c r="Y203" s="15">
        <f t="shared" si="55"/>
        <v>4404.4075373417509</v>
      </c>
      <c r="AJ203">
        <f>IF(E203&lt;1,1,0)</f>
        <v>0</v>
      </c>
      <c r="AK203">
        <f>IF(AJ203=1,"",E203)</f>
        <v>12.9</v>
      </c>
      <c r="AL203">
        <f>E203/3.6</f>
        <v>3.5833333333333335</v>
      </c>
    </row>
    <row r="204" spans="2:38" x14ac:dyDescent="0.3">
      <c r="B204" s="29" t="s">
        <v>47</v>
      </c>
      <c r="C204" s="29">
        <v>193</v>
      </c>
      <c r="D204" s="29">
        <v>193</v>
      </c>
      <c r="E204" s="28">
        <v>12.5</v>
      </c>
      <c r="F204" s="42">
        <f t="shared" ref="F204:F267" si="56">SUM(E204*(1000/3600))</f>
        <v>3.4722222222222223</v>
      </c>
      <c r="G204" s="15">
        <f t="shared" si="49"/>
        <v>-9.7222222222222363E-2</v>
      </c>
      <c r="H204" s="15">
        <f t="shared" si="50"/>
        <v>-0.35000000000000053</v>
      </c>
      <c r="I204" s="15">
        <f t="shared" ref="I204:I267" si="57">SUM($AC$4*G204)</f>
        <v>-155.55555555555577</v>
      </c>
      <c r="J204" s="15">
        <f t="shared" ref="J204:J267" si="58">MAX(0,I204)</f>
        <v>0</v>
      </c>
      <c r="K204" s="15">
        <f t="shared" ref="K204:K267" si="59">ABS(MIN(0,I204))</f>
        <v>155.55555555555577</v>
      </c>
      <c r="L204" s="15">
        <f>SUM(0.5*1.2*$AD$4*$AF$4*(F204^2))</f>
        <v>5.8738425925925926</v>
      </c>
      <c r="M204" s="15">
        <f t="shared" ref="M204:M267" si="60">SUM(((L204+$AH$4+J204)*F204)/1000)</f>
        <v>0.83789528677983538</v>
      </c>
      <c r="N204" s="15">
        <f t="shared" si="51"/>
        <v>4.4920497319030063E-2</v>
      </c>
      <c r="O204" s="15">
        <f t="shared" ref="O204:O267" si="61">SUM((M204*1000)/$AC$4)</f>
        <v>0.52368455423739713</v>
      </c>
      <c r="P204" s="15">
        <f t="shared" ref="P204:P267" si="62">ABS(SUM(((K204-L204-$AB$22)*F204)/1000))</f>
        <v>0.29777182998971113</v>
      </c>
      <c r="Q204" s="15">
        <f t="shared" si="52"/>
        <v>1.5963878663337292E-2</v>
      </c>
      <c r="R204" s="15">
        <f t="shared" ref="R204:R267" si="63">SUM((P204*1000)/$AC$4)</f>
        <v>0.18610739374356947</v>
      </c>
      <c r="S204" s="15">
        <f t="shared" si="53"/>
        <v>15.879717953719464</v>
      </c>
      <c r="T204" s="15">
        <f t="shared" si="54"/>
        <v>11.0668975503112</v>
      </c>
      <c r="U204" s="15">
        <f t="shared" ref="U204:U267" si="64">SUM(S204/1000)</f>
        <v>1.5879717953719463E-2</v>
      </c>
      <c r="V204" s="15">
        <f t="shared" ref="V204:V267" si="65">SUM(T204/1000)</f>
        <v>1.10668975503112E-2</v>
      </c>
      <c r="W204" s="15">
        <f t="shared" ref="W204:W267" si="66">SUM(U204-V204)</f>
        <v>4.8128204034082623E-3</v>
      </c>
      <c r="X204" s="15">
        <f t="shared" ref="X204:X267" si="67">SUM((((0.5*$AC$4*(F204^2))-W204)*0.7)/1000)</f>
        <v>6.75153984090226</v>
      </c>
      <c r="Y204" s="15">
        <f t="shared" si="55"/>
        <v>4411.1590771826532</v>
      </c>
      <c r="AJ204">
        <f>IF(E204&lt;1,1,0)</f>
        <v>0</v>
      </c>
      <c r="AK204">
        <f>IF(AJ204=1,"",E204)</f>
        <v>12.5</v>
      </c>
      <c r="AL204">
        <f>E204/3.6</f>
        <v>3.4722222222222223</v>
      </c>
    </row>
    <row r="205" spans="2:38" x14ac:dyDescent="0.3">
      <c r="B205" s="29" t="s">
        <v>47</v>
      </c>
      <c r="C205" s="29">
        <v>194</v>
      </c>
      <c r="D205" s="29">
        <v>194</v>
      </c>
      <c r="E205" s="28">
        <v>12.2</v>
      </c>
      <c r="F205" s="42">
        <f t="shared" si="56"/>
        <v>3.3888888888888888</v>
      </c>
      <c r="G205" s="15">
        <f t="shared" ref="G205:G268" si="68">($E206-$E204)/2/3.6</f>
        <v>-6.9444444444444448E-2</v>
      </c>
      <c r="H205" s="15">
        <f t="shared" ref="H205:H268" si="69">($E206-$E204)/2</f>
        <v>-0.25</v>
      </c>
      <c r="I205" s="15">
        <f t="shared" si="57"/>
        <v>-111.11111111111111</v>
      </c>
      <c r="J205" s="15">
        <f t="shared" si="58"/>
        <v>0</v>
      </c>
      <c r="K205" s="15">
        <f t="shared" si="59"/>
        <v>111.11111111111111</v>
      </c>
      <c r="L205" s="15">
        <f>SUM(0.5*1.2*$AD$4*$AF$4*(F205^2))</f>
        <v>5.5952814814814813</v>
      </c>
      <c r="M205" s="15">
        <f t="shared" si="60"/>
        <v>0.81684178724279832</v>
      </c>
      <c r="N205" s="15">
        <f t="shared" ref="N205:N268" si="70">SUM(M205*(D205/3600))</f>
        <v>4.4018696312528575E-2</v>
      </c>
      <c r="O205" s="15">
        <f t="shared" si="61"/>
        <v>0.51052611702674899</v>
      </c>
      <c r="P205" s="15">
        <f t="shared" si="62"/>
        <v>0.44029857736625505</v>
      </c>
      <c r="Q205" s="15">
        <f t="shared" ref="Q205:Q268" si="71">SUM(P205*(D205/3600))</f>
        <v>2.3727201113625966E-2</v>
      </c>
      <c r="R205" s="15">
        <f t="shared" si="63"/>
        <v>0.27518661085390944</v>
      </c>
      <c r="S205" s="15">
        <f t="shared" ref="S205:S268" si="72">SUM(N205+S204)</f>
        <v>15.923736650031993</v>
      </c>
      <c r="T205" s="15">
        <f t="shared" ref="T205:T268" si="73">SUM(T204+Q205)</f>
        <v>11.090624751424826</v>
      </c>
      <c r="U205" s="15">
        <f t="shared" si="64"/>
        <v>1.5923736650031991E-2</v>
      </c>
      <c r="V205" s="15">
        <f t="shared" si="65"/>
        <v>1.1090624751424827E-2</v>
      </c>
      <c r="W205" s="15">
        <f t="shared" si="66"/>
        <v>4.8331118986071637E-3</v>
      </c>
      <c r="X205" s="15">
        <f t="shared" si="67"/>
        <v>6.4313546415130292</v>
      </c>
      <c r="Y205" s="15">
        <f t="shared" ref="Y205:Y268" si="74">SUM(Y204+X205)</f>
        <v>4417.5904318241664</v>
      </c>
      <c r="AJ205">
        <f>IF(E205&lt;1,1,0)</f>
        <v>0</v>
      </c>
      <c r="AK205">
        <f>IF(AJ205=1,"",E205)</f>
        <v>12.2</v>
      </c>
      <c r="AL205">
        <f>E205/3.6</f>
        <v>3.3888888888888884</v>
      </c>
    </row>
    <row r="206" spans="2:38" x14ac:dyDescent="0.3">
      <c r="B206" s="29" t="s">
        <v>47</v>
      </c>
      <c r="C206" s="29">
        <v>195</v>
      </c>
      <c r="D206" s="29">
        <v>195</v>
      </c>
      <c r="E206" s="28">
        <v>12</v>
      </c>
      <c r="F206" s="42">
        <f t="shared" si="56"/>
        <v>3.3333333333333335</v>
      </c>
      <c r="G206" s="15">
        <f t="shared" si="68"/>
        <v>-2.7777777777777679E-2</v>
      </c>
      <c r="H206" s="15">
        <f t="shared" si="69"/>
        <v>-9.9999999999999645E-2</v>
      </c>
      <c r="I206" s="15">
        <f t="shared" si="57"/>
        <v>-44.444444444444287</v>
      </c>
      <c r="J206" s="15">
        <f t="shared" si="58"/>
        <v>0</v>
      </c>
      <c r="K206" s="15">
        <f t="shared" si="59"/>
        <v>44.444444444444287</v>
      </c>
      <c r="L206" s="15">
        <f>SUM(0.5*1.2*$AD$4*$AF$4*(F206^2))</f>
        <v>5.413333333333334</v>
      </c>
      <c r="M206" s="15">
        <f t="shared" si="60"/>
        <v>0.80284444444444447</v>
      </c>
      <c r="N206" s="15">
        <f t="shared" si="70"/>
        <v>4.3487407407407412E-2</v>
      </c>
      <c r="O206" s="15">
        <f t="shared" si="61"/>
        <v>0.50177777777777777</v>
      </c>
      <c r="P206" s="15">
        <f t="shared" si="62"/>
        <v>0.65469629629629689</v>
      </c>
      <c r="Q206" s="15">
        <f t="shared" si="71"/>
        <v>3.5462716049382746E-2</v>
      </c>
      <c r="R206" s="15">
        <f t="shared" si="63"/>
        <v>0.40918518518518554</v>
      </c>
      <c r="S206" s="15">
        <f t="shared" si="72"/>
        <v>15.967224057439401</v>
      </c>
      <c r="T206" s="15">
        <f t="shared" si="73"/>
        <v>11.126087467474209</v>
      </c>
      <c r="U206" s="15">
        <f t="shared" si="64"/>
        <v>1.5967224057439399E-2</v>
      </c>
      <c r="V206" s="15">
        <f t="shared" si="65"/>
        <v>1.1126087467474208E-2</v>
      </c>
      <c r="W206" s="15">
        <f t="shared" si="66"/>
        <v>4.8411365899651906E-3</v>
      </c>
      <c r="X206" s="15">
        <f t="shared" si="67"/>
        <v>6.2222188334266102</v>
      </c>
      <c r="Y206" s="15">
        <f t="shared" si="74"/>
        <v>4423.8126506575927</v>
      </c>
      <c r="AJ206">
        <f>IF(E206&lt;1,1,0)</f>
        <v>0</v>
      </c>
      <c r="AK206">
        <f>IF(AJ206=1,"",E206)</f>
        <v>12</v>
      </c>
      <c r="AL206">
        <f>E206/3.6</f>
        <v>3.333333333333333</v>
      </c>
    </row>
    <row r="207" spans="2:38" x14ac:dyDescent="0.3">
      <c r="B207" s="29" t="s">
        <v>47</v>
      </c>
      <c r="C207" s="29">
        <v>196</v>
      </c>
      <c r="D207" s="29">
        <v>196</v>
      </c>
      <c r="E207" s="28">
        <v>12</v>
      </c>
      <c r="F207" s="42">
        <f t="shared" si="56"/>
        <v>3.3333333333333335</v>
      </c>
      <c r="G207" s="15">
        <f t="shared" si="68"/>
        <v>0</v>
      </c>
      <c r="H207" s="15">
        <f t="shared" si="69"/>
        <v>0</v>
      </c>
      <c r="I207" s="15">
        <f t="shared" si="57"/>
        <v>0</v>
      </c>
      <c r="J207" s="15">
        <f t="shared" si="58"/>
        <v>0</v>
      </c>
      <c r="K207" s="15">
        <f t="shared" si="59"/>
        <v>0</v>
      </c>
      <c r="L207" s="15">
        <f>SUM(0.5*1.2*$AD$4*$AF$4*(F207^2))</f>
        <v>5.413333333333334</v>
      </c>
      <c r="M207" s="15">
        <f t="shared" si="60"/>
        <v>0.80284444444444447</v>
      </c>
      <c r="N207" s="15">
        <f t="shared" si="70"/>
        <v>4.371041975308642E-2</v>
      </c>
      <c r="O207" s="15">
        <f t="shared" si="61"/>
        <v>0.50177777777777777</v>
      </c>
      <c r="P207" s="15">
        <f t="shared" si="62"/>
        <v>0.80284444444444447</v>
      </c>
      <c r="Q207" s="15">
        <f t="shared" si="71"/>
        <v>4.371041975308642E-2</v>
      </c>
      <c r="R207" s="15">
        <f t="shared" si="63"/>
        <v>0.50177777777777777</v>
      </c>
      <c r="S207" s="15">
        <f t="shared" si="72"/>
        <v>16.010934477192485</v>
      </c>
      <c r="T207" s="15">
        <f t="shared" si="73"/>
        <v>11.169797887227295</v>
      </c>
      <c r="U207" s="15">
        <f t="shared" si="64"/>
        <v>1.6010934477192484E-2</v>
      </c>
      <c r="V207" s="15">
        <f t="shared" si="65"/>
        <v>1.1169797887227296E-2</v>
      </c>
      <c r="W207" s="15">
        <f t="shared" si="66"/>
        <v>4.8411365899651889E-3</v>
      </c>
      <c r="X207" s="15">
        <f t="shared" si="67"/>
        <v>6.2222188334266102</v>
      </c>
      <c r="Y207" s="15">
        <f t="shared" si="74"/>
        <v>4430.034869491019</v>
      </c>
      <c r="AJ207">
        <f>IF(E207&lt;1,1,0)</f>
        <v>0</v>
      </c>
      <c r="AK207">
        <f>IF(AJ207=1,"",E207)</f>
        <v>12</v>
      </c>
      <c r="AL207">
        <f>E207/3.6</f>
        <v>3.333333333333333</v>
      </c>
    </row>
    <row r="208" spans="2:38" x14ac:dyDescent="0.3">
      <c r="B208" s="29" t="s">
        <v>47</v>
      </c>
      <c r="C208" s="29">
        <v>197</v>
      </c>
      <c r="D208" s="29">
        <v>197</v>
      </c>
      <c r="E208" s="28">
        <v>12</v>
      </c>
      <c r="F208" s="42">
        <f t="shared" si="56"/>
        <v>3.3333333333333335</v>
      </c>
      <c r="G208" s="15">
        <f t="shared" si="68"/>
        <v>0</v>
      </c>
      <c r="H208" s="15">
        <f t="shared" si="69"/>
        <v>0</v>
      </c>
      <c r="I208" s="15">
        <f t="shared" si="57"/>
        <v>0</v>
      </c>
      <c r="J208" s="15">
        <f t="shared" si="58"/>
        <v>0</v>
      </c>
      <c r="K208" s="15">
        <f t="shared" si="59"/>
        <v>0</v>
      </c>
      <c r="L208" s="15">
        <f>SUM(0.5*1.2*$AD$4*$AF$4*(F208^2))</f>
        <v>5.413333333333334</v>
      </c>
      <c r="M208" s="15">
        <f t="shared" si="60"/>
        <v>0.80284444444444447</v>
      </c>
      <c r="N208" s="15">
        <f t="shared" si="70"/>
        <v>4.3933432098765435E-2</v>
      </c>
      <c r="O208" s="15">
        <f t="shared" si="61"/>
        <v>0.50177777777777777</v>
      </c>
      <c r="P208" s="15">
        <f t="shared" si="62"/>
        <v>0.80284444444444447</v>
      </c>
      <c r="Q208" s="15">
        <f t="shared" si="71"/>
        <v>4.3933432098765435E-2</v>
      </c>
      <c r="R208" s="15">
        <f t="shared" si="63"/>
        <v>0.50177777777777777</v>
      </c>
      <c r="S208" s="15">
        <f t="shared" si="72"/>
        <v>16.05486790929125</v>
      </c>
      <c r="T208" s="15">
        <f t="shared" si="73"/>
        <v>11.21373131932606</v>
      </c>
      <c r="U208" s="15">
        <f t="shared" si="64"/>
        <v>1.605486790929125E-2</v>
      </c>
      <c r="V208" s="15">
        <f t="shared" si="65"/>
        <v>1.121373131932606E-2</v>
      </c>
      <c r="W208" s="15">
        <f t="shared" si="66"/>
        <v>4.8411365899651906E-3</v>
      </c>
      <c r="X208" s="15">
        <f t="shared" si="67"/>
        <v>6.2222188334266102</v>
      </c>
      <c r="Y208" s="15">
        <f t="shared" si="74"/>
        <v>4436.2570883244452</v>
      </c>
      <c r="AJ208">
        <f>IF(E208&lt;1,1,0)</f>
        <v>0</v>
      </c>
      <c r="AK208">
        <f>IF(AJ208=1,"",E208)</f>
        <v>12</v>
      </c>
      <c r="AL208">
        <f>E208/3.6</f>
        <v>3.333333333333333</v>
      </c>
    </row>
    <row r="209" spans="2:38" x14ac:dyDescent="0.3">
      <c r="B209" s="29" t="s">
        <v>47</v>
      </c>
      <c r="C209" s="29">
        <v>198</v>
      </c>
      <c r="D209" s="29">
        <v>198</v>
      </c>
      <c r="E209" s="28">
        <v>12</v>
      </c>
      <c r="F209" s="42">
        <f t="shared" si="56"/>
        <v>3.3333333333333335</v>
      </c>
      <c r="G209" s="15">
        <f t="shared" si="68"/>
        <v>6.9444444444444448E-2</v>
      </c>
      <c r="H209" s="15">
        <f t="shared" si="69"/>
        <v>0.25</v>
      </c>
      <c r="I209" s="15">
        <f t="shared" si="57"/>
        <v>111.11111111111111</v>
      </c>
      <c r="J209" s="15">
        <f t="shared" si="58"/>
        <v>111.11111111111111</v>
      </c>
      <c r="K209" s="15">
        <f t="shared" si="59"/>
        <v>0</v>
      </c>
      <c r="L209" s="15">
        <f>SUM(0.5*1.2*$AD$4*$AF$4*(F209^2))</f>
        <v>5.413333333333334</v>
      </c>
      <c r="M209" s="15">
        <f t="shared" si="60"/>
        <v>1.1732148148148149</v>
      </c>
      <c r="N209" s="15">
        <f t="shared" si="70"/>
        <v>6.4526814814814829E-2</v>
      </c>
      <c r="O209" s="15">
        <f t="shared" si="61"/>
        <v>0.73325925925925928</v>
      </c>
      <c r="P209" s="15">
        <f t="shared" si="62"/>
        <v>0.80284444444444447</v>
      </c>
      <c r="Q209" s="15">
        <f t="shared" si="71"/>
        <v>4.415644444444445E-2</v>
      </c>
      <c r="R209" s="15">
        <f t="shared" si="63"/>
        <v>0.50177777777777777</v>
      </c>
      <c r="S209" s="15">
        <f t="shared" si="72"/>
        <v>16.119394724106066</v>
      </c>
      <c r="T209" s="15">
        <f t="shared" si="73"/>
        <v>11.257887763770505</v>
      </c>
      <c r="U209" s="15">
        <f t="shared" si="64"/>
        <v>1.6119394724106065E-2</v>
      </c>
      <c r="V209" s="15">
        <f t="shared" si="65"/>
        <v>1.1257887763770505E-2</v>
      </c>
      <c r="W209" s="15">
        <f t="shared" si="66"/>
        <v>4.8615069603355609E-3</v>
      </c>
      <c r="X209" s="15">
        <f t="shared" si="67"/>
        <v>6.2222188191673506</v>
      </c>
      <c r="Y209" s="15">
        <f t="shared" si="74"/>
        <v>4442.4793071436125</v>
      </c>
      <c r="AJ209">
        <f>IF(E209&lt;1,1,0)</f>
        <v>0</v>
      </c>
      <c r="AK209">
        <f>IF(AJ209=1,"",E209)</f>
        <v>12</v>
      </c>
      <c r="AL209">
        <f>E209/3.6</f>
        <v>3.333333333333333</v>
      </c>
    </row>
    <row r="210" spans="2:38" x14ac:dyDescent="0.3">
      <c r="B210" s="29" t="s">
        <v>47</v>
      </c>
      <c r="C210" s="29">
        <v>199</v>
      </c>
      <c r="D210" s="29">
        <v>199</v>
      </c>
      <c r="E210" s="28">
        <v>12.5</v>
      </c>
      <c r="F210" s="42">
        <f t="shared" si="56"/>
        <v>3.4722222222222223</v>
      </c>
      <c r="G210" s="15">
        <f t="shared" si="68"/>
        <v>0.1388888888888889</v>
      </c>
      <c r="H210" s="15">
        <f t="shared" si="69"/>
        <v>0.5</v>
      </c>
      <c r="I210" s="15">
        <f t="shared" si="57"/>
        <v>222.22222222222223</v>
      </c>
      <c r="J210" s="15">
        <f t="shared" si="58"/>
        <v>222.22222222222223</v>
      </c>
      <c r="K210" s="15">
        <f t="shared" si="59"/>
        <v>0</v>
      </c>
      <c r="L210" s="15">
        <f>SUM(0.5*1.2*$AD$4*$AF$4*(F210^2))</f>
        <v>5.8738425925925926</v>
      </c>
      <c r="M210" s="15">
        <f t="shared" si="60"/>
        <v>1.6095002250514403</v>
      </c>
      <c r="N210" s="15">
        <f t="shared" si="70"/>
        <v>8.8969595773676843E-2</v>
      </c>
      <c r="O210" s="15">
        <f t="shared" si="61"/>
        <v>1.0059376406571503</v>
      </c>
      <c r="P210" s="15">
        <f t="shared" si="62"/>
        <v>0.83789528677983538</v>
      </c>
      <c r="Q210" s="15">
        <f t="shared" si="71"/>
        <v>4.6316989463663125E-2</v>
      </c>
      <c r="R210" s="15">
        <f t="shared" si="63"/>
        <v>0.52368455423739713</v>
      </c>
      <c r="S210" s="15">
        <f t="shared" si="72"/>
        <v>16.208364319879742</v>
      </c>
      <c r="T210" s="15">
        <f t="shared" si="73"/>
        <v>11.304204753234169</v>
      </c>
      <c r="U210" s="15">
        <f t="shared" si="64"/>
        <v>1.620836431987974E-2</v>
      </c>
      <c r="V210" s="15">
        <f t="shared" si="65"/>
        <v>1.1304204753234169E-2</v>
      </c>
      <c r="W210" s="15">
        <f t="shared" si="66"/>
        <v>4.9041595666455707E-3</v>
      </c>
      <c r="X210" s="15">
        <f t="shared" si="67"/>
        <v>6.7515397769648464</v>
      </c>
      <c r="Y210" s="15">
        <f t="shared" si="74"/>
        <v>4449.2308469205773</v>
      </c>
      <c r="AJ210">
        <f>IF(E210&lt;1,1,0)</f>
        <v>0</v>
      </c>
      <c r="AK210">
        <f>IF(AJ210=1,"",E210)</f>
        <v>12.5</v>
      </c>
      <c r="AL210">
        <f>E210/3.6</f>
        <v>3.4722222222222223</v>
      </c>
    </row>
    <row r="211" spans="2:38" x14ac:dyDescent="0.3">
      <c r="B211" s="29" t="s">
        <v>47</v>
      </c>
      <c r="C211" s="29">
        <v>200</v>
      </c>
      <c r="D211" s="29">
        <v>200</v>
      </c>
      <c r="E211" s="28">
        <v>13</v>
      </c>
      <c r="F211" s="42">
        <f t="shared" si="56"/>
        <v>3.6111111111111112</v>
      </c>
      <c r="G211" s="15">
        <f t="shared" si="68"/>
        <v>0.20833333333333331</v>
      </c>
      <c r="H211" s="15">
        <f t="shared" si="69"/>
        <v>0.75</v>
      </c>
      <c r="I211" s="15">
        <f t="shared" si="57"/>
        <v>333.33333333333331</v>
      </c>
      <c r="J211" s="15">
        <f t="shared" si="58"/>
        <v>333.33333333333331</v>
      </c>
      <c r="K211" s="15">
        <f t="shared" si="59"/>
        <v>0</v>
      </c>
      <c r="L211" s="15">
        <f>SUM(0.5*1.2*$AD$4*$AF$4*(F211^2))</f>
        <v>6.353148148148148</v>
      </c>
      <c r="M211" s="15">
        <f t="shared" si="60"/>
        <v>2.0768456275720162</v>
      </c>
      <c r="N211" s="15">
        <f t="shared" si="70"/>
        <v>0.11538031264288978</v>
      </c>
      <c r="O211" s="15">
        <f t="shared" si="61"/>
        <v>1.2980285172325103</v>
      </c>
      <c r="P211" s="15">
        <f t="shared" si="62"/>
        <v>0.87314192386831269</v>
      </c>
      <c r="Q211" s="15">
        <f t="shared" si="71"/>
        <v>4.85078846593507E-2</v>
      </c>
      <c r="R211" s="15">
        <f t="shared" si="63"/>
        <v>0.54571370241769546</v>
      </c>
      <c r="S211" s="15">
        <f t="shared" si="72"/>
        <v>16.323744632522633</v>
      </c>
      <c r="T211" s="15">
        <f t="shared" si="73"/>
        <v>11.35271263789352</v>
      </c>
      <c r="U211" s="15">
        <f t="shared" si="64"/>
        <v>1.6323744632522633E-2</v>
      </c>
      <c r="V211" s="15">
        <f t="shared" si="65"/>
        <v>1.135271263789352E-2</v>
      </c>
      <c r="W211" s="15">
        <f t="shared" si="66"/>
        <v>4.9710319946291125E-3</v>
      </c>
      <c r="X211" s="15">
        <f t="shared" si="67"/>
        <v>7.3024656560800718</v>
      </c>
      <c r="Y211" s="15">
        <f t="shared" si="74"/>
        <v>4456.5333125766574</v>
      </c>
      <c r="AJ211">
        <f>IF(E211&lt;1,1,0)</f>
        <v>0</v>
      </c>
      <c r="AK211">
        <f>IF(AJ211=1,"",E211)</f>
        <v>13</v>
      </c>
      <c r="AL211">
        <f>E211/3.6</f>
        <v>3.6111111111111112</v>
      </c>
    </row>
    <row r="212" spans="2:38" x14ac:dyDescent="0.3">
      <c r="B212" s="29" t="s">
        <v>47</v>
      </c>
      <c r="C212" s="29">
        <v>201</v>
      </c>
      <c r="D212" s="29">
        <v>201</v>
      </c>
      <c r="E212" s="28">
        <v>14</v>
      </c>
      <c r="F212" s="42">
        <f t="shared" si="56"/>
        <v>3.8888888888888893</v>
      </c>
      <c r="G212" s="15">
        <f t="shared" si="68"/>
        <v>0.27777777777777779</v>
      </c>
      <c r="H212" s="15">
        <f t="shared" si="69"/>
        <v>1</v>
      </c>
      <c r="I212" s="15">
        <f t="shared" si="57"/>
        <v>444.44444444444446</v>
      </c>
      <c r="J212" s="15">
        <f t="shared" si="58"/>
        <v>444.44444444444446</v>
      </c>
      <c r="K212" s="15">
        <f t="shared" si="59"/>
        <v>0</v>
      </c>
      <c r="L212" s="15">
        <f>SUM(0.5*1.2*$AD$4*$AF$4*(F212^2))</f>
        <v>7.3681481481481486</v>
      </c>
      <c r="M212" s="15">
        <f t="shared" si="60"/>
        <v>2.672648971193416</v>
      </c>
      <c r="N212" s="15">
        <f t="shared" si="70"/>
        <v>0.1492229008916324</v>
      </c>
      <c r="O212" s="15">
        <f t="shared" si="61"/>
        <v>1.670405606995885</v>
      </c>
      <c r="P212" s="15">
        <f t="shared" si="62"/>
        <v>0.94425390946502064</v>
      </c>
      <c r="Q212" s="15">
        <f t="shared" si="71"/>
        <v>5.2720843278463651E-2</v>
      </c>
      <c r="R212" s="15">
        <f t="shared" si="63"/>
        <v>0.59015869341563798</v>
      </c>
      <c r="S212" s="15">
        <f t="shared" si="72"/>
        <v>16.472967533414266</v>
      </c>
      <c r="T212" s="15">
        <f t="shared" si="73"/>
        <v>11.405433481171983</v>
      </c>
      <c r="U212" s="15">
        <f t="shared" si="64"/>
        <v>1.6472967533414266E-2</v>
      </c>
      <c r="V212" s="15">
        <f t="shared" si="65"/>
        <v>1.1405433481171982E-2</v>
      </c>
      <c r="W212" s="15">
        <f t="shared" si="66"/>
        <v>5.0675340522422837E-3</v>
      </c>
      <c r="X212" s="15">
        <f t="shared" si="67"/>
        <v>8.4691322551952997</v>
      </c>
      <c r="Y212" s="15">
        <f t="shared" si="74"/>
        <v>4465.0024448318527</v>
      </c>
      <c r="AJ212">
        <f>IF(E212&lt;1,1,0)</f>
        <v>0</v>
      </c>
      <c r="AK212">
        <f>IF(AJ212=1,"",E212)</f>
        <v>14</v>
      </c>
      <c r="AL212">
        <f>E212/3.6</f>
        <v>3.8888888888888888</v>
      </c>
    </row>
    <row r="213" spans="2:38" x14ac:dyDescent="0.3">
      <c r="B213" s="29" t="s">
        <v>47</v>
      </c>
      <c r="C213" s="29">
        <v>202</v>
      </c>
      <c r="D213" s="29">
        <v>202</v>
      </c>
      <c r="E213" s="28">
        <v>15</v>
      </c>
      <c r="F213" s="42">
        <f t="shared" si="56"/>
        <v>4.166666666666667</v>
      </c>
      <c r="G213" s="15">
        <f t="shared" si="68"/>
        <v>0.34722222222222221</v>
      </c>
      <c r="H213" s="15">
        <f t="shared" si="69"/>
        <v>1.25</v>
      </c>
      <c r="I213" s="15">
        <f t="shared" si="57"/>
        <v>555.55555555555554</v>
      </c>
      <c r="J213" s="15">
        <f t="shared" si="58"/>
        <v>555.55555555555554</v>
      </c>
      <c r="K213" s="15">
        <f t="shared" si="59"/>
        <v>0</v>
      </c>
      <c r="L213" s="15">
        <f>SUM(0.5*1.2*$AD$4*$AF$4*(F213^2))</f>
        <v>8.4583333333333339</v>
      </c>
      <c r="M213" s="15">
        <f t="shared" si="60"/>
        <v>3.3310578703703704</v>
      </c>
      <c r="N213" s="15">
        <f t="shared" si="70"/>
        <v>0.18690935828189301</v>
      </c>
      <c r="O213" s="15">
        <f t="shared" si="61"/>
        <v>2.0819111689814815</v>
      </c>
      <c r="P213" s="15">
        <f t="shared" si="62"/>
        <v>1.0162430555555557</v>
      </c>
      <c r="Q213" s="15">
        <f t="shared" si="71"/>
        <v>5.702252700617285E-2</v>
      </c>
      <c r="R213" s="15">
        <f t="shared" si="63"/>
        <v>0.63515190972222235</v>
      </c>
      <c r="S213" s="15">
        <f t="shared" si="72"/>
        <v>16.659876891696157</v>
      </c>
      <c r="T213" s="15">
        <f t="shared" si="73"/>
        <v>11.462456008178156</v>
      </c>
      <c r="U213" s="15">
        <f t="shared" si="64"/>
        <v>1.6659876891696158E-2</v>
      </c>
      <c r="V213" s="15">
        <f t="shared" si="65"/>
        <v>1.1462456008178157E-2</v>
      </c>
      <c r="W213" s="15">
        <f t="shared" si="66"/>
        <v>5.1974208835180013E-3</v>
      </c>
      <c r="X213" s="15">
        <f t="shared" si="67"/>
        <v>9.722218584027603</v>
      </c>
      <c r="Y213" s="15">
        <f t="shared" si="74"/>
        <v>4474.7246634158801</v>
      </c>
      <c r="AJ213">
        <f>IF(E213&lt;1,1,0)</f>
        <v>0</v>
      </c>
      <c r="AK213">
        <f>IF(AJ213=1,"",E213)</f>
        <v>15</v>
      </c>
      <c r="AL213">
        <f>E213/3.6</f>
        <v>4.166666666666667</v>
      </c>
    </row>
    <row r="214" spans="2:38" x14ac:dyDescent="0.3">
      <c r="B214" s="29" t="s">
        <v>47</v>
      </c>
      <c r="C214" s="29">
        <v>203</v>
      </c>
      <c r="D214" s="29">
        <v>203</v>
      </c>
      <c r="E214" s="28">
        <v>16.5</v>
      </c>
      <c r="F214" s="42">
        <f t="shared" si="56"/>
        <v>4.5833333333333339</v>
      </c>
      <c r="G214" s="15">
        <f t="shared" si="68"/>
        <v>0.55555555555555558</v>
      </c>
      <c r="H214" s="15">
        <f t="shared" si="69"/>
        <v>2</v>
      </c>
      <c r="I214" s="15">
        <f t="shared" si="57"/>
        <v>888.88888888888891</v>
      </c>
      <c r="J214" s="15">
        <f t="shared" si="58"/>
        <v>888.88888888888891</v>
      </c>
      <c r="K214" s="15">
        <f t="shared" si="59"/>
        <v>0</v>
      </c>
      <c r="L214" s="15">
        <f>SUM(0.5*1.2*$AD$4*$AF$4*(F214^2))</f>
        <v>10.234583333333335</v>
      </c>
      <c r="M214" s="15">
        <f t="shared" si="60"/>
        <v>5.2000825810185196</v>
      </c>
      <c r="N214" s="15">
        <f t="shared" si="70"/>
        <v>0.29322687887409987</v>
      </c>
      <c r="O214" s="15">
        <f t="shared" si="61"/>
        <v>3.2500516131365749</v>
      </c>
      <c r="P214" s="15">
        <f t="shared" si="62"/>
        <v>1.1260085069444448</v>
      </c>
      <c r="Q214" s="15">
        <f t="shared" si="71"/>
        <v>6.3494368586033967E-2</v>
      </c>
      <c r="R214" s="15">
        <f t="shared" si="63"/>
        <v>0.70375531684027792</v>
      </c>
      <c r="S214" s="15">
        <f t="shared" si="72"/>
        <v>16.953103770570259</v>
      </c>
      <c r="T214" s="15">
        <f t="shared" si="73"/>
        <v>11.52595037676419</v>
      </c>
      <c r="U214" s="15">
        <f t="shared" si="64"/>
        <v>1.6953103770570258E-2</v>
      </c>
      <c r="V214" s="15">
        <f t="shared" si="65"/>
        <v>1.1525950376764189E-2</v>
      </c>
      <c r="W214" s="15">
        <f t="shared" si="66"/>
        <v>5.4271533938060681E-3</v>
      </c>
      <c r="X214" s="15">
        <f t="shared" si="67"/>
        <v>11.763885089881512</v>
      </c>
      <c r="Y214" s="15">
        <f t="shared" si="74"/>
        <v>4486.4885485057612</v>
      </c>
      <c r="AJ214">
        <f>IF(E214&lt;1,1,0)</f>
        <v>0</v>
      </c>
      <c r="AK214">
        <f>IF(AJ214=1,"",E214)</f>
        <v>16.5</v>
      </c>
      <c r="AL214">
        <f>E214/3.6</f>
        <v>4.583333333333333</v>
      </c>
    </row>
    <row r="215" spans="2:38" x14ac:dyDescent="0.3">
      <c r="B215" s="29" t="s">
        <v>47</v>
      </c>
      <c r="C215" s="29">
        <v>204</v>
      </c>
      <c r="D215" s="29">
        <v>204</v>
      </c>
      <c r="E215" s="28">
        <v>19</v>
      </c>
      <c r="F215" s="42">
        <f t="shared" si="56"/>
        <v>5.2777777777777777</v>
      </c>
      <c r="G215" s="15">
        <f t="shared" si="68"/>
        <v>0.65277777777777768</v>
      </c>
      <c r="H215" s="15">
        <f t="shared" si="69"/>
        <v>2.3499999999999996</v>
      </c>
      <c r="I215" s="15">
        <f t="shared" si="57"/>
        <v>1044.4444444444443</v>
      </c>
      <c r="J215" s="15">
        <f t="shared" si="58"/>
        <v>1044.4444444444443</v>
      </c>
      <c r="K215" s="15">
        <f t="shared" si="59"/>
        <v>0</v>
      </c>
      <c r="L215" s="15">
        <f>SUM(0.5*1.2*$AD$4*$AF$4*(F215^2))</f>
        <v>13.570925925925923</v>
      </c>
      <c r="M215" s="15">
        <f t="shared" si="60"/>
        <v>6.8265700102880649</v>
      </c>
      <c r="N215" s="15">
        <f t="shared" si="70"/>
        <v>0.386838967249657</v>
      </c>
      <c r="O215" s="15">
        <f t="shared" si="61"/>
        <v>4.2666062564300402</v>
      </c>
      <c r="P215" s="15">
        <f t="shared" si="62"/>
        <v>1.3142243312757202</v>
      </c>
      <c r="Q215" s="15">
        <f t="shared" si="71"/>
        <v>7.4472712105624145E-2</v>
      </c>
      <c r="R215" s="15">
        <f t="shared" si="63"/>
        <v>0.82139020704732513</v>
      </c>
      <c r="S215" s="15">
        <f t="shared" si="72"/>
        <v>17.339942737819914</v>
      </c>
      <c r="T215" s="15">
        <f t="shared" si="73"/>
        <v>11.600423088869814</v>
      </c>
      <c r="U215" s="15">
        <f t="shared" si="64"/>
        <v>1.7339942737819913E-2</v>
      </c>
      <c r="V215" s="15">
        <f t="shared" si="65"/>
        <v>1.1600423088869815E-2</v>
      </c>
      <c r="W215" s="15">
        <f t="shared" si="66"/>
        <v>5.7395196489500987E-3</v>
      </c>
      <c r="X215" s="15">
        <f t="shared" si="67"/>
        <v>15.59876141443501</v>
      </c>
      <c r="Y215" s="15">
        <f t="shared" si="74"/>
        <v>4502.0873099201963</v>
      </c>
      <c r="AJ215">
        <f>IF(E215&lt;1,1,0)</f>
        <v>0</v>
      </c>
      <c r="AK215">
        <f>IF(AJ215=1,"",E215)</f>
        <v>19</v>
      </c>
      <c r="AL215">
        <f>E215/3.6</f>
        <v>5.2777777777777777</v>
      </c>
    </row>
    <row r="216" spans="2:38" x14ac:dyDescent="0.3">
      <c r="B216" s="29" t="s">
        <v>47</v>
      </c>
      <c r="C216" s="29">
        <v>205</v>
      </c>
      <c r="D216" s="29">
        <v>205</v>
      </c>
      <c r="E216" s="28">
        <v>21.2</v>
      </c>
      <c r="F216" s="42">
        <f t="shared" si="56"/>
        <v>5.8888888888888893</v>
      </c>
      <c r="G216" s="15">
        <f t="shared" si="68"/>
        <v>0.66666666666666674</v>
      </c>
      <c r="H216" s="15">
        <f t="shared" si="69"/>
        <v>2.4000000000000004</v>
      </c>
      <c r="I216" s="15">
        <f t="shared" si="57"/>
        <v>1066.6666666666667</v>
      </c>
      <c r="J216" s="15">
        <f t="shared" si="58"/>
        <v>1066.6666666666667</v>
      </c>
      <c r="K216" s="15">
        <f t="shared" si="59"/>
        <v>0</v>
      </c>
      <c r="L216" s="15">
        <f>SUM(0.5*1.2*$AD$4*$AF$4*(F216^2))</f>
        <v>16.895614814814817</v>
      </c>
      <c r="M216" s="15">
        <f t="shared" si="60"/>
        <v>7.7674578798353915</v>
      </c>
      <c r="N216" s="15">
        <f t="shared" si="70"/>
        <v>0.44231357371284868</v>
      </c>
      <c r="O216" s="15">
        <f t="shared" si="61"/>
        <v>4.85466117489712</v>
      </c>
      <c r="P216" s="15">
        <f t="shared" si="62"/>
        <v>1.4859763983539096</v>
      </c>
      <c r="Q216" s="15">
        <f t="shared" si="71"/>
        <v>8.4618100461819848E-2</v>
      </c>
      <c r="R216" s="15">
        <f t="shared" si="63"/>
        <v>0.92873524897119353</v>
      </c>
      <c r="S216" s="15">
        <f t="shared" si="72"/>
        <v>17.782256311532763</v>
      </c>
      <c r="T216" s="15">
        <f t="shared" si="73"/>
        <v>11.685041189331633</v>
      </c>
      <c r="U216" s="15">
        <f t="shared" si="64"/>
        <v>1.7782256311532761E-2</v>
      </c>
      <c r="V216" s="15">
        <f t="shared" si="65"/>
        <v>1.1685041189331634E-2</v>
      </c>
      <c r="W216" s="15">
        <f t="shared" si="66"/>
        <v>6.0972151222011273E-3</v>
      </c>
      <c r="X216" s="15">
        <f t="shared" si="67"/>
        <v>19.420242645529665</v>
      </c>
      <c r="Y216" s="15">
        <f t="shared" si="74"/>
        <v>4521.5075525657257</v>
      </c>
      <c r="AJ216">
        <f>IF(E216&lt;1,1,0)</f>
        <v>0</v>
      </c>
      <c r="AK216">
        <f>IF(AJ216=1,"",E216)</f>
        <v>21.2</v>
      </c>
      <c r="AL216">
        <f>E216/3.6</f>
        <v>5.8888888888888884</v>
      </c>
    </row>
    <row r="217" spans="2:38" x14ac:dyDescent="0.3">
      <c r="B217" s="29" t="s">
        <v>47</v>
      </c>
      <c r="C217" s="29">
        <v>206</v>
      </c>
      <c r="D217" s="29">
        <v>206</v>
      </c>
      <c r="E217" s="28">
        <v>23.8</v>
      </c>
      <c r="F217" s="42">
        <f t="shared" si="56"/>
        <v>6.6111111111111116</v>
      </c>
      <c r="G217" s="15">
        <f t="shared" si="68"/>
        <v>0.79166666666666652</v>
      </c>
      <c r="H217" s="15">
        <f t="shared" si="69"/>
        <v>2.8499999999999996</v>
      </c>
      <c r="I217" s="15">
        <f t="shared" si="57"/>
        <v>1266.6666666666665</v>
      </c>
      <c r="J217" s="15">
        <f t="shared" si="58"/>
        <v>1266.6666666666665</v>
      </c>
      <c r="K217" s="15">
        <f t="shared" si="59"/>
        <v>0</v>
      </c>
      <c r="L217" s="15">
        <f>SUM(0.5*1.2*$AD$4*$AF$4*(F217^2))</f>
        <v>21.29394814814815</v>
      </c>
      <c r="M217" s="15">
        <f t="shared" si="60"/>
        <v>10.071370731275719</v>
      </c>
      <c r="N217" s="15">
        <f t="shared" si="70"/>
        <v>0.57630621406744398</v>
      </c>
      <c r="O217" s="15">
        <f t="shared" si="61"/>
        <v>6.2946067070473246</v>
      </c>
      <c r="P217" s="15">
        <f t="shared" si="62"/>
        <v>1.6972966572016461</v>
      </c>
      <c r="Q217" s="15">
        <f t="shared" si="71"/>
        <v>9.712308649542753E-2</v>
      </c>
      <c r="R217" s="15">
        <f t="shared" si="63"/>
        <v>1.0608104107510288</v>
      </c>
      <c r="S217" s="15">
        <f t="shared" si="72"/>
        <v>18.358562525600206</v>
      </c>
      <c r="T217" s="15">
        <f t="shared" si="73"/>
        <v>11.782164275827061</v>
      </c>
      <c r="U217" s="15">
        <f t="shared" si="64"/>
        <v>1.8358562525600208E-2</v>
      </c>
      <c r="V217" s="15">
        <f t="shared" si="65"/>
        <v>1.178216427582706E-2</v>
      </c>
      <c r="W217" s="15">
        <f t="shared" si="66"/>
        <v>6.5763982497731473E-3</v>
      </c>
      <c r="X217" s="15">
        <f t="shared" si="67"/>
        <v>24.475797865657029</v>
      </c>
      <c r="Y217" s="15">
        <f t="shared" si="74"/>
        <v>4545.9833504313829</v>
      </c>
      <c r="AJ217">
        <f>IF(E217&lt;1,1,0)</f>
        <v>0</v>
      </c>
      <c r="AK217">
        <f>IF(AJ217=1,"",E217)</f>
        <v>23.8</v>
      </c>
      <c r="AL217">
        <f>E217/3.6</f>
        <v>6.6111111111111107</v>
      </c>
    </row>
    <row r="218" spans="2:38" x14ac:dyDescent="0.3">
      <c r="B218" s="29" t="s">
        <v>47</v>
      </c>
      <c r="C218" s="29">
        <v>207</v>
      </c>
      <c r="D218" s="29">
        <v>207</v>
      </c>
      <c r="E218" s="28">
        <v>26.9</v>
      </c>
      <c r="F218" s="42">
        <f t="shared" si="56"/>
        <v>7.4722222222222223</v>
      </c>
      <c r="G218" s="15">
        <f t="shared" si="68"/>
        <v>0.80555555555555558</v>
      </c>
      <c r="H218" s="15">
        <f t="shared" si="69"/>
        <v>2.9000000000000004</v>
      </c>
      <c r="I218" s="15">
        <f t="shared" si="57"/>
        <v>1288.8888888888889</v>
      </c>
      <c r="J218" s="15">
        <f t="shared" si="58"/>
        <v>1288.8888888888889</v>
      </c>
      <c r="K218" s="15">
        <f t="shared" si="59"/>
        <v>0</v>
      </c>
      <c r="L218" s="15">
        <f>SUM(0.5*1.2*$AD$4*$AF$4*(F218^2))</f>
        <v>27.202375925925924</v>
      </c>
      <c r="M218" s="15">
        <f t="shared" si="60"/>
        <v>11.593386395421811</v>
      </c>
      <c r="N218" s="15">
        <f t="shared" si="70"/>
        <v>0.66661971773675421</v>
      </c>
      <c r="O218" s="15">
        <f t="shared" si="61"/>
        <v>7.2458664971386328</v>
      </c>
      <c r="P218" s="15">
        <f t="shared" si="62"/>
        <v>1.9625221978909464</v>
      </c>
      <c r="Q218" s="15">
        <f t="shared" si="71"/>
        <v>0.11284502637872942</v>
      </c>
      <c r="R218" s="15">
        <f t="shared" si="63"/>
        <v>1.2265763736818416</v>
      </c>
      <c r="S218" s="15">
        <f t="shared" si="72"/>
        <v>19.02518224333696</v>
      </c>
      <c r="T218" s="15">
        <f t="shared" si="73"/>
        <v>11.895009302205789</v>
      </c>
      <c r="U218" s="15">
        <f t="shared" si="64"/>
        <v>1.902518224333696E-2</v>
      </c>
      <c r="V218" s="15">
        <f t="shared" si="65"/>
        <v>1.189500930220579E-2</v>
      </c>
      <c r="W218" s="15">
        <f t="shared" si="66"/>
        <v>7.1301729411311701E-3</v>
      </c>
      <c r="X218" s="15">
        <f t="shared" si="67"/>
        <v>31.267093774311039</v>
      </c>
      <c r="Y218" s="15">
        <f t="shared" si="74"/>
        <v>4577.2504442056943</v>
      </c>
      <c r="AJ218">
        <f>IF(E218&lt;1,1,0)</f>
        <v>0</v>
      </c>
      <c r="AK218">
        <f>IF(AJ218=1,"",E218)</f>
        <v>26.9</v>
      </c>
      <c r="AL218">
        <f>E218/3.6</f>
        <v>7.4722222222222214</v>
      </c>
    </row>
    <row r="219" spans="2:38" x14ac:dyDescent="0.3">
      <c r="B219" s="29" t="s">
        <v>47</v>
      </c>
      <c r="C219" s="29">
        <v>208</v>
      </c>
      <c r="D219" s="29">
        <v>208</v>
      </c>
      <c r="E219" s="28">
        <v>29.6</v>
      </c>
      <c r="F219" s="42">
        <f t="shared" si="56"/>
        <v>8.2222222222222232</v>
      </c>
      <c r="G219" s="15">
        <f t="shared" si="68"/>
        <v>0.70833333333333348</v>
      </c>
      <c r="H219" s="15">
        <f t="shared" si="69"/>
        <v>2.5500000000000007</v>
      </c>
      <c r="I219" s="15">
        <f t="shared" si="57"/>
        <v>1133.3333333333335</v>
      </c>
      <c r="J219" s="15">
        <f t="shared" si="58"/>
        <v>1133.3333333333335</v>
      </c>
      <c r="K219" s="15">
        <f t="shared" si="59"/>
        <v>0</v>
      </c>
      <c r="L219" s="15">
        <f>SUM(0.5*1.2*$AD$4*$AF$4*(F219^2))</f>
        <v>32.937125925925933</v>
      </c>
      <c r="M219" s="15">
        <f t="shared" si="60"/>
        <v>11.525174887242802</v>
      </c>
      <c r="N219" s="15">
        <f t="shared" si="70"/>
        <v>0.66589899348513959</v>
      </c>
      <c r="O219" s="15">
        <f t="shared" si="61"/>
        <v>7.2032343045267506</v>
      </c>
      <c r="P219" s="15">
        <f t="shared" si="62"/>
        <v>2.2066563687242802</v>
      </c>
      <c r="Q219" s="15">
        <f t="shared" si="71"/>
        <v>0.12749570130406951</v>
      </c>
      <c r="R219" s="15">
        <f t="shared" si="63"/>
        <v>1.3791602304526751</v>
      </c>
      <c r="S219" s="15">
        <f t="shared" si="72"/>
        <v>19.6910812368221</v>
      </c>
      <c r="T219" s="15">
        <f t="shared" si="73"/>
        <v>12.022505003509858</v>
      </c>
      <c r="U219" s="15">
        <f t="shared" si="64"/>
        <v>1.9691081236822099E-2</v>
      </c>
      <c r="V219" s="15">
        <f t="shared" si="65"/>
        <v>1.2022505003509858E-2</v>
      </c>
      <c r="W219" s="15">
        <f t="shared" si="66"/>
        <v>7.6685762333122409E-3</v>
      </c>
      <c r="X219" s="15">
        <f t="shared" si="67"/>
        <v>37.858760064095407</v>
      </c>
      <c r="Y219" s="15">
        <f t="shared" si="74"/>
        <v>4615.1092042697901</v>
      </c>
      <c r="AJ219">
        <f>IF(E219&lt;1,1,0)</f>
        <v>0</v>
      </c>
      <c r="AK219">
        <f>IF(AJ219=1,"",E219)</f>
        <v>29.6</v>
      </c>
      <c r="AL219">
        <f>E219/3.6</f>
        <v>8.2222222222222232</v>
      </c>
    </row>
    <row r="220" spans="2:38" x14ac:dyDescent="0.3">
      <c r="B220" s="29" t="s">
        <v>47</v>
      </c>
      <c r="C220" s="29">
        <v>209</v>
      </c>
      <c r="D220" s="29">
        <v>209</v>
      </c>
      <c r="E220" s="28">
        <v>32</v>
      </c>
      <c r="F220" s="42">
        <f t="shared" si="56"/>
        <v>8.8888888888888893</v>
      </c>
      <c r="G220" s="15">
        <f t="shared" si="68"/>
        <v>0.7777777777777779</v>
      </c>
      <c r="H220" s="15">
        <f t="shared" si="69"/>
        <v>2.8000000000000007</v>
      </c>
      <c r="I220" s="15">
        <f t="shared" si="57"/>
        <v>1244.4444444444446</v>
      </c>
      <c r="J220" s="15">
        <f t="shared" si="58"/>
        <v>1244.4444444444446</v>
      </c>
      <c r="K220" s="15">
        <f t="shared" si="59"/>
        <v>0</v>
      </c>
      <c r="L220" s="15">
        <f>SUM(0.5*1.2*$AD$4*$AF$4*(F220^2))</f>
        <v>38.494814814814816</v>
      </c>
      <c r="M220" s="15">
        <f t="shared" si="60"/>
        <v>13.496704526748974</v>
      </c>
      <c r="N220" s="15">
        <f t="shared" si="70"/>
        <v>0.78355867946959323</v>
      </c>
      <c r="O220" s="15">
        <f t="shared" si="61"/>
        <v>8.4354403292181086</v>
      </c>
      <c r="P220" s="15">
        <f t="shared" si="62"/>
        <v>2.4349761316872427</v>
      </c>
      <c r="Q220" s="15">
        <f t="shared" si="71"/>
        <v>0.14136389208962047</v>
      </c>
      <c r="R220" s="15">
        <f t="shared" si="63"/>
        <v>1.5218600823045267</v>
      </c>
      <c r="S220" s="15">
        <f t="shared" si="72"/>
        <v>20.474639916291693</v>
      </c>
      <c r="T220" s="15">
        <f t="shared" si="73"/>
        <v>12.163868895599478</v>
      </c>
      <c r="U220" s="15">
        <f t="shared" si="64"/>
        <v>2.0474639916291695E-2</v>
      </c>
      <c r="V220" s="15">
        <f t="shared" si="65"/>
        <v>1.2163868895599478E-2</v>
      </c>
      <c r="W220" s="15">
        <f t="shared" si="66"/>
        <v>8.3107710206922168E-3</v>
      </c>
      <c r="X220" s="15">
        <f t="shared" si="67"/>
        <v>44.246907762707202</v>
      </c>
      <c r="Y220" s="15">
        <f t="shared" si="74"/>
        <v>4659.3561120324975</v>
      </c>
      <c r="AJ220">
        <f>IF(E220&lt;1,1,0)</f>
        <v>0</v>
      </c>
      <c r="AK220">
        <f>IF(AJ220=1,"",E220)</f>
        <v>32</v>
      </c>
      <c r="AL220">
        <f>E220/3.6</f>
        <v>8.8888888888888893</v>
      </c>
    </row>
    <row r="221" spans="2:38" x14ac:dyDescent="0.3">
      <c r="B221" s="29" t="s">
        <v>47</v>
      </c>
      <c r="C221" s="29">
        <v>210</v>
      </c>
      <c r="D221" s="29">
        <v>210</v>
      </c>
      <c r="E221" s="28">
        <v>35.200000000000003</v>
      </c>
      <c r="F221" s="42">
        <f t="shared" si="56"/>
        <v>9.7777777777777786</v>
      </c>
      <c r="G221" s="15">
        <f t="shared" si="68"/>
        <v>0.76388888888888884</v>
      </c>
      <c r="H221" s="15">
        <f t="shared" si="69"/>
        <v>2.75</v>
      </c>
      <c r="I221" s="15">
        <f t="shared" si="57"/>
        <v>1222.2222222222222</v>
      </c>
      <c r="J221" s="15">
        <f t="shared" si="58"/>
        <v>1222.2222222222222</v>
      </c>
      <c r="K221" s="15">
        <f t="shared" si="59"/>
        <v>0</v>
      </c>
      <c r="L221" s="15">
        <f>SUM(0.5*1.2*$AD$4*$AF$4*(F221^2))</f>
        <v>46.57872592592593</v>
      </c>
      <c r="M221" s="15">
        <f t="shared" si="60"/>
        <v>14.708133715226339</v>
      </c>
      <c r="N221" s="15">
        <f t="shared" si="70"/>
        <v>0.85797446672153643</v>
      </c>
      <c r="O221" s="15">
        <f t="shared" si="61"/>
        <v>9.1925835720164617</v>
      </c>
      <c r="P221" s="15">
        <f t="shared" si="62"/>
        <v>2.7575164312757208</v>
      </c>
      <c r="Q221" s="15">
        <f t="shared" si="71"/>
        <v>0.16085512515775038</v>
      </c>
      <c r="R221" s="15">
        <f t="shared" si="63"/>
        <v>1.7234477695473254</v>
      </c>
      <c r="S221" s="15">
        <f t="shared" si="72"/>
        <v>21.33261438301323</v>
      </c>
      <c r="T221" s="15">
        <f t="shared" si="73"/>
        <v>12.324724020757229</v>
      </c>
      <c r="U221" s="15">
        <f t="shared" si="64"/>
        <v>2.1332614383013229E-2</v>
      </c>
      <c r="V221" s="15">
        <f t="shared" si="65"/>
        <v>1.2324724020757228E-2</v>
      </c>
      <c r="W221" s="15">
        <f t="shared" si="66"/>
        <v>9.0078903622560005E-3</v>
      </c>
      <c r="X221" s="15">
        <f t="shared" si="67"/>
        <v>53.53875912657552</v>
      </c>
      <c r="Y221" s="15">
        <f t="shared" si="74"/>
        <v>4712.8948711590729</v>
      </c>
      <c r="AJ221">
        <f>IF(E221&lt;1,1,0)</f>
        <v>0</v>
      </c>
      <c r="AK221">
        <f>IF(AJ221=1,"",E221)</f>
        <v>35.200000000000003</v>
      </c>
      <c r="AL221">
        <f>E221/3.6</f>
        <v>9.7777777777777786</v>
      </c>
    </row>
    <row r="222" spans="2:38" x14ac:dyDescent="0.3">
      <c r="B222" s="29" t="s">
        <v>47</v>
      </c>
      <c r="C222" s="29">
        <v>211</v>
      </c>
      <c r="D222" s="29">
        <v>211</v>
      </c>
      <c r="E222" s="28">
        <v>37.5</v>
      </c>
      <c r="F222" s="42">
        <f t="shared" si="56"/>
        <v>10.416666666666668</v>
      </c>
      <c r="G222" s="15">
        <f t="shared" si="68"/>
        <v>0.55555555555555558</v>
      </c>
      <c r="H222" s="15">
        <f t="shared" si="69"/>
        <v>2</v>
      </c>
      <c r="I222" s="15">
        <f t="shared" si="57"/>
        <v>888.88888888888891</v>
      </c>
      <c r="J222" s="15">
        <f t="shared" si="58"/>
        <v>888.88888888888891</v>
      </c>
      <c r="K222" s="15">
        <f t="shared" si="59"/>
        <v>0</v>
      </c>
      <c r="L222" s="15">
        <f>SUM(0.5*1.2*$AD$4*$AF$4*(F222^2))</f>
        <v>52.864583333333343</v>
      </c>
      <c r="M222" s="15">
        <f t="shared" si="60"/>
        <v>12.262432002314815</v>
      </c>
      <c r="N222" s="15">
        <f t="shared" si="70"/>
        <v>0.7187147645801184</v>
      </c>
      <c r="O222" s="15">
        <f t="shared" si="61"/>
        <v>7.6640200014467599</v>
      </c>
      <c r="P222" s="15">
        <f t="shared" si="62"/>
        <v>3.0031727430555555</v>
      </c>
      <c r="Q222" s="15">
        <f t="shared" si="71"/>
        <v>0.1760192913290895</v>
      </c>
      <c r="R222" s="15">
        <f t="shared" si="63"/>
        <v>1.8769829644097222</v>
      </c>
      <c r="S222" s="15">
        <f t="shared" si="72"/>
        <v>22.051329147593346</v>
      </c>
      <c r="T222" s="15">
        <f t="shared" si="73"/>
        <v>12.500743312086318</v>
      </c>
      <c r="U222" s="15">
        <f t="shared" si="64"/>
        <v>2.2051329147593345E-2</v>
      </c>
      <c r="V222" s="15">
        <f t="shared" si="65"/>
        <v>1.2500743312086317E-2</v>
      </c>
      <c r="W222" s="15">
        <f t="shared" si="66"/>
        <v>9.5505858355070285E-3</v>
      </c>
      <c r="X222" s="15">
        <f t="shared" si="67"/>
        <v>60.763882203478815</v>
      </c>
      <c r="Y222" s="15">
        <f t="shared" si="74"/>
        <v>4773.6587533625516</v>
      </c>
      <c r="AJ222">
        <f>IF(E222&lt;1,1,0)</f>
        <v>0</v>
      </c>
      <c r="AK222">
        <f>IF(AJ222=1,"",E222)</f>
        <v>37.5</v>
      </c>
      <c r="AL222">
        <f>E222/3.6</f>
        <v>10.416666666666666</v>
      </c>
    </row>
    <row r="223" spans="2:38" x14ac:dyDescent="0.3">
      <c r="B223" s="29" t="s">
        <v>47</v>
      </c>
      <c r="C223" s="29">
        <v>212</v>
      </c>
      <c r="D223" s="29">
        <v>212</v>
      </c>
      <c r="E223" s="28">
        <v>39.200000000000003</v>
      </c>
      <c r="F223" s="42">
        <f t="shared" si="56"/>
        <v>10.888888888888889</v>
      </c>
      <c r="G223" s="15">
        <f t="shared" si="68"/>
        <v>0.41666666666666663</v>
      </c>
      <c r="H223" s="15">
        <f t="shared" si="69"/>
        <v>1.5</v>
      </c>
      <c r="I223" s="15">
        <f t="shared" si="57"/>
        <v>666.66666666666663</v>
      </c>
      <c r="J223" s="15">
        <f t="shared" si="58"/>
        <v>666.66666666666663</v>
      </c>
      <c r="K223" s="15">
        <f t="shared" si="59"/>
        <v>0</v>
      </c>
      <c r="L223" s="15">
        <f>SUM(0.5*1.2*$AD$4*$AF$4*(F223^2))</f>
        <v>57.766281481481485</v>
      </c>
      <c r="M223" s="15">
        <f t="shared" si="60"/>
        <v>10.451949879835391</v>
      </c>
      <c r="N223" s="15">
        <f t="shared" si="70"/>
        <v>0.61550371514586188</v>
      </c>
      <c r="O223" s="15">
        <f t="shared" si="61"/>
        <v>6.5324686748971192</v>
      </c>
      <c r="P223" s="15">
        <f t="shared" si="62"/>
        <v>3.1926906205761321</v>
      </c>
      <c r="Q223" s="15">
        <f t="shared" si="71"/>
        <v>0.18801400321170555</v>
      </c>
      <c r="R223" s="15">
        <f t="shared" si="63"/>
        <v>1.9954316378600825</v>
      </c>
      <c r="S223" s="15">
        <f t="shared" si="72"/>
        <v>22.666832862739209</v>
      </c>
      <c r="T223" s="15">
        <f t="shared" si="73"/>
        <v>12.688757315298023</v>
      </c>
      <c r="U223" s="15">
        <f t="shared" si="64"/>
        <v>2.2666832862739208E-2</v>
      </c>
      <c r="V223" s="15">
        <f t="shared" si="65"/>
        <v>1.2688757315298022E-2</v>
      </c>
      <c r="W223" s="15">
        <f t="shared" si="66"/>
        <v>9.9780755474411856E-3</v>
      </c>
      <c r="X223" s="15">
        <f t="shared" si="67"/>
        <v>66.398017706705147</v>
      </c>
      <c r="Y223" s="15">
        <f t="shared" si="74"/>
        <v>4840.0567710692567</v>
      </c>
      <c r="AJ223">
        <f>IF(E223&lt;1,1,0)</f>
        <v>0</v>
      </c>
      <c r="AK223">
        <f>IF(AJ223=1,"",E223)</f>
        <v>39.200000000000003</v>
      </c>
      <c r="AL223">
        <f>E223/3.6</f>
        <v>10.888888888888889</v>
      </c>
    </row>
    <row r="224" spans="2:38" x14ac:dyDescent="0.3">
      <c r="B224" s="29" t="s">
        <v>47</v>
      </c>
      <c r="C224" s="29">
        <v>213</v>
      </c>
      <c r="D224" s="29">
        <v>213</v>
      </c>
      <c r="E224" s="28">
        <v>40.5</v>
      </c>
      <c r="F224" s="42">
        <f t="shared" si="56"/>
        <v>11.25</v>
      </c>
      <c r="G224" s="15">
        <f t="shared" si="68"/>
        <v>0.33333333333333315</v>
      </c>
      <c r="H224" s="15">
        <f t="shared" si="69"/>
        <v>1.1999999999999993</v>
      </c>
      <c r="I224" s="15">
        <f t="shared" si="57"/>
        <v>533.33333333333303</v>
      </c>
      <c r="J224" s="15">
        <f t="shared" si="58"/>
        <v>533.33333333333303</v>
      </c>
      <c r="K224" s="15">
        <f t="shared" si="59"/>
        <v>0</v>
      </c>
      <c r="L224" s="15">
        <f>SUM(0.5*1.2*$AD$4*$AF$4*(F224^2))</f>
        <v>61.661249999999995</v>
      </c>
      <c r="M224" s="15">
        <f t="shared" si="60"/>
        <v>9.342389062499997</v>
      </c>
      <c r="N224" s="15">
        <f t="shared" si="70"/>
        <v>0.55275801953124981</v>
      </c>
      <c r="O224" s="15">
        <f t="shared" si="61"/>
        <v>5.8389931640624981</v>
      </c>
      <c r="P224" s="15">
        <f t="shared" si="62"/>
        <v>3.3423890625000001</v>
      </c>
      <c r="Q224" s="15">
        <f t="shared" si="71"/>
        <v>0.19775801953125</v>
      </c>
      <c r="R224" s="15">
        <f t="shared" si="63"/>
        <v>2.0889931640624999</v>
      </c>
      <c r="S224" s="15">
        <f t="shared" si="72"/>
        <v>23.21959088227046</v>
      </c>
      <c r="T224" s="15">
        <f t="shared" si="73"/>
        <v>12.886515334829273</v>
      </c>
      <c r="U224" s="15">
        <f t="shared" si="64"/>
        <v>2.321959088227046E-2</v>
      </c>
      <c r="V224" s="15">
        <f t="shared" si="65"/>
        <v>1.2886515334829273E-2</v>
      </c>
      <c r="W224" s="15">
        <f t="shared" si="66"/>
        <v>1.0333075547441187E-2</v>
      </c>
      <c r="X224" s="15">
        <f t="shared" si="67"/>
        <v>70.8749927668471</v>
      </c>
      <c r="Y224" s="15">
        <f t="shared" si="74"/>
        <v>4910.9317638361035</v>
      </c>
      <c r="AJ224">
        <f>IF(E224&lt;1,1,0)</f>
        <v>0</v>
      </c>
      <c r="AK224">
        <f>IF(AJ224=1,"",E224)</f>
        <v>40.5</v>
      </c>
      <c r="AL224">
        <f>E224/3.6</f>
        <v>11.25</v>
      </c>
    </row>
    <row r="225" spans="2:38" x14ac:dyDescent="0.3">
      <c r="B225" s="29" t="s">
        <v>47</v>
      </c>
      <c r="C225" s="29">
        <v>214</v>
      </c>
      <c r="D225" s="29">
        <v>214</v>
      </c>
      <c r="E225" s="28">
        <v>41.6</v>
      </c>
      <c r="F225" s="42">
        <f t="shared" si="56"/>
        <v>11.555555555555557</v>
      </c>
      <c r="G225" s="15">
        <f t="shared" si="68"/>
        <v>0.36111111111111133</v>
      </c>
      <c r="H225" s="15">
        <f t="shared" si="69"/>
        <v>1.3000000000000007</v>
      </c>
      <c r="I225" s="15">
        <f t="shared" si="57"/>
        <v>577.77777777777817</v>
      </c>
      <c r="J225" s="15">
        <f t="shared" si="58"/>
        <v>577.77777777777817</v>
      </c>
      <c r="K225" s="15">
        <f t="shared" si="59"/>
        <v>0</v>
      </c>
      <c r="L225" s="15">
        <f>SUM(0.5*1.2*$AD$4*$AF$4*(F225^2))</f>
        <v>65.05623703703705</v>
      </c>
      <c r="M225" s="15">
        <f t="shared" si="60"/>
        <v>10.148944171193422</v>
      </c>
      <c r="N225" s="15">
        <f t="shared" si="70"/>
        <v>0.60329834795427562</v>
      </c>
      <c r="O225" s="15">
        <f t="shared" si="61"/>
        <v>6.3430901069958887</v>
      </c>
      <c r="P225" s="15">
        <f t="shared" si="62"/>
        <v>3.4724009613168731</v>
      </c>
      <c r="Q225" s="15">
        <f t="shared" si="71"/>
        <v>0.20641494603383634</v>
      </c>
      <c r="R225" s="15">
        <f t="shared" si="63"/>
        <v>2.1702506008230458</v>
      </c>
      <c r="S225" s="15">
        <f t="shared" si="72"/>
        <v>23.822889230224735</v>
      </c>
      <c r="T225" s="15">
        <f t="shared" si="73"/>
        <v>13.09293028086311</v>
      </c>
      <c r="U225" s="15">
        <f t="shared" si="64"/>
        <v>2.3822889230224735E-2</v>
      </c>
      <c r="V225" s="15">
        <f t="shared" si="65"/>
        <v>1.309293028086311E-2</v>
      </c>
      <c r="W225" s="15">
        <f t="shared" si="66"/>
        <v>1.0729958949361625E-2</v>
      </c>
      <c r="X225" s="15">
        <f t="shared" si="67"/>
        <v>74.77727643964603</v>
      </c>
      <c r="Y225" s="15">
        <f t="shared" si="74"/>
        <v>4985.7090402757494</v>
      </c>
      <c r="AJ225">
        <f>IF(E225&lt;1,1,0)</f>
        <v>0</v>
      </c>
      <c r="AK225">
        <f>IF(AJ225=1,"",E225)</f>
        <v>41.6</v>
      </c>
      <c r="AL225">
        <f>E225/3.6</f>
        <v>11.555555555555555</v>
      </c>
    </row>
    <row r="226" spans="2:38" x14ac:dyDescent="0.3">
      <c r="B226" s="29" t="s">
        <v>47</v>
      </c>
      <c r="C226" s="29">
        <v>215</v>
      </c>
      <c r="D226" s="29">
        <v>215</v>
      </c>
      <c r="E226" s="28">
        <v>43.1</v>
      </c>
      <c r="F226" s="42">
        <f t="shared" si="56"/>
        <v>11.972222222222223</v>
      </c>
      <c r="G226" s="15">
        <f t="shared" si="68"/>
        <v>0.47222222222222199</v>
      </c>
      <c r="H226" s="15">
        <f t="shared" si="69"/>
        <v>1.6999999999999993</v>
      </c>
      <c r="I226" s="15">
        <f t="shared" si="57"/>
        <v>755.5555555555552</v>
      </c>
      <c r="J226" s="15">
        <f t="shared" si="58"/>
        <v>755.5555555555552</v>
      </c>
      <c r="K226" s="15">
        <f t="shared" si="59"/>
        <v>0</v>
      </c>
      <c r="L226" s="15">
        <f>SUM(0.5*1.2*$AD$4*$AF$4*(F226^2))</f>
        <v>69.83237592592593</v>
      </c>
      <c r="M226" s="15">
        <f t="shared" si="60"/>
        <v>12.700467735236622</v>
      </c>
      <c r="N226" s="15">
        <f t="shared" si="70"/>
        <v>0.75850015640996493</v>
      </c>
      <c r="O226" s="15">
        <f t="shared" si="61"/>
        <v>7.9377923345228885</v>
      </c>
      <c r="P226" s="15">
        <f t="shared" si="62"/>
        <v>3.6547887228909466</v>
      </c>
      <c r="Q226" s="15">
        <f t="shared" si="71"/>
        <v>0.21827210428376487</v>
      </c>
      <c r="R226" s="15">
        <f t="shared" si="63"/>
        <v>2.2842429518068417</v>
      </c>
      <c r="S226" s="15">
        <f t="shared" si="72"/>
        <v>24.581389386634701</v>
      </c>
      <c r="T226" s="15">
        <f t="shared" si="73"/>
        <v>13.311202385146874</v>
      </c>
      <c r="U226" s="15">
        <f t="shared" si="64"/>
        <v>2.4581389386634702E-2</v>
      </c>
      <c r="V226" s="15">
        <f t="shared" si="65"/>
        <v>1.3311202385146874E-2</v>
      </c>
      <c r="W226" s="15">
        <f t="shared" si="66"/>
        <v>1.1270187001487828E-2</v>
      </c>
      <c r="X226" s="15">
        <f t="shared" si="67"/>
        <v>80.267090876301211</v>
      </c>
      <c r="Y226" s="15">
        <f t="shared" si="74"/>
        <v>5065.9761311520506</v>
      </c>
      <c r="AJ226">
        <f>IF(E226&lt;1,1,0)</f>
        <v>0</v>
      </c>
      <c r="AK226">
        <f>IF(AJ226=1,"",E226)</f>
        <v>43.1</v>
      </c>
      <c r="AL226">
        <f>E226/3.6</f>
        <v>11.972222222222223</v>
      </c>
    </row>
    <row r="227" spans="2:38" x14ac:dyDescent="0.3">
      <c r="B227" s="29" t="s">
        <v>47</v>
      </c>
      <c r="C227" s="29">
        <v>216</v>
      </c>
      <c r="D227" s="29">
        <v>216</v>
      </c>
      <c r="E227" s="28">
        <v>45</v>
      </c>
      <c r="F227" s="42">
        <f t="shared" si="56"/>
        <v>12.5</v>
      </c>
      <c r="G227" s="15">
        <f t="shared" si="68"/>
        <v>0.55555555555555558</v>
      </c>
      <c r="H227" s="15">
        <f t="shared" si="69"/>
        <v>2</v>
      </c>
      <c r="I227" s="15">
        <f t="shared" si="57"/>
        <v>888.88888888888891</v>
      </c>
      <c r="J227" s="15">
        <f t="shared" si="58"/>
        <v>888.88888888888891</v>
      </c>
      <c r="K227" s="15">
        <f t="shared" si="59"/>
        <v>0</v>
      </c>
      <c r="L227" s="15">
        <f>SUM(0.5*1.2*$AD$4*$AF$4*(F227^2))</f>
        <v>76.125</v>
      </c>
      <c r="M227" s="15">
        <f t="shared" si="60"/>
        <v>15.005673611111112</v>
      </c>
      <c r="N227" s="15">
        <f t="shared" si="70"/>
        <v>0.90034041666666664</v>
      </c>
      <c r="O227" s="15">
        <f t="shared" si="61"/>
        <v>9.3785460069444451</v>
      </c>
      <c r="P227" s="15">
        <f t="shared" si="62"/>
        <v>3.8945625000000001</v>
      </c>
      <c r="Q227" s="15">
        <f t="shared" si="71"/>
        <v>0.23367375000000001</v>
      </c>
      <c r="R227" s="15">
        <f t="shared" si="63"/>
        <v>2.4341015625</v>
      </c>
      <c r="S227" s="15">
        <f t="shared" si="72"/>
        <v>25.481729803301366</v>
      </c>
      <c r="T227" s="15">
        <f t="shared" si="73"/>
        <v>13.544876135146874</v>
      </c>
      <c r="U227" s="15">
        <f t="shared" si="64"/>
        <v>2.5481729803301368E-2</v>
      </c>
      <c r="V227" s="15">
        <f t="shared" si="65"/>
        <v>1.3544876135146874E-2</v>
      </c>
      <c r="W227" s="15">
        <f t="shared" si="66"/>
        <v>1.1936853668154494E-2</v>
      </c>
      <c r="X227" s="15">
        <f t="shared" si="67"/>
        <v>87.499991644202424</v>
      </c>
      <c r="Y227" s="15">
        <f t="shared" si="74"/>
        <v>5153.4761227962526</v>
      </c>
      <c r="AJ227">
        <f>IF(E227&lt;1,1,0)</f>
        <v>0</v>
      </c>
      <c r="AK227">
        <f>IF(AJ227=1,"",E227)</f>
        <v>45</v>
      </c>
      <c r="AL227">
        <f>E227/3.6</f>
        <v>12.5</v>
      </c>
    </row>
    <row r="228" spans="2:38" x14ac:dyDescent="0.3">
      <c r="B228" s="29" t="s">
        <v>47</v>
      </c>
      <c r="C228" s="29">
        <v>217</v>
      </c>
      <c r="D228" s="29">
        <v>217</v>
      </c>
      <c r="E228" s="28">
        <v>47.1</v>
      </c>
      <c r="F228" s="42">
        <f t="shared" si="56"/>
        <v>13.083333333333334</v>
      </c>
      <c r="G228" s="15">
        <f t="shared" si="68"/>
        <v>0.55555555555555558</v>
      </c>
      <c r="H228" s="15">
        <f t="shared" si="69"/>
        <v>2</v>
      </c>
      <c r="I228" s="15">
        <f t="shared" si="57"/>
        <v>888.88888888888891</v>
      </c>
      <c r="J228" s="15">
        <f t="shared" si="58"/>
        <v>888.88888888888891</v>
      </c>
      <c r="K228" s="15">
        <f t="shared" si="59"/>
        <v>0</v>
      </c>
      <c r="L228" s="15">
        <f>SUM(0.5*1.2*$AD$4*$AF$4*(F228^2))</f>
        <v>83.395783333333327</v>
      </c>
      <c r="M228" s="15">
        <f t="shared" si="60"/>
        <v>15.801064461574073</v>
      </c>
      <c r="N228" s="15">
        <f t="shared" si="70"/>
        <v>0.95245305226710386</v>
      </c>
      <c r="O228" s="15">
        <f t="shared" si="61"/>
        <v>9.8756652884837948</v>
      </c>
      <c r="P228" s="15">
        <f t="shared" si="62"/>
        <v>4.1714348319444445</v>
      </c>
      <c r="Q228" s="15">
        <f t="shared" si="71"/>
        <v>0.25144482181442901</v>
      </c>
      <c r="R228" s="15">
        <f t="shared" si="63"/>
        <v>2.6071467699652775</v>
      </c>
      <c r="S228" s="15">
        <f t="shared" si="72"/>
        <v>26.434182855568469</v>
      </c>
      <c r="T228" s="15">
        <f t="shared" si="73"/>
        <v>13.796320956961303</v>
      </c>
      <c r="U228" s="15">
        <f t="shared" si="64"/>
        <v>2.6434182855568471E-2</v>
      </c>
      <c r="V228" s="15">
        <f t="shared" si="65"/>
        <v>1.3796320956961303E-2</v>
      </c>
      <c r="W228" s="15">
        <f t="shared" si="66"/>
        <v>1.2637861898607168E-2</v>
      </c>
      <c r="X228" s="15">
        <f t="shared" si="67"/>
        <v>95.857213375718899</v>
      </c>
      <c r="Y228" s="15">
        <f t="shared" si="74"/>
        <v>5249.3333361719715</v>
      </c>
      <c r="AJ228">
        <f>IF(E228&lt;1,1,0)</f>
        <v>0</v>
      </c>
      <c r="AK228">
        <f>IF(AJ228=1,"",E228)</f>
        <v>47.1</v>
      </c>
      <c r="AL228">
        <f>E228/3.6</f>
        <v>13.083333333333334</v>
      </c>
    </row>
    <row r="229" spans="2:38" x14ac:dyDescent="0.3">
      <c r="B229" s="29" t="s">
        <v>47</v>
      </c>
      <c r="C229" s="29">
        <v>218</v>
      </c>
      <c r="D229" s="29">
        <v>218</v>
      </c>
      <c r="E229" s="28">
        <v>49</v>
      </c>
      <c r="F229" s="42">
        <f t="shared" si="56"/>
        <v>13.611111111111112</v>
      </c>
      <c r="G229" s="15">
        <f t="shared" si="68"/>
        <v>0.4861111111111111</v>
      </c>
      <c r="H229" s="15">
        <f t="shared" si="69"/>
        <v>1.75</v>
      </c>
      <c r="I229" s="15">
        <f t="shared" si="57"/>
        <v>777.77777777777771</v>
      </c>
      <c r="J229" s="15">
        <f t="shared" si="58"/>
        <v>777.77777777777771</v>
      </c>
      <c r="K229" s="15">
        <f t="shared" si="59"/>
        <v>0</v>
      </c>
      <c r="L229" s="15">
        <f>SUM(0.5*1.2*$AD$4*$AF$4*(F229^2))</f>
        <v>90.259814814814831</v>
      </c>
      <c r="M229" s="15">
        <f t="shared" si="60"/>
        <v>15.019556121399178</v>
      </c>
      <c r="N229" s="15">
        <f t="shared" si="70"/>
        <v>0.90951756512917248</v>
      </c>
      <c r="O229" s="15">
        <f t="shared" si="61"/>
        <v>9.3872225758744872</v>
      </c>
      <c r="P229" s="15">
        <f t="shared" si="62"/>
        <v>4.4331363683127574</v>
      </c>
      <c r="Q229" s="15">
        <f t="shared" si="71"/>
        <v>0.26845103563671696</v>
      </c>
      <c r="R229" s="15">
        <f t="shared" si="63"/>
        <v>2.7707102301954736</v>
      </c>
      <c r="S229" s="15">
        <f t="shared" si="72"/>
        <v>27.34370042069764</v>
      </c>
      <c r="T229" s="15">
        <f t="shared" si="73"/>
        <v>14.06477199259802</v>
      </c>
      <c r="U229" s="15">
        <f t="shared" si="64"/>
        <v>2.7343700420697642E-2</v>
      </c>
      <c r="V229" s="15">
        <f t="shared" si="65"/>
        <v>1.406477199259802E-2</v>
      </c>
      <c r="W229" s="15">
        <f t="shared" si="66"/>
        <v>1.3278928428099622E-2</v>
      </c>
      <c r="X229" s="15">
        <f t="shared" si="67"/>
        <v>103.74690428499703</v>
      </c>
      <c r="Y229" s="15">
        <f t="shared" si="74"/>
        <v>5353.0802404569686</v>
      </c>
      <c r="AJ229">
        <f>IF(E229&lt;1,1,0)</f>
        <v>0</v>
      </c>
      <c r="AK229">
        <f>IF(AJ229=1,"",E229)</f>
        <v>49</v>
      </c>
      <c r="AL229">
        <f>E229/3.6</f>
        <v>13.611111111111111</v>
      </c>
    </row>
    <row r="230" spans="2:38" x14ac:dyDescent="0.3">
      <c r="B230" s="29" t="s">
        <v>47</v>
      </c>
      <c r="C230" s="29">
        <v>219</v>
      </c>
      <c r="D230" s="29">
        <v>219</v>
      </c>
      <c r="E230" s="28">
        <v>50.6</v>
      </c>
      <c r="F230" s="42">
        <f t="shared" si="56"/>
        <v>14.055555555555557</v>
      </c>
      <c r="G230" s="15">
        <f t="shared" si="68"/>
        <v>0.38888888888888851</v>
      </c>
      <c r="H230" s="15">
        <f t="shared" si="69"/>
        <v>1.3999999999999986</v>
      </c>
      <c r="I230" s="15">
        <f t="shared" si="57"/>
        <v>622.2222222222216</v>
      </c>
      <c r="J230" s="15">
        <f t="shared" si="58"/>
        <v>622.2222222222216</v>
      </c>
      <c r="K230" s="15">
        <f t="shared" si="59"/>
        <v>0</v>
      </c>
      <c r="L230" s="15">
        <f>SUM(0.5*1.2*$AD$4*$AF$4*(F230^2))</f>
        <v>96.250570370370383</v>
      </c>
      <c r="M230" s="15">
        <f t="shared" si="60"/>
        <v>13.407774251440323</v>
      </c>
      <c r="N230" s="15">
        <f t="shared" si="70"/>
        <v>0.81563960029595295</v>
      </c>
      <c r="O230" s="15">
        <f t="shared" si="61"/>
        <v>8.3798589071502025</v>
      </c>
      <c r="P230" s="15">
        <f t="shared" si="62"/>
        <v>4.6620952390946506</v>
      </c>
      <c r="Q230" s="15">
        <f t="shared" si="71"/>
        <v>0.28361079371159126</v>
      </c>
      <c r="R230" s="15">
        <f t="shared" si="63"/>
        <v>2.9138095244341566</v>
      </c>
      <c r="S230" s="15">
        <f t="shared" si="72"/>
        <v>28.159340020993593</v>
      </c>
      <c r="T230" s="15">
        <f t="shared" si="73"/>
        <v>14.348382786309612</v>
      </c>
      <c r="U230" s="15">
        <f t="shared" si="64"/>
        <v>2.8159340020993594E-2</v>
      </c>
      <c r="V230" s="15">
        <f t="shared" si="65"/>
        <v>1.4348382786309613E-2</v>
      </c>
      <c r="W230" s="15">
        <f t="shared" si="66"/>
        <v>1.3810957234683981E-2</v>
      </c>
      <c r="X230" s="15">
        <f t="shared" si="67"/>
        <v>110.63282983850279</v>
      </c>
      <c r="Y230" s="15">
        <f t="shared" si="74"/>
        <v>5463.713070295471</v>
      </c>
      <c r="AJ230">
        <f>IF(E230&lt;1,1,0)</f>
        <v>0</v>
      </c>
      <c r="AK230">
        <f>IF(AJ230=1,"",E230)</f>
        <v>50.6</v>
      </c>
      <c r="AL230">
        <f>E230/3.6</f>
        <v>14.055555555555555</v>
      </c>
    </row>
    <row r="231" spans="2:38" x14ac:dyDescent="0.3">
      <c r="B231" s="29" t="s">
        <v>47</v>
      </c>
      <c r="C231" s="29">
        <v>220</v>
      </c>
      <c r="D231" s="29">
        <v>220</v>
      </c>
      <c r="E231" s="28">
        <v>51.8</v>
      </c>
      <c r="F231" s="42">
        <f t="shared" si="56"/>
        <v>14.388888888888889</v>
      </c>
      <c r="G231" s="15">
        <f t="shared" si="68"/>
        <v>0.29166666666666685</v>
      </c>
      <c r="H231" s="15">
        <f t="shared" si="69"/>
        <v>1.0500000000000007</v>
      </c>
      <c r="I231" s="15">
        <f t="shared" si="57"/>
        <v>466.66666666666697</v>
      </c>
      <c r="J231" s="15">
        <f t="shared" si="58"/>
        <v>466.66666666666697</v>
      </c>
      <c r="K231" s="15">
        <f t="shared" si="59"/>
        <v>0</v>
      </c>
      <c r="L231" s="15">
        <f>SUM(0.5*1.2*$AD$4*$AF$4*(F231^2))</f>
        <v>100.86994814814814</v>
      </c>
      <c r="M231" s="15">
        <f t="shared" si="60"/>
        <v>11.553941290946506</v>
      </c>
      <c r="N231" s="15">
        <f t="shared" si="70"/>
        <v>0.70607419000228644</v>
      </c>
      <c r="O231" s="15">
        <f t="shared" si="61"/>
        <v>7.221213306841566</v>
      </c>
      <c r="P231" s="15">
        <f t="shared" si="62"/>
        <v>4.8391264761316872</v>
      </c>
      <c r="Q231" s="15">
        <f t="shared" si="71"/>
        <v>0.2957243957636031</v>
      </c>
      <c r="R231" s="15">
        <f t="shared" si="63"/>
        <v>3.0244540475823043</v>
      </c>
      <c r="S231" s="15">
        <f t="shared" si="72"/>
        <v>28.86541421099588</v>
      </c>
      <c r="T231" s="15">
        <f t="shared" si="73"/>
        <v>14.644107182073215</v>
      </c>
      <c r="U231" s="15">
        <f t="shared" si="64"/>
        <v>2.8865414210995879E-2</v>
      </c>
      <c r="V231" s="15">
        <f t="shared" si="65"/>
        <v>1.4644107182073216E-2</v>
      </c>
      <c r="W231" s="15">
        <f t="shared" si="66"/>
        <v>1.4221307028922664E-2</v>
      </c>
      <c r="X231" s="15">
        <f t="shared" si="67"/>
        <v>115.94245918088754</v>
      </c>
      <c r="Y231" s="15">
        <f t="shared" si="74"/>
        <v>5579.6555294763584</v>
      </c>
      <c r="AJ231">
        <f>IF(E231&lt;1,1,0)</f>
        <v>0</v>
      </c>
      <c r="AK231">
        <f>IF(AJ231=1,"",E231)</f>
        <v>51.8</v>
      </c>
      <c r="AL231">
        <f>E231/3.6</f>
        <v>14.388888888888888</v>
      </c>
    </row>
    <row r="232" spans="2:38" x14ac:dyDescent="0.3">
      <c r="B232" s="29" t="s">
        <v>47</v>
      </c>
      <c r="C232" s="29">
        <v>221</v>
      </c>
      <c r="D232" s="29">
        <v>221</v>
      </c>
      <c r="E232" s="28">
        <v>52.7</v>
      </c>
      <c r="F232" s="42">
        <f t="shared" si="56"/>
        <v>14.638888888888891</v>
      </c>
      <c r="G232" s="15">
        <f t="shared" si="68"/>
        <v>0.18055555555555614</v>
      </c>
      <c r="H232" s="15">
        <f t="shared" si="69"/>
        <v>0.65000000000000213</v>
      </c>
      <c r="I232" s="15">
        <f t="shared" si="57"/>
        <v>288.88888888888982</v>
      </c>
      <c r="J232" s="15">
        <f t="shared" si="58"/>
        <v>288.88888888888982</v>
      </c>
      <c r="K232" s="15">
        <f t="shared" si="59"/>
        <v>0</v>
      </c>
      <c r="L232" s="15">
        <f>SUM(0.5*1.2*$AD$4*$AF$4*(F232^2))</f>
        <v>104.4055314814815</v>
      </c>
      <c r="M232" s="15">
        <f t="shared" si="60"/>
        <v>9.2039733204218255</v>
      </c>
      <c r="N232" s="15">
        <f t="shared" si="70"/>
        <v>0.5650216955036732</v>
      </c>
      <c r="O232" s="15">
        <f t="shared" si="61"/>
        <v>5.7524833252636407</v>
      </c>
      <c r="P232" s="15">
        <f t="shared" si="62"/>
        <v>4.9749609747427996</v>
      </c>
      <c r="Q232" s="15">
        <f t="shared" si="71"/>
        <v>0.3054073265050441</v>
      </c>
      <c r="R232" s="15">
        <f t="shared" si="63"/>
        <v>3.1093506092142498</v>
      </c>
      <c r="S232" s="15">
        <f t="shared" si="72"/>
        <v>29.430435906499554</v>
      </c>
      <c r="T232" s="15">
        <f t="shared" si="73"/>
        <v>14.949514508578259</v>
      </c>
      <c r="U232" s="15">
        <f t="shared" si="64"/>
        <v>2.9430435906499554E-2</v>
      </c>
      <c r="V232" s="15">
        <f t="shared" si="65"/>
        <v>1.494951450857826E-2</v>
      </c>
      <c r="W232" s="15">
        <f t="shared" si="66"/>
        <v>1.4480921397921294E-2</v>
      </c>
      <c r="X232" s="15">
        <f t="shared" si="67"/>
        <v>120.00634788804639</v>
      </c>
      <c r="Y232" s="15">
        <f t="shared" si="74"/>
        <v>5699.661877364405</v>
      </c>
      <c r="AJ232">
        <f>IF(E232&lt;1,1,0)</f>
        <v>0</v>
      </c>
      <c r="AK232">
        <f>IF(AJ232=1,"",E232)</f>
        <v>52.7</v>
      </c>
      <c r="AL232">
        <f>E232/3.6</f>
        <v>14.638888888888889</v>
      </c>
    </row>
    <row r="233" spans="2:38" x14ac:dyDescent="0.3">
      <c r="B233" s="29" t="s">
        <v>47</v>
      </c>
      <c r="C233" s="29">
        <v>222</v>
      </c>
      <c r="D233" s="29">
        <v>222</v>
      </c>
      <c r="E233" s="28">
        <v>53.1</v>
      </c>
      <c r="F233" s="42">
        <f t="shared" si="56"/>
        <v>14.750000000000002</v>
      </c>
      <c r="G233" s="15">
        <f t="shared" si="68"/>
        <v>0.11111111111111072</v>
      </c>
      <c r="H233" s="15">
        <f t="shared" si="69"/>
        <v>0.39999999999999858</v>
      </c>
      <c r="I233" s="15">
        <f t="shared" si="57"/>
        <v>177.77777777777715</v>
      </c>
      <c r="J233" s="15">
        <f t="shared" si="58"/>
        <v>177.77777777777715</v>
      </c>
      <c r="K233" s="15">
        <f t="shared" si="59"/>
        <v>0</v>
      </c>
      <c r="L233" s="15">
        <f>SUM(0.5*1.2*$AD$4*$AF$4*(F233^2))</f>
        <v>105.99645000000002</v>
      </c>
      <c r="M233" s="15">
        <f t="shared" si="60"/>
        <v>7.658409859722215</v>
      </c>
      <c r="N233" s="15">
        <f t="shared" si="70"/>
        <v>0.4722686080162033</v>
      </c>
      <c r="O233" s="15">
        <f t="shared" si="61"/>
        <v>4.7865061623263845</v>
      </c>
      <c r="P233" s="15">
        <f t="shared" si="62"/>
        <v>5.0361876375000012</v>
      </c>
      <c r="Q233" s="15">
        <f t="shared" si="71"/>
        <v>0.31056490431250006</v>
      </c>
      <c r="R233" s="15">
        <f t="shared" si="63"/>
        <v>3.1476172734375005</v>
      </c>
      <c r="S233" s="15">
        <f t="shared" si="72"/>
        <v>29.902704514515758</v>
      </c>
      <c r="T233" s="15">
        <f t="shared" si="73"/>
        <v>15.260079412890759</v>
      </c>
      <c r="U233" s="15">
        <f t="shared" si="64"/>
        <v>2.9902704514515759E-2</v>
      </c>
      <c r="V233" s="15">
        <f t="shared" si="65"/>
        <v>1.5260079412890759E-2</v>
      </c>
      <c r="W233" s="15">
        <f t="shared" si="66"/>
        <v>1.4642625101624999E-2</v>
      </c>
      <c r="X233" s="15">
        <f t="shared" si="67"/>
        <v>121.83498975016245</v>
      </c>
      <c r="Y233" s="15">
        <f t="shared" si="74"/>
        <v>5821.4968671145671</v>
      </c>
      <c r="AJ233">
        <f>IF(E233&lt;1,1,0)</f>
        <v>0</v>
      </c>
      <c r="AK233">
        <f>IF(AJ233=1,"",E233)</f>
        <v>53.1</v>
      </c>
      <c r="AL233">
        <f>E233/3.6</f>
        <v>14.75</v>
      </c>
    </row>
    <row r="234" spans="2:38" x14ac:dyDescent="0.3">
      <c r="B234" s="29" t="s">
        <v>47</v>
      </c>
      <c r="C234" s="29">
        <v>223</v>
      </c>
      <c r="D234" s="29">
        <v>223</v>
      </c>
      <c r="E234" s="28">
        <v>53.5</v>
      </c>
      <c r="F234" s="42">
        <f t="shared" si="56"/>
        <v>14.861111111111112</v>
      </c>
      <c r="G234" s="15">
        <f t="shared" si="68"/>
        <v>9.7222222222221627E-2</v>
      </c>
      <c r="H234" s="15">
        <f t="shared" si="69"/>
        <v>0.34999999999999787</v>
      </c>
      <c r="I234" s="15">
        <f t="shared" si="57"/>
        <v>155.55555555555461</v>
      </c>
      <c r="J234" s="15">
        <f t="shared" si="58"/>
        <v>155.55555555555461</v>
      </c>
      <c r="K234" s="15">
        <f t="shared" si="59"/>
        <v>0</v>
      </c>
      <c r="L234" s="15">
        <f>SUM(0.5*1.2*$AD$4*$AF$4*(F234^2))</f>
        <v>107.59939814814815</v>
      </c>
      <c r="M234" s="15">
        <f t="shared" si="60"/>
        <v>7.409675006430029</v>
      </c>
      <c r="N234" s="15">
        <f t="shared" si="70"/>
        <v>0.45898820178719346</v>
      </c>
      <c r="O234" s="15">
        <f t="shared" si="61"/>
        <v>4.6310468790187675</v>
      </c>
      <c r="P234" s="15">
        <f t="shared" si="62"/>
        <v>5.0979466113683136</v>
      </c>
      <c r="Q234" s="15">
        <f t="shared" si="71"/>
        <v>0.31578947064864832</v>
      </c>
      <c r="R234" s="15">
        <f t="shared" si="63"/>
        <v>3.1862166321051961</v>
      </c>
      <c r="S234" s="15">
        <f t="shared" si="72"/>
        <v>30.361692716302951</v>
      </c>
      <c r="T234" s="15">
        <f t="shared" si="73"/>
        <v>15.575868883539407</v>
      </c>
      <c r="U234" s="15">
        <f t="shared" si="64"/>
        <v>3.036169271630295E-2</v>
      </c>
      <c r="V234" s="15">
        <f t="shared" si="65"/>
        <v>1.5575868883539406E-2</v>
      </c>
      <c r="W234" s="15">
        <f t="shared" si="66"/>
        <v>1.4785823832763544E-2</v>
      </c>
      <c r="X234" s="15">
        <f t="shared" si="67"/>
        <v>123.67745878572582</v>
      </c>
      <c r="Y234" s="15">
        <f t="shared" si="74"/>
        <v>5945.1743259002933</v>
      </c>
      <c r="AJ234">
        <f>IF(E234&lt;1,1,0)</f>
        <v>0</v>
      </c>
      <c r="AK234">
        <f>IF(AJ234=1,"",E234)</f>
        <v>53.5</v>
      </c>
      <c r="AL234">
        <f>E234/3.6</f>
        <v>14.861111111111111</v>
      </c>
    </row>
    <row r="235" spans="2:38" x14ac:dyDescent="0.3">
      <c r="B235" s="29" t="s">
        <v>47</v>
      </c>
      <c r="C235" s="29">
        <v>224</v>
      </c>
      <c r="D235" s="29">
        <v>224</v>
      </c>
      <c r="E235" s="28">
        <v>53.8</v>
      </c>
      <c r="F235" s="42">
        <f t="shared" si="56"/>
        <v>14.944444444444445</v>
      </c>
      <c r="G235" s="15">
        <f t="shared" si="68"/>
        <v>9.7222222222222612E-2</v>
      </c>
      <c r="H235" s="15">
        <f t="shared" si="69"/>
        <v>0.35000000000000142</v>
      </c>
      <c r="I235" s="15">
        <f t="shared" si="57"/>
        <v>155.55555555555617</v>
      </c>
      <c r="J235" s="15">
        <f t="shared" si="58"/>
        <v>155.55555555555617</v>
      </c>
      <c r="K235" s="15">
        <f t="shared" si="59"/>
        <v>0</v>
      </c>
      <c r="L235" s="15">
        <f>SUM(0.5*1.2*$AD$4*$AF$4*(F235^2))</f>
        <v>108.8095037037037</v>
      </c>
      <c r="M235" s="15">
        <f t="shared" si="60"/>
        <v>7.4693089411522724</v>
      </c>
      <c r="N235" s="15">
        <f t="shared" si="70"/>
        <v>0.46475700078280807</v>
      </c>
      <c r="O235" s="15">
        <f t="shared" si="61"/>
        <v>4.66831808822017</v>
      </c>
      <c r="P235" s="15">
        <f t="shared" si="62"/>
        <v>5.1446175831275713</v>
      </c>
      <c r="Q235" s="15">
        <f t="shared" si="71"/>
        <v>0.32010953850571555</v>
      </c>
      <c r="R235" s="15">
        <f t="shared" si="63"/>
        <v>3.2153859894547323</v>
      </c>
      <c r="S235" s="15">
        <f t="shared" si="72"/>
        <v>30.826449717085758</v>
      </c>
      <c r="T235" s="15">
        <f t="shared" si="73"/>
        <v>15.895978422045122</v>
      </c>
      <c r="U235" s="15">
        <f t="shared" si="64"/>
        <v>3.0826449717085758E-2</v>
      </c>
      <c r="V235" s="15">
        <f t="shared" si="65"/>
        <v>1.5895978422045123E-2</v>
      </c>
      <c r="W235" s="15">
        <f t="shared" si="66"/>
        <v>1.4930471295040635E-2</v>
      </c>
      <c r="X235" s="15">
        <f t="shared" si="67"/>
        <v>125.0683846103985</v>
      </c>
      <c r="Y235" s="15">
        <f t="shared" si="74"/>
        <v>6070.2427105106917</v>
      </c>
      <c r="AJ235">
        <f>IF(E235&lt;1,1,0)</f>
        <v>0</v>
      </c>
      <c r="AK235">
        <f>IF(AJ235=1,"",E235)</f>
        <v>53.8</v>
      </c>
      <c r="AL235">
        <f>E235/3.6</f>
        <v>14.944444444444443</v>
      </c>
    </row>
    <row r="236" spans="2:38" x14ac:dyDescent="0.3">
      <c r="B236" s="29" t="s">
        <v>47</v>
      </c>
      <c r="C236" s="29">
        <v>225</v>
      </c>
      <c r="D236" s="29">
        <v>225</v>
      </c>
      <c r="E236" s="28">
        <v>54.2</v>
      </c>
      <c r="F236" s="42">
        <f t="shared" si="56"/>
        <v>15.055555555555557</v>
      </c>
      <c r="G236" s="15">
        <f t="shared" si="68"/>
        <v>0.1388888888888889</v>
      </c>
      <c r="H236" s="15">
        <f t="shared" si="69"/>
        <v>0.5</v>
      </c>
      <c r="I236" s="15">
        <f t="shared" si="57"/>
        <v>222.22222222222223</v>
      </c>
      <c r="J236" s="15">
        <f t="shared" si="58"/>
        <v>222.22222222222223</v>
      </c>
      <c r="K236" s="15">
        <f t="shared" si="59"/>
        <v>0</v>
      </c>
      <c r="L236" s="15">
        <f>SUM(0.5*1.2*$AD$4*$AF$4*(F236^2))</f>
        <v>110.43350370370372</v>
      </c>
      <c r="M236" s="15">
        <f t="shared" si="60"/>
        <v>8.5529967625514427</v>
      </c>
      <c r="N236" s="15">
        <f t="shared" si="70"/>
        <v>0.53456229765946517</v>
      </c>
      <c r="O236" s="15">
        <f t="shared" si="61"/>
        <v>5.345622976594651</v>
      </c>
      <c r="P236" s="15">
        <f t="shared" si="62"/>
        <v>5.2073177502057613</v>
      </c>
      <c r="Q236" s="15">
        <f t="shared" si="71"/>
        <v>0.32545735938786008</v>
      </c>
      <c r="R236" s="15">
        <f t="shared" si="63"/>
        <v>3.2545735938786011</v>
      </c>
      <c r="S236" s="15">
        <f t="shared" si="72"/>
        <v>31.361012014745224</v>
      </c>
      <c r="T236" s="15">
        <f t="shared" si="73"/>
        <v>16.221435781432984</v>
      </c>
      <c r="U236" s="15">
        <f t="shared" si="64"/>
        <v>3.1361012014745226E-2</v>
      </c>
      <c r="V236" s="15">
        <f t="shared" si="65"/>
        <v>1.6221435781432984E-2</v>
      </c>
      <c r="W236" s="15">
        <f t="shared" si="66"/>
        <v>1.5139576233312243E-2</v>
      </c>
      <c r="X236" s="15">
        <f t="shared" si="67"/>
        <v>126.93505113069173</v>
      </c>
      <c r="Y236" s="15">
        <f t="shared" si="74"/>
        <v>6197.1777616413838</v>
      </c>
      <c r="AJ236">
        <f>IF(E236&lt;1,1,0)</f>
        <v>0</v>
      </c>
      <c r="AK236">
        <f>IF(AJ236=1,"",E236)</f>
        <v>54.2</v>
      </c>
      <c r="AL236">
        <f>E236/3.6</f>
        <v>15.055555555555555</v>
      </c>
    </row>
    <row r="237" spans="2:38" x14ac:dyDescent="0.3">
      <c r="B237" s="29" t="s">
        <v>47</v>
      </c>
      <c r="C237" s="29">
        <v>226</v>
      </c>
      <c r="D237" s="29">
        <v>226</v>
      </c>
      <c r="E237" s="28">
        <v>54.8</v>
      </c>
      <c r="F237" s="42">
        <f t="shared" si="56"/>
        <v>15.222222222222221</v>
      </c>
      <c r="G237" s="15">
        <f t="shared" si="68"/>
        <v>0.15277777777777699</v>
      </c>
      <c r="H237" s="15">
        <f t="shared" si="69"/>
        <v>0.54999999999999716</v>
      </c>
      <c r="I237" s="15">
        <f t="shared" si="57"/>
        <v>244.44444444444318</v>
      </c>
      <c r="J237" s="15">
        <f t="shared" si="58"/>
        <v>244.44444444444318</v>
      </c>
      <c r="K237" s="15">
        <f t="shared" si="59"/>
        <v>0</v>
      </c>
      <c r="L237" s="15">
        <f>SUM(0.5*1.2*$AD$4*$AF$4*(F237^2))</f>
        <v>112.89205925925924</v>
      </c>
      <c r="M237" s="15">
        <f t="shared" si="60"/>
        <v>9.0233756674896917</v>
      </c>
      <c r="N237" s="15">
        <f t="shared" si="70"/>
        <v>0.56646747245907514</v>
      </c>
      <c r="O237" s="15">
        <f t="shared" si="61"/>
        <v>5.6396097921810577</v>
      </c>
      <c r="P237" s="15">
        <f t="shared" si="62"/>
        <v>5.3023880131687235</v>
      </c>
      <c r="Q237" s="15">
        <f t="shared" si="71"/>
        <v>0.33287213638225877</v>
      </c>
      <c r="R237" s="15">
        <f t="shared" si="63"/>
        <v>3.3139925082304522</v>
      </c>
      <c r="S237" s="15">
        <f t="shared" si="72"/>
        <v>31.927479487204298</v>
      </c>
      <c r="T237" s="15">
        <f t="shared" si="73"/>
        <v>16.554307917815244</v>
      </c>
      <c r="U237" s="15">
        <f t="shared" si="64"/>
        <v>3.1927479487204299E-2</v>
      </c>
      <c r="V237" s="15">
        <f t="shared" si="65"/>
        <v>1.6554307917815245E-2</v>
      </c>
      <c r="W237" s="15">
        <f t="shared" si="66"/>
        <v>1.5373171569389055E-2</v>
      </c>
      <c r="X237" s="15">
        <f t="shared" si="67"/>
        <v>129.76097689310086</v>
      </c>
      <c r="Y237" s="15">
        <f t="shared" si="74"/>
        <v>6326.9387385344844</v>
      </c>
      <c r="AJ237">
        <f>IF(E237&lt;1,1,0)</f>
        <v>0</v>
      </c>
      <c r="AK237">
        <f>IF(AJ237=1,"",E237)</f>
        <v>54.8</v>
      </c>
      <c r="AL237">
        <f>E237/3.6</f>
        <v>15.222222222222221</v>
      </c>
    </row>
    <row r="238" spans="2:38" x14ac:dyDescent="0.3">
      <c r="B238" s="29" t="s">
        <v>47</v>
      </c>
      <c r="C238" s="29">
        <v>227</v>
      </c>
      <c r="D238" s="29">
        <v>227</v>
      </c>
      <c r="E238" s="28">
        <v>55.3</v>
      </c>
      <c r="F238" s="42">
        <f t="shared" si="56"/>
        <v>15.361111111111111</v>
      </c>
      <c r="G238" s="15">
        <f t="shared" si="68"/>
        <v>0.1388888888888889</v>
      </c>
      <c r="H238" s="15">
        <f t="shared" si="69"/>
        <v>0.5</v>
      </c>
      <c r="I238" s="15">
        <f t="shared" si="57"/>
        <v>222.22222222222223</v>
      </c>
      <c r="J238" s="15">
        <f t="shared" si="58"/>
        <v>222.22222222222223</v>
      </c>
      <c r="K238" s="15">
        <f t="shared" si="59"/>
        <v>0</v>
      </c>
      <c r="L238" s="15">
        <f>SUM(0.5*1.2*$AD$4*$AF$4*(F238^2))</f>
        <v>114.96153148148146</v>
      </c>
      <c r="M238" s="15">
        <f t="shared" si="60"/>
        <v>8.7961371055041138</v>
      </c>
      <c r="N238" s="15">
        <f t="shared" si="70"/>
        <v>0.55464531193039834</v>
      </c>
      <c r="O238" s="15">
        <f t="shared" si="61"/>
        <v>5.4975856909400713</v>
      </c>
      <c r="P238" s="15">
        <f t="shared" si="62"/>
        <v>5.3825568585905348</v>
      </c>
      <c r="Q238" s="15">
        <f t="shared" si="71"/>
        <v>0.33940011302779205</v>
      </c>
      <c r="R238" s="15">
        <f t="shared" si="63"/>
        <v>3.3640980366190845</v>
      </c>
      <c r="S238" s="15">
        <f t="shared" si="72"/>
        <v>32.482124799134695</v>
      </c>
      <c r="T238" s="15">
        <f t="shared" si="73"/>
        <v>16.893708030843037</v>
      </c>
      <c r="U238" s="15">
        <f t="shared" si="64"/>
        <v>3.2482124799134697E-2</v>
      </c>
      <c r="V238" s="15">
        <f t="shared" si="65"/>
        <v>1.6893708030843037E-2</v>
      </c>
      <c r="W238" s="15">
        <f t="shared" si="66"/>
        <v>1.558841676829166E-2</v>
      </c>
      <c r="X238" s="15">
        <f t="shared" si="67"/>
        <v>132.13968044613293</v>
      </c>
      <c r="Y238" s="15">
        <f t="shared" si="74"/>
        <v>6459.0784189806172</v>
      </c>
      <c r="AJ238">
        <f>IF(E238&lt;1,1,0)</f>
        <v>0</v>
      </c>
      <c r="AK238">
        <f>IF(AJ238=1,"",E238)</f>
        <v>55.3</v>
      </c>
      <c r="AL238">
        <f>E238/3.6</f>
        <v>15.361111111111111</v>
      </c>
    </row>
    <row r="239" spans="2:38" x14ac:dyDescent="0.3">
      <c r="B239" s="29" t="s">
        <v>47</v>
      </c>
      <c r="C239" s="29">
        <v>228</v>
      </c>
      <c r="D239" s="29">
        <v>228</v>
      </c>
      <c r="E239" s="28">
        <v>55.8</v>
      </c>
      <c r="F239" s="42">
        <f t="shared" si="56"/>
        <v>15.5</v>
      </c>
      <c r="G239" s="15">
        <f t="shared" si="68"/>
        <v>0.12500000000000078</v>
      </c>
      <c r="H239" s="15">
        <f t="shared" si="69"/>
        <v>0.45000000000000284</v>
      </c>
      <c r="I239" s="15">
        <f t="shared" si="57"/>
        <v>200.00000000000125</v>
      </c>
      <c r="J239" s="15">
        <f t="shared" si="58"/>
        <v>200.00000000000125</v>
      </c>
      <c r="K239" s="15">
        <f t="shared" si="59"/>
        <v>0</v>
      </c>
      <c r="L239" s="15">
        <f>SUM(0.5*1.2*$AD$4*$AF$4*(F239^2))</f>
        <v>117.04979999999999</v>
      </c>
      <c r="M239" s="15">
        <f t="shared" si="60"/>
        <v>8.5635919000000182</v>
      </c>
      <c r="N239" s="15">
        <f t="shared" si="70"/>
        <v>0.54236082033333455</v>
      </c>
      <c r="O239" s="15">
        <f t="shared" si="61"/>
        <v>5.3522449375000107</v>
      </c>
      <c r="P239" s="15">
        <f t="shared" si="62"/>
        <v>5.4635918999999999</v>
      </c>
      <c r="Q239" s="15">
        <f t="shared" si="71"/>
        <v>0.34602748700000002</v>
      </c>
      <c r="R239" s="15">
        <f t="shared" si="63"/>
        <v>3.4147449375000001</v>
      </c>
      <c r="S239" s="15">
        <f t="shared" si="72"/>
        <v>33.024485619468031</v>
      </c>
      <c r="T239" s="15">
        <f t="shared" si="73"/>
        <v>17.239735517843037</v>
      </c>
      <c r="U239" s="15">
        <f t="shared" si="64"/>
        <v>3.3024485619468032E-2</v>
      </c>
      <c r="V239" s="15">
        <f t="shared" si="65"/>
        <v>1.7239735517843038E-2</v>
      </c>
      <c r="W239" s="15">
        <f t="shared" si="66"/>
        <v>1.5784750101624993E-2</v>
      </c>
      <c r="X239" s="15">
        <f t="shared" si="67"/>
        <v>134.53998895067491</v>
      </c>
      <c r="Y239" s="15">
        <f t="shared" si="74"/>
        <v>6593.6184079312925</v>
      </c>
      <c r="AJ239">
        <f>IF(E239&lt;1,1,0)</f>
        <v>0</v>
      </c>
      <c r="AK239">
        <f>IF(AJ239=1,"",E239)</f>
        <v>55.8</v>
      </c>
      <c r="AL239">
        <f>E239/3.6</f>
        <v>15.499999999999998</v>
      </c>
    </row>
    <row r="240" spans="2:38" x14ac:dyDescent="0.3">
      <c r="B240" s="29" t="s">
        <v>47</v>
      </c>
      <c r="C240" s="29">
        <v>229</v>
      </c>
      <c r="D240" s="29">
        <v>229</v>
      </c>
      <c r="E240" s="28">
        <v>56.2</v>
      </c>
      <c r="F240" s="42">
        <f t="shared" si="56"/>
        <v>15.611111111111112</v>
      </c>
      <c r="G240" s="15">
        <f t="shared" si="68"/>
        <v>9.7222222222222612E-2</v>
      </c>
      <c r="H240" s="15">
        <f t="shared" si="69"/>
        <v>0.35000000000000142</v>
      </c>
      <c r="I240" s="15">
        <f t="shared" si="57"/>
        <v>155.55555555555617</v>
      </c>
      <c r="J240" s="15">
        <f t="shared" si="58"/>
        <v>155.55555555555617</v>
      </c>
      <c r="K240" s="15">
        <f t="shared" si="59"/>
        <v>0</v>
      </c>
      <c r="L240" s="15">
        <f>SUM(0.5*1.2*$AD$4*$AF$4*(F240^2))</f>
        <v>118.73394814814816</v>
      </c>
      <c r="M240" s="15">
        <f t="shared" si="60"/>
        <v>7.9574439189300517</v>
      </c>
      <c r="N240" s="15">
        <f t="shared" si="70"/>
        <v>0.50618184928749488</v>
      </c>
      <c r="O240" s="15">
        <f t="shared" si="61"/>
        <v>4.9734024493312825</v>
      </c>
      <c r="P240" s="15">
        <f t="shared" si="62"/>
        <v>5.529048857201647</v>
      </c>
      <c r="Q240" s="15">
        <f t="shared" si="71"/>
        <v>0.35170894119421586</v>
      </c>
      <c r="R240" s="15">
        <f t="shared" si="63"/>
        <v>3.455655535751029</v>
      </c>
      <c r="S240" s="15">
        <f t="shared" si="72"/>
        <v>33.530667468755524</v>
      </c>
      <c r="T240" s="15">
        <f t="shared" si="73"/>
        <v>17.591444459037252</v>
      </c>
      <c r="U240" s="15">
        <f t="shared" si="64"/>
        <v>3.3530667468755528E-2</v>
      </c>
      <c r="V240" s="15">
        <f t="shared" si="65"/>
        <v>1.759144445903725E-2</v>
      </c>
      <c r="W240" s="15">
        <f t="shared" si="66"/>
        <v>1.5939223009718277E-2</v>
      </c>
      <c r="X240" s="15">
        <f t="shared" si="67"/>
        <v>136.47579131167973</v>
      </c>
      <c r="Y240" s="15">
        <f t="shared" si="74"/>
        <v>6730.0941992429725</v>
      </c>
      <c r="AJ240">
        <f>IF(E240&lt;1,1,0)</f>
        <v>0</v>
      </c>
      <c r="AK240">
        <f>IF(AJ240=1,"",E240)</f>
        <v>56.2</v>
      </c>
      <c r="AL240">
        <f>E240/3.6</f>
        <v>15.611111111111111</v>
      </c>
    </row>
    <row r="241" spans="2:38" x14ac:dyDescent="0.3">
      <c r="B241" s="29" t="s">
        <v>47</v>
      </c>
      <c r="C241" s="29">
        <v>230</v>
      </c>
      <c r="D241" s="29">
        <v>230</v>
      </c>
      <c r="E241" s="28">
        <v>56.5</v>
      </c>
      <c r="F241" s="42">
        <f t="shared" si="56"/>
        <v>15.694444444444445</v>
      </c>
      <c r="G241" s="15">
        <f t="shared" si="68"/>
        <v>4.1666666666666269E-2</v>
      </c>
      <c r="H241" s="15">
        <f t="shared" si="69"/>
        <v>0.14999999999999858</v>
      </c>
      <c r="I241" s="15">
        <f t="shared" si="57"/>
        <v>66.666666666666032</v>
      </c>
      <c r="J241" s="15">
        <f t="shared" si="58"/>
        <v>66.666666666666032</v>
      </c>
      <c r="K241" s="15">
        <f t="shared" si="59"/>
        <v>0</v>
      </c>
      <c r="L241" s="15">
        <f>SUM(0.5*1.2*$AD$4*$AF$4*(F241^2))</f>
        <v>120.00495370370369</v>
      </c>
      <c r="M241" s="15">
        <f t="shared" si="60"/>
        <v>6.6248073752571912</v>
      </c>
      <c r="N241" s="15">
        <f t="shared" si="70"/>
        <v>0.42325158230809828</v>
      </c>
      <c r="O241" s="15">
        <f t="shared" si="61"/>
        <v>4.1405046095357445</v>
      </c>
      <c r="P241" s="15">
        <f t="shared" si="62"/>
        <v>5.5785110789609051</v>
      </c>
      <c r="Q241" s="15">
        <f t="shared" si="71"/>
        <v>0.35640487448916891</v>
      </c>
      <c r="R241" s="15">
        <f t="shared" si="63"/>
        <v>3.4865694243505656</v>
      </c>
      <c r="S241" s="15">
        <f t="shared" si="72"/>
        <v>33.953919051063622</v>
      </c>
      <c r="T241" s="15">
        <f t="shared" si="73"/>
        <v>17.94784933352642</v>
      </c>
      <c r="U241" s="15">
        <f t="shared" si="64"/>
        <v>3.3953919051063625E-2</v>
      </c>
      <c r="V241" s="15">
        <f t="shared" si="65"/>
        <v>1.794784933352642E-2</v>
      </c>
      <c r="W241" s="15">
        <f t="shared" si="66"/>
        <v>1.6006069717537205E-2</v>
      </c>
      <c r="X241" s="15">
        <f t="shared" si="67"/>
        <v>137.93671719081291</v>
      </c>
      <c r="Y241" s="15">
        <f t="shared" si="74"/>
        <v>6868.030916433785</v>
      </c>
      <c r="AJ241">
        <f>IF(E241&lt;1,1,0)</f>
        <v>0</v>
      </c>
      <c r="AK241">
        <f>IF(AJ241=1,"",E241)</f>
        <v>56.5</v>
      </c>
      <c r="AL241">
        <f>E241/3.6</f>
        <v>15.694444444444445</v>
      </c>
    </row>
    <row r="242" spans="2:38" x14ac:dyDescent="0.3">
      <c r="B242" s="29" t="s">
        <v>47</v>
      </c>
      <c r="C242" s="29">
        <v>231</v>
      </c>
      <c r="D242" s="29">
        <v>231</v>
      </c>
      <c r="E242" s="28">
        <v>56.5</v>
      </c>
      <c r="F242" s="42">
        <f t="shared" si="56"/>
        <v>15.694444444444445</v>
      </c>
      <c r="G242" s="15">
        <f t="shared" si="68"/>
        <v>-4.1666666666666269E-2</v>
      </c>
      <c r="H242" s="15">
        <f t="shared" si="69"/>
        <v>-0.14999999999999858</v>
      </c>
      <c r="I242" s="15">
        <f t="shared" si="57"/>
        <v>-66.666666666666032</v>
      </c>
      <c r="J242" s="15">
        <f t="shared" si="58"/>
        <v>0</v>
      </c>
      <c r="K242" s="15">
        <f t="shared" si="59"/>
        <v>66.666666666666032</v>
      </c>
      <c r="L242" s="15">
        <f>SUM(0.5*1.2*$AD$4*$AF$4*(F242^2))</f>
        <v>120.00495370370369</v>
      </c>
      <c r="M242" s="15">
        <f t="shared" si="60"/>
        <v>5.5785110789609051</v>
      </c>
      <c r="N242" s="15">
        <f t="shared" si="70"/>
        <v>0.35795446089999139</v>
      </c>
      <c r="O242" s="15">
        <f t="shared" si="61"/>
        <v>3.4865694243505656</v>
      </c>
      <c r="P242" s="15">
        <f t="shared" si="62"/>
        <v>4.5322147826646191</v>
      </c>
      <c r="Q242" s="15">
        <f t="shared" si="71"/>
        <v>0.29081711522097969</v>
      </c>
      <c r="R242" s="15">
        <f t="shared" si="63"/>
        <v>2.8326342391653867</v>
      </c>
      <c r="S242" s="15">
        <f t="shared" si="72"/>
        <v>34.311873511963611</v>
      </c>
      <c r="T242" s="15">
        <f t="shared" si="73"/>
        <v>18.238666448747399</v>
      </c>
      <c r="U242" s="15">
        <f t="shared" si="64"/>
        <v>3.431187351196361E-2</v>
      </c>
      <c r="V242" s="15">
        <f t="shared" si="65"/>
        <v>1.8238666448747397E-2</v>
      </c>
      <c r="W242" s="15">
        <f t="shared" si="66"/>
        <v>1.6073207063216213E-2</v>
      </c>
      <c r="X242" s="15">
        <f t="shared" si="67"/>
        <v>137.93671714381679</v>
      </c>
      <c r="Y242" s="15">
        <f t="shared" si="74"/>
        <v>7005.9676335776021</v>
      </c>
      <c r="AJ242">
        <f>IF(E242&lt;1,1,0)</f>
        <v>0</v>
      </c>
      <c r="AK242">
        <f>IF(AJ242=1,"",E242)</f>
        <v>56.5</v>
      </c>
      <c r="AL242">
        <f>E242/3.6</f>
        <v>15.694444444444445</v>
      </c>
    </row>
    <row r="243" spans="2:38" x14ac:dyDescent="0.3">
      <c r="B243" s="29" t="s">
        <v>47</v>
      </c>
      <c r="C243" s="29">
        <v>232</v>
      </c>
      <c r="D243" s="29">
        <v>232</v>
      </c>
      <c r="E243" s="28">
        <v>56.2</v>
      </c>
      <c r="F243" s="42">
        <f t="shared" si="56"/>
        <v>15.611111111111112</v>
      </c>
      <c r="G243" s="15">
        <f t="shared" si="68"/>
        <v>-0.2222222222222224</v>
      </c>
      <c r="H243" s="15">
        <f t="shared" si="69"/>
        <v>-0.80000000000000071</v>
      </c>
      <c r="I243" s="15">
        <f t="shared" si="57"/>
        <v>-355.55555555555583</v>
      </c>
      <c r="J243" s="15">
        <f t="shared" si="58"/>
        <v>0</v>
      </c>
      <c r="K243" s="15">
        <f t="shared" si="59"/>
        <v>355.55555555555583</v>
      </c>
      <c r="L243" s="15">
        <f>SUM(0.5*1.2*$AD$4*$AF$4*(F243^2))</f>
        <v>118.73394814814816</v>
      </c>
      <c r="M243" s="15">
        <f t="shared" si="60"/>
        <v>5.529048857201647</v>
      </c>
      <c r="N243" s="15">
        <f t="shared" si="70"/>
        <v>0.35631648190855059</v>
      </c>
      <c r="O243" s="15">
        <f t="shared" si="61"/>
        <v>3.455655535751029</v>
      </c>
      <c r="P243" s="15">
        <f t="shared" si="62"/>
        <v>2.1568426748975311E-2</v>
      </c>
      <c r="Q243" s="15">
        <f t="shared" si="71"/>
        <v>1.3899652793784088E-3</v>
      </c>
      <c r="R243" s="15">
        <f t="shared" si="63"/>
        <v>1.3480266718109568E-2</v>
      </c>
      <c r="S243" s="15">
        <f t="shared" si="72"/>
        <v>34.668189993872161</v>
      </c>
      <c r="T243" s="15">
        <f t="shared" si="73"/>
        <v>18.240056414026778</v>
      </c>
      <c r="U243" s="15">
        <f t="shared" si="64"/>
        <v>3.466818999387216E-2</v>
      </c>
      <c r="V243" s="15">
        <f t="shared" si="65"/>
        <v>1.8240056414026779E-2</v>
      </c>
      <c r="W243" s="15">
        <f t="shared" si="66"/>
        <v>1.6428133579845381E-2</v>
      </c>
      <c r="X243" s="15">
        <f t="shared" si="67"/>
        <v>136.4757909694423</v>
      </c>
      <c r="Y243" s="15">
        <f t="shared" si="74"/>
        <v>7142.4434245470447</v>
      </c>
      <c r="AJ243">
        <f>IF(E243&lt;1,1,0)</f>
        <v>0</v>
      </c>
      <c r="AK243">
        <f>IF(AJ243=1,"",E243)</f>
        <v>56.2</v>
      </c>
      <c r="AL243">
        <f>E243/3.6</f>
        <v>15.611111111111111</v>
      </c>
    </row>
    <row r="244" spans="2:38" x14ac:dyDescent="0.3">
      <c r="B244" s="29" t="s">
        <v>47</v>
      </c>
      <c r="C244" s="29">
        <v>233</v>
      </c>
      <c r="D244" s="29">
        <v>233</v>
      </c>
      <c r="E244" s="28">
        <v>54.9</v>
      </c>
      <c r="F244" s="42">
        <f t="shared" si="56"/>
        <v>15.25</v>
      </c>
      <c r="G244" s="15">
        <f t="shared" si="68"/>
        <v>-0.45833333333333393</v>
      </c>
      <c r="H244" s="15">
        <f t="shared" si="69"/>
        <v>-1.6500000000000021</v>
      </c>
      <c r="I244" s="15">
        <f t="shared" si="57"/>
        <v>-733.33333333333428</v>
      </c>
      <c r="J244" s="15">
        <f t="shared" si="58"/>
        <v>0</v>
      </c>
      <c r="K244" s="15">
        <f t="shared" si="59"/>
        <v>733.33333333333428</v>
      </c>
      <c r="L244" s="15">
        <f>SUM(0.5*1.2*$AD$4*$AF$4*(F244^2))</f>
        <v>113.30444999999999</v>
      </c>
      <c r="M244" s="15">
        <f t="shared" si="60"/>
        <v>5.3183528625000003</v>
      </c>
      <c r="N244" s="15">
        <f t="shared" si="70"/>
        <v>0.34421561582291671</v>
      </c>
      <c r="O244" s="15">
        <f t="shared" si="61"/>
        <v>3.3239705390625001</v>
      </c>
      <c r="P244" s="15">
        <f t="shared" si="62"/>
        <v>5.8649804708333484</v>
      </c>
      <c r="Q244" s="15">
        <f t="shared" si="71"/>
        <v>0.37959456936226948</v>
      </c>
      <c r="R244" s="15">
        <f t="shared" si="63"/>
        <v>3.6656127942708427</v>
      </c>
      <c r="S244" s="15">
        <f t="shared" si="72"/>
        <v>35.01240560969508</v>
      </c>
      <c r="T244" s="15">
        <f t="shared" si="73"/>
        <v>18.619650983389047</v>
      </c>
      <c r="U244" s="15">
        <f t="shared" si="64"/>
        <v>3.5012405609695083E-2</v>
      </c>
      <c r="V244" s="15">
        <f t="shared" si="65"/>
        <v>1.8619650983389045E-2</v>
      </c>
      <c r="W244" s="15">
        <f t="shared" si="66"/>
        <v>1.6392754626306037E-2</v>
      </c>
      <c r="X244" s="15">
        <f t="shared" si="67"/>
        <v>130.23498852507174</v>
      </c>
      <c r="Y244" s="15">
        <f t="shared" si="74"/>
        <v>7272.6784130721162</v>
      </c>
      <c r="AJ244">
        <f>IF(E244&lt;1,1,0)</f>
        <v>0</v>
      </c>
      <c r="AK244">
        <f>IF(AJ244=1,"",E244)</f>
        <v>54.9</v>
      </c>
      <c r="AL244">
        <f>E244/3.6</f>
        <v>15.25</v>
      </c>
    </row>
    <row r="245" spans="2:38" x14ac:dyDescent="0.3">
      <c r="B245" s="29" t="s">
        <v>47</v>
      </c>
      <c r="C245" s="29">
        <v>234</v>
      </c>
      <c r="D245" s="29">
        <v>234</v>
      </c>
      <c r="E245" s="28">
        <v>52.9</v>
      </c>
      <c r="F245" s="42">
        <f t="shared" si="56"/>
        <v>14.694444444444445</v>
      </c>
      <c r="G245" s="15">
        <f t="shared" si="68"/>
        <v>-0.54166666666666641</v>
      </c>
      <c r="H245" s="15">
        <f t="shared" si="69"/>
        <v>-1.9499999999999993</v>
      </c>
      <c r="I245" s="15">
        <f t="shared" si="57"/>
        <v>-866.66666666666629</v>
      </c>
      <c r="J245" s="15">
        <f t="shared" si="58"/>
        <v>0</v>
      </c>
      <c r="K245" s="15">
        <f t="shared" si="59"/>
        <v>866.66666666666629</v>
      </c>
      <c r="L245" s="15">
        <f>SUM(0.5*1.2*$AD$4*$AF$4*(F245^2))</f>
        <v>105.19948703703703</v>
      </c>
      <c r="M245" s="15">
        <f t="shared" si="60"/>
        <v>5.0055080178497944</v>
      </c>
      <c r="N245" s="15">
        <f t="shared" si="70"/>
        <v>0.32535802116023665</v>
      </c>
      <c r="O245" s="15">
        <f t="shared" si="61"/>
        <v>3.1284425111561216</v>
      </c>
      <c r="P245" s="15">
        <f t="shared" si="62"/>
        <v>7.7296771673353852</v>
      </c>
      <c r="Q245" s="15">
        <f t="shared" si="71"/>
        <v>0.50242901587680011</v>
      </c>
      <c r="R245" s="15">
        <f t="shared" si="63"/>
        <v>4.8310482295846153</v>
      </c>
      <c r="S245" s="15">
        <f t="shared" si="72"/>
        <v>35.337763630855314</v>
      </c>
      <c r="T245" s="15">
        <f t="shared" si="73"/>
        <v>19.122079999265846</v>
      </c>
      <c r="U245" s="15">
        <f t="shared" si="64"/>
        <v>3.5337763630855314E-2</v>
      </c>
      <c r="V245" s="15">
        <f t="shared" si="65"/>
        <v>1.9122079999265847E-2</v>
      </c>
      <c r="W245" s="15">
        <f t="shared" si="66"/>
        <v>1.6215683631589466E-2</v>
      </c>
      <c r="X245" s="15">
        <f t="shared" si="67"/>
        <v>120.91893926630539</v>
      </c>
      <c r="Y245" s="15">
        <f t="shared" si="74"/>
        <v>7393.5973523384218</v>
      </c>
      <c r="AJ245">
        <f>IF(E245&lt;1,1,0)</f>
        <v>0</v>
      </c>
      <c r="AK245">
        <f>IF(AJ245=1,"",E245)</f>
        <v>52.9</v>
      </c>
      <c r="AL245">
        <f>E245/3.6</f>
        <v>14.694444444444443</v>
      </c>
    </row>
    <row r="246" spans="2:38" x14ac:dyDescent="0.3">
      <c r="B246" s="29" t="s">
        <v>47</v>
      </c>
      <c r="C246" s="29">
        <v>235</v>
      </c>
      <c r="D246" s="29">
        <v>235</v>
      </c>
      <c r="E246" s="28">
        <v>51</v>
      </c>
      <c r="F246" s="42">
        <f t="shared" si="56"/>
        <v>14.166666666666668</v>
      </c>
      <c r="G246" s="15">
        <f t="shared" si="68"/>
        <v>-0.43055555555555575</v>
      </c>
      <c r="H246" s="15">
        <f t="shared" si="69"/>
        <v>-1.5500000000000007</v>
      </c>
      <c r="I246" s="15">
        <f t="shared" si="57"/>
        <v>-688.88888888888914</v>
      </c>
      <c r="J246" s="15">
        <f t="shared" si="58"/>
        <v>0</v>
      </c>
      <c r="K246" s="15">
        <f t="shared" si="59"/>
        <v>688.88888888888914</v>
      </c>
      <c r="L246" s="15">
        <f>SUM(0.5*1.2*$AD$4*$AF$4*(F246^2))</f>
        <v>97.77833333333335</v>
      </c>
      <c r="M246" s="15">
        <f t="shared" si="60"/>
        <v>4.7205930555555558</v>
      </c>
      <c r="N246" s="15">
        <f t="shared" si="70"/>
        <v>0.3081498244598766</v>
      </c>
      <c r="O246" s="15">
        <f t="shared" si="61"/>
        <v>2.9503706597222226</v>
      </c>
      <c r="P246" s="15">
        <f t="shared" si="62"/>
        <v>5.0386662037037073</v>
      </c>
      <c r="Q246" s="15">
        <f t="shared" si="71"/>
        <v>0.3289129327417698</v>
      </c>
      <c r="R246" s="15">
        <f t="shared" si="63"/>
        <v>3.1491663773148173</v>
      </c>
      <c r="S246" s="15">
        <f t="shared" si="72"/>
        <v>35.645913455315188</v>
      </c>
      <c r="T246" s="15">
        <f t="shared" si="73"/>
        <v>19.450992932007615</v>
      </c>
      <c r="U246" s="15">
        <f t="shared" si="64"/>
        <v>3.564591345531519E-2</v>
      </c>
      <c r="V246" s="15">
        <f t="shared" si="65"/>
        <v>1.9450992932007614E-2</v>
      </c>
      <c r="W246" s="15">
        <f t="shared" si="66"/>
        <v>1.6194920523307576E-2</v>
      </c>
      <c r="X246" s="15">
        <f t="shared" si="67"/>
        <v>112.38887755244454</v>
      </c>
      <c r="Y246" s="15">
        <f t="shared" si="74"/>
        <v>7505.9862298908665</v>
      </c>
      <c r="AJ246">
        <f>IF(E246&lt;1,1,0)</f>
        <v>0</v>
      </c>
      <c r="AK246">
        <f>IF(AJ246=1,"",E246)</f>
        <v>51</v>
      </c>
      <c r="AL246">
        <f>E246/3.6</f>
        <v>14.166666666666666</v>
      </c>
    </row>
    <row r="247" spans="2:38" x14ac:dyDescent="0.3">
      <c r="B247" s="29" t="s">
        <v>47</v>
      </c>
      <c r="C247" s="29">
        <v>236</v>
      </c>
      <c r="D247" s="29">
        <v>236</v>
      </c>
      <c r="E247" s="28">
        <v>49.8</v>
      </c>
      <c r="F247" s="42">
        <f t="shared" si="56"/>
        <v>13.833333333333334</v>
      </c>
      <c r="G247" s="15">
        <f t="shared" si="68"/>
        <v>-0.24999999999999961</v>
      </c>
      <c r="H247" s="15">
        <f t="shared" si="69"/>
        <v>-0.89999999999999858</v>
      </c>
      <c r="I247" s="15">
        <f t="shared" si="57"/>
        <v>-399.99999999999937</v>
      </c>
      <c r="J247" s="15">
        <f t="shared" si="58"/>
        <v>0</v>
      </c>
      <c r="K247" s="15">
        <f t="shared" si="59"/>
        <v>399.99999999999937</v>
      </c>
      <c r="L247" s="15">
        <f>SUM(0.5*1.2*$AD$4*$AF$4*(F247^2))</f>
        <v>93.231133333333332</v>
      </c>
      <c r="M247" s="15">
        <f t="shared" si="60"/>
        <v>4.5466173444444449</v>
      </c>
      <c r="N247" s="15">
        <f t="shared" si="70"/>
        <v>0.29805602591358032</v>
      </c>
      <c r="O247" s="15">
        <f t="shared" si="61"/>
        <v>2.8416358402777782</v>
      </c>
      <c r="P247" s="15">
        <f t="shared" si="62"/>
        <v>0.98671598888888035</v>
      </c>
      <c r="Q247" s="15">
        <f t="shared" si="71"/>
        <v>6.4684714827159942E-2</v>
      </c>
      <c r="R247" s="15">
        <f t="shared" si="63"/>
        <v>0.61669749305555022</v>
      </c>
      <c r="S247" s="15">
        <f t="shared" si="72"/>
        <v>35.94396948122877</v>
      </c>
      <c r="T247" s="15">
        <f t="shared" si="73"/>
        <v>19.515677646834774</v>
      </c>
      <c r="U247" s="15">
        <f t="shared" si="64"/>
        <v>3.5943969481228771E-2</v>
      </c>
      <c r="V247" s="15">
        <f t="shared" si="65"/>
        <v>1.9515677646834775E-2</v>
      </c>
      <c r="W247" s="15">
        <f t="shared" si="66"/>
        <v>1.6428291834393996E-2</v>
      </c>
      <c r="X247" s="15">
        <f t="shared" si="67"/>
        <v>107.16221072241795</v>
      </c>
      <c r="Y247" s="15">
        <f t="shared" si="74"/>
        <v>7613.148440613284</v>
      </c>
      <c r="AJ247">
        <f>IF(E247&lt;1,1,0)</f>
        <v>0</v>
      </c>
      <c r="AK247">
        <f>IF(AJ247=1,"",E247)</f>
        <v>49.8</v>
      </c>
      <c r="AL247">
        <f>E247/3.6</f>
        <v>13.833333333333332</v>
      </c>
    </row>
    <row r="248" spans="2:38" x14ac:dyDescent="0.3">
      <c r="B248" s="29" t="s">
        <v>47</v>
      </c>
      <c r="C248" s="29">
        <v>237</v>
      </c>
      <c r="D248" s="29">
        <v>237</v>
      </c>
      <c r="E248" s="28">
        <v>49.2</v>
      </c>
      <c r="F248" s="42">
        <f t="shared" si="56"/>
        <v>13.666666666666668</v>
      </c>
      <c r="G248" s="15">
        <f t="shared" si="68"/>
        <v>-0.19444444444444425</v>
      </c>
      <c r="H248" s="15">
        <f t="shared" si="69"/>
        <v>-0.69999999999999929</v>
      </c>
      <c r="I248" s="15">
        <f t="shared" si="57"/>
        <v>-311.1111111111108</v>
      </c>
      <c r="J248" s="15">
        <f t="shared" si="58"/>
        <v>0</v>
      </c>
      <c r="K248" s="15">
        <f t="shared" si="59"/>
        <v>311.1111111111108</v>
      </c>
      <c r="L248" s="15">
        <f>SUM(0.5*1.2*$AD$4*$AF$4*(F248^2))</f>
        <v>90.998133333333342</v>
      </c>
      <c r="M248" s="15">
        <f t="shared" si="60"/>
        <v>4.4613211555555559</v>
      </c>
      <c r="N248" s="15">
        <f t="shared" si="70"/>
        <v>0.29370364274074073</v>
      </c>
      <c r="O248" s="15">
        <f t="shared" si="61"/>
        <v>2.7883257222222229</v>
      </c>
      <c r="P248" s="15">
        <f t="shared" si="62"/>
        <v>0.20946930370370784</v>
      </c>
      <c r="Q248" s="15">
        <f t="shared" si="71"/>
        <v>1.3790062493827431E-2</v>
      </c>
      <c r="R248" s="15">
        <f t="shared" si="63"/>
        <v>0.13091831481481742</v>
      </c>
      <c r="S248" s="15">
        <f t="shared" si="72"/>
        <v>36.237673123969508</v>
      </c>
      <c r="T248" s="15">
        <f t="shared" si="73"/>
        <v>19.529467709328603</v>
      </c>
      <c r="U248" s="15">
        <f t="shared" si="64"/>
        <v>3.6237673123969506E-2</v>
      </c>
      <c r="V248" s="15">
        <f t="shared" si="65"/>
        <v>1.9529467709328605E-2</v>
      </c>
      <c r="W248" s="15">
        <f t="shared" si="66"/>
        <v>1.6708205414640902E-2</v>
      </c>
      <c r="X248" s="15">
        <f t="shared" si="67"/>
        <v>104.59554385981177</v>
      </c>
      <c r="Y248" s="15">
        <f t="shared" si="74"/>
        <v>7717.7439844730961</v>
      </c>
      <c r="AJ248">
        <f>IF(E248&lt;1,1,0)</f>
        <v>0</v>
      </c>
      <c r="AK248">
        <f>IF(AJ248=1,"",E248)</f>
        <v>49.2</v>
      </c>
      <c r="AL248">
        <f>E248/3.6</f>
        <v>13.666666666666668</v>
      </c>
    </row>
    <row r="249" spans="2:38" x14ac:dyDescent="0.3">
      <c r="B249" s="29" t="s">
        <v>47</v>
      </c>
      <c r="C249" s="29">
        <v>238</v>
      </c>
      <c r="D249" s="29">
        <v>238</v>
      </c>
      <c r="E249" s="28">
        <v>48.4</v>
      </c>
      <c r="F249" s="42">
        <f t="shared" si="56"/>
        <v>13.444444444444445</v>
      </c>
      <c r="G249" s="15">
        <f t="shared" si="68"/>
        <v>-0.31944444444444503</v>
      </c>
      <c r="H249" s="15">
        <f t="shared" si="69"/>
        <v>-1.1500000000000021</v>
      </c>
      <c r="I249" s="15">
        <f t="shared" si="57"/>
        <v>-511.11111111111205</v>
      </c>
      <c r="J249" s="15">
        <f t="shared" si="58"/>
        <v>0</v>
      </c>
      <c r="K249" s="15">
        <f t="shared" si="59"/>
        <v>511.11111111111205</v>
      </c>
      <c r="L249" s="15">
        <f>SUM(0.5*1.2*$AD$4*$AF$4*(F249^2))</f>
        <v>88.062903703703697</v>
      </c>
      <c r="M249" s="15">
        <f t="shared" si="60"/>
        <v>4.3493168164609051</v>
      </c>
      <c r="N249" s="15">
        <f t="shared" si="70"/>
        <v>0.28753816731047094</v>
      </c>
      <c r="O249" s="15">
        <f t="shared" si="61"/>
        <v>2.7183230102880658</v>
      </c>
      <c r="P249" s="15">
        <f t="shared" si="62"/>
        <v>2.5222881218107127</v>
      </c>
      <c r="Q249" s="15">
        <f t="shared" si="71"/>
        <v>0.16675127027526376</v>
      </c>
      <c r="R249" s="15">
        <f t="shared" si="63"/>
        <v>1.5764300761316954</v>
      </c>
      <c r="S249" s="15">
        <f t="shared" si="72"/>
        <v>36.52521129127998</v>
      </c>
      <c r="T249" s="15">
        <f t="shared" si="73"/>
        <v>19.696218979603866</v>
      </c>
      <c r="U249" s="15">
        <f t="shared" si="64"/>
        <v>3.6525211291279981E-2</v>
      </c>
      <c r="V249" s="15">
        <f t="shared" si="65"/>
        <v>1.9696218979603865E-2</v>
      </c>
      <c r="W249" s="15">
        <f t="shared" si="66"/>
        <v>1.6828992311676116E-2</v>
      </c>
      <c r="X249" s="15">
        <f t="shared" si="67"/>
        <v>101.2217166147671</v>
      </c>
      <c r="Y249" s="15">
        <f t="shared" si="74"/>
        <v>7818.9657010878636</v>
      </c>
      <c r="AJ249">
        <f>IF(E249&lt;1,1,0)</f>
        <v>0</v>
      </c>
      <c r="AK249">
        <f>IF(AJ249=1,"",E249)</f>
        <v>48.4</v>
      </c>
      <c r="AL249">
        <f>E249/3.6</f>
        <v>13.444444444444443</v>
      </c>
    </row>
    <row r="250" spans="2:38" x14ac:dyDescent="0.3">
      <c r="B250" s="29" t="s">
        <v>47</v>
      </c>
      <c r="C250" s="29">
        <v>239</v>
      </c>
      <c r="D250" s="29">
        <v>239</v>
      </c>
      <c r="E250" s="28">
        <v>46.9</v>
      </c>
      <c r="F250" s="42">
        <f t="shared" si="56"/>
        <v>13.027777777777779</v>
      </c>
      <c r="G250" s="15">
        <f t="shared" si="68"/>
        <v>-0.56944444444444464</v>
      </c>
      <c r="H250" s="15">
        <f t="shared" si="69"/>
        <v>-2.0500000000000007</v>
      </c>
      <c r="I250" s="15">
        <f t="shared" si="57"/>
        <v>-911.11111111111143</v>
      </c>
      <c r="J250" s="15">
        <f t="shared" si="58"/>
        <v>0</v>
      </c>
      <c r="K250" s="15">
        <f t="shared" si="59"/>
        <v>911.11111111111143</v>
      </c>
      <c r="L250" s="15">
        <f>SUM(0.5*1.2*$AD$4*$AF$4*(F250^2))</f>
        <v>82.6890425925926</v>
      </c>
      <c r="M250" s="15">
        <f t="shared" si="60"/>
        <v>4.1445144715534985</v>
      </c>
      <c r="N250" s="15">
        <f t="shared" si="70"/>
        <v>0.27514971075035727</v>
      </c>
      <c r="O250" s="15">
        <f t="shared" si="61"/>
        <v>2.5903215447209367</v>
      </c>
      <c r="P250" s="15">
        <f t="shared" si="62"/>
        <v>7.7252386148662602</v>
      </c>
      <c r="Q250" s="15">
        <f t="shared" si="71"/>
        <v>0.51287000804251004</v>
      </c>
      <c r="R250" s="15">
        <f t="shared" si="63"/>
        <v>4.8282741342914122</v>
      </c>
      <c r="S250" s="15">
        <f t="shared" si="72"/>
        <v>36.800361002030336</v>
      </c>
      <c r="T250" s="15">
        <f t="shared" si="73"/>
        <v>20.209088987646375</v>
      </c>
      <c r="U250" s="15">
        <f t="shared" si="64"/>
        <v>3.6800361002030338E-2</v>
      </c>
      <c r="V250" s="15">
        <f t="shared" si="65"/>
        <v>2.0209088987646374E-2</v>
      </c>
      <c r="W250" s="15">
        <f t="shared" si="66"/>
        <v>1.6591272014383963E-2</v>
      </c>
      <c r="X250" s="15">
        <f t="shared" si="67"/>
        <v>95.044864929319459</v>
      </c>
      <c r="Y250" s="15">
        <f t="shared" si="74"/>
        <v>7914.010566017183</v>
      </c>
      <c r="AJ250">
        <f>IF(E250&lt;1,1,0)</f>
        <v>0</v>
      </c>
      <c r="AK250">
        <f>IF(AJ250=1,"",E250)</f>
        <v>46.9</v>
      </c>
      <c r="AL250">
        <f>E250/3.6</f>
        <v>13.027777777777777</v>
      </c>
    </row>
    <row r="251" spans="2:38" x14ac:dyDescent="0.3">
      <c r="B251" s="29" t="s">
        <v>47</v>
      </c>
      <c r="C251" s="29">
        <v>240</v>
      </c>
      <c r="D251" s="29">
        <v>240</v>
      </c>
      <c r="E251" s="28">
        <v>44.3</v>
      </c>
      <c r="F251" s="42">
        <f t="shared" si="56"/>
        <v>12.305555555555555</v>
      </c>
      <c r="G251" s="15">
        <f t="shared" si="68"/>
        <v>-0.74999999999999978</v>
      </c>
      <c r="H251" s="15">
        <f t="shared" si="69"/>
        <v>-2.6999999999999993</v>
      </c>
      <c r="I251" s="15">
        <f t="shared" si="57"/>
        <v>-1199.9999999999995</v>
      </c>
      <c r="J251" s="15">
        <f t="shared" si="58"/>
        <v>0</v>
      </c>
      <c r="K251" s="15">
        <f t="shared" si="59"/>
        <v>1199.9999999999995</v>
      </c>
      <c r="L251" s="15">
        <f>SUM(0.5*1.2*$AD$4*$AF$4*(F251^2))</f>
        <v>73.775087037037039</v>
      </c>
      <c r="M251" s="15">
        <f t="shared" si="60"/>
        <v>3.8050634321502055</v>
      </c>
      <c r="N251" s="15">
        <f t="shared" si="70"/>
        <v>0.25367089547668037</v>
      </c>
      <c r="O251" s="15">
        <f t="shared" si="61"/>
        <v>2.3781646450938787</v>
      </c>
      <c r="P251" s="15">
        <f t="shared" si="62"/>
        <v>10.961603234516453</v>
      </c>
      <c r="Q251" s="15">
        <f t="shared" si="71"/>
        <v>0.73077354896776348</v>
      </c>
      <c r="R251" s="15">
        <f t="shared" si="63"/>
        <v>6.8510020215727829</v>
      </c>
      <c r="S251" s="15">
        <f t="shared" si="72"/>
        <v>37.054031897507016</v>
      </c>
      <c r="T251" s="15">
        <f t="shared" si="73"/>
        <v>20.93986253661414</v>
      </c>
      <c r="U251" s="15">
        <f t="shared" si="64"/>
        <v>3.7054031897507014E-2</v>
      </c>
      <c r="V251" s="15">
        <f t="shared" si="65"/>
        <v>2.0939862536614139E-2</v>
      </c>
      <c r="W251" s="15">
        <f t="shared" si="66"/>
        <v>1.6114169360892876E-2</v>
      </c>
      <c r="X251" s="15">
        <f t="shared" si="67"/>
        <v>84.798939337365383</v>
      </c>
      <c r="Y251" s="15">
        <f t="shared" si="74"/>
        <v>7998.8095053545485</v>
      </c>
      <c r="AJ251">
        <f>IF(E251&lt;1,1,0)</f>
        <v>0</v>
      </c>
      <c r="AK251">
        <f>IF(AJ251=1,"",E251)</f>
        <v>44.3</v>
      </c>
      <c r="AL251">
        <f>E251/3.6</f>
        <v>12.305555555555554</v>
      </c>
    </row>
    <row r="252" spans="2:38" x14ac:dyDescent="0.3">
      <c r="B252" s="29" t="s">
        <v>47</v>
      </c>
      <c r="C252" s="29">
        <v>241</v>
      </c>
      <c r="D252" s="29">
        <v>241</v>
      </c>
      <c r="E252" s="28">
        <v>41.5</v>
      </c>
      <c r="F252" s="42">
        <f t="shared" si="56"/>
        <v>11.527777777777779</v>
      </c>
      <c r="G252" s="15">
        <f t="shared" si="68"/>
        <v>-0.6666666666666663</v>
      </c>
      <c r="H252" s="15">
        <f t="shared" si="69"/>
        <v>-2.3999999999999986</v>
      </c>
      <c r="I252" s="15">
        <f t="shared" si="57"/>
        <v>-1066.6666666666661</v>
      </c>
      <c r="J252" s="15">
        <f t="shared" si="58"/>
        <v>0</v>
      </c>
      <c r="K252" s="15">
        <f t="shared" si="59"/>
        <v>1066.6666666666661</v>
      </c>
      <c r="L252" s="15">
        <f>SUM(0.5*1.2*$AD$4*$AF$4*(F252^2))</f>
        <v>64.743842592592586</v>
      </c>
      <c r="M252" s="15">
        <f t="shared" si="60"/>
        <v>3.4604526298868308</v>
      </c>
      <c r="N252" s="15">
        <f t="shared" si="70"/>
        <v>0.23165807883409062</v>
      </c>
      <c r="O252" s="15">
        <f t="shared" si="61"/>
        <v>2.1627828936792692</v>
      </c>
      <c r="P252" s="15">
        <f t="shared" si="62"/>
        <v>8.835843666409458</v>
      </c>
      <c r="Q252" s="15">
        <f t="shared" si="71"/>
        <v>0.59151064544574428</v>
      </c>
      <c r="R252" s="15">
        <f t="shared" si="63"/>
        <v>5.5224022915059114</v>
      </c>
      <c r="S252" s="15">
        <f t="shared" si="72"/>
        <v>37.285689976341104</v>
      </c>
      <c r="T252" s="15">
        <f t="shared" si="73"/>
        <v>21.531373182059884</v>
      </c>
      <c r="U252" s="15">
        <f t="shared" si="64"/>
        <v>3.7285689976341102E-2</v>
      </c>
      <c r="V252" s="15">
        <f t="shared" si="65"/>
        <v>2.1531373182059884E-2</v>
      </c>
      <c r="W252" s="15">
        <f t="shared" si="66"/>
        <v>1.5754316794281218E-2</v>
      </c>
      <c r="X252" s="15">
        <f t="shared" si="67"/>
        <v>74.418198848521456</v>
      </c>
      <c r="Y252" s="15">
        <f t="shared" si="74"/>
        <v>8073.2277042030701</v>
      </c>
      <c r="AJ252">
        <f>IF(E252&lt;1,1,0)</f>
        <v>0</v>
      </c>
      <c r="AK252">
        <f>IF(AJ252=1,"",E252)</f>
        <v>41.5</v>
      </c>
      <c r="AL252">
        <f>E252/3.6</f>
        <v>11.527777777777777</v>
      </c>
    </row>
    <row r="253" spans="2:38" x14ac:dyDescent="0.3">
      <c r="B253" s="29" t="s">
        <v>47</v>
      </c>
      <c r="C253" s="29">
        <v>242</v>
      </c>
      <c r="D253" s="29">
        <v>242</v>
      </c>
      <c r="E253" s="28">
        <v>39.5</v>
      </c>
      <c r="F253" s="42">
        <f t="shared" si="56"/>
        <v>10.972222222222223</v>
      </c>
      <c r="G253" s="15">
        <f t="shared" si="68"/>
        <v>-0.625</v>
      </c>
      <c r="H253" s="15">
        <f t="shared" si="69"/>
        <v>-2.25</v>
      </c>
      <c r="I253" s="15">
        <f t="shared" si="57"/>
        <v>-1000</v>
      </c>
      <c r="J253" s="15">
        <f t="shared" si="58"/>
        <v>0</v>
      </c>
      <c r="K253" s="15">
        <f t="shared" si="59"/>
        <v>1000</v>
      </c>
      <c r="L253" s="15">
        <f>SUM(0.5*1.2*$AD$4*$AF$4*(F253^2))</f>
        <v>58.653842592592596</v>
      </c>
      <c r="M253" s="15">
        <f t="shared" si="60"/>
        <v>3.2268629951131689</v>
      </c>
      <c r="N253" s="15">
        <f t="shared" si="70"/>
        <v>0.21691690133816302</v>
      </c>
      <c r="O253" s="15">
        <f t="shared" si="61"/>
        <v>2.0167893719457304</v>
      </c>
      <c r="P253" s="15">
        <f t="shared" si="62"/>
        <v>7.7453592271090539</v>
      </c>
      <c r="Q253" s="15">
        <f t="shared" si="71"/>
        <v>0.52066025915566416</v>
      </c>
      <c r="R253" s="15">
        <f t="shared" si="63"/>
        <v>4.8408495169431589</v>
      </c>
      <c r="S253" s="15">
        <f t="shared" si="72"/>
        <v>37.50260687767927</v>
      </c>
      <c r="T253" s="15">
        <f t="shared" si="73"/>
        <v>22.052033441215549</v>
      </c>
      <c r="U253" s="15">
        <f t="shared" si="64"/>
        <v>3.750260687767927E-2</v>
      </c>
      <c r="V253" s="15">
        <f t="shared" si="65"/>
        <v>2.2052033441215549E-2</v>
      </c>
      <c r="W253" s="15">
        <f t="shared" si="66"/>
        <v>1.5450573436463721E-2</v>
      </c>
      <c r="X253" s="15">
        <f t="shared" si="67"/>
        <v>67.41819906114182</v>
      </c>
      <c r="Y253" s="15">
        <f t="shared" si="74"/>
        <v>8140.6459032642115</v>
      </c>
      <c r="AJ253">
        <f>IF(E253&lt;1,1,0)</f>
        <v>0</v>
      </c>
      <c r="AK253">
        <f>IF(AJ253=1,"",E253)</f>
        <v>39.5</v>
      </c>
      <c r="AL253">
        <f>E253/3.6</f>
        <v>10.972222222222221</v>
      </c>
    </row>
    <row r="254" spans="2:38" x14ac:dyDescent="0.3">
      <c r="B254" s="29" t="s">
        <v>47</v>
      </c>
      <c r="C254" s="29">
        <v>243</v>
      </c>
      <c r="D254" s="29">
        <v>243</v>
      </c>
      <c r="E254" s="28">
        <v>37</v>
      </c>
      <c r="F254" s="42">
        <f t="shared" si="56"/>
        <v>10.277777777777779</v>
      </c>
      <c r="G254" s="15">
        <f t="shared" si="68"/>
        <v>-0.68055555555555536</v>
      </c>
      <c r="H254" s="15">
        <f t="shared" si="69"/>
        <v>-2.4499999999999993</v>
      </c>
      <c r="I254" s="15">
        <f t="shared" si="57"/>
        <v>-1088.8888888888887</v>
      </c>
      <c r="J254" s="15">
        <f t="shared" si="58"/>
        <v>0</v>
      </c>
      <c r="K254" s="15">
        <f t="shared" si="59"/>
        <v>1088.8888888888887</v>
      </c>
      <c r="L254" s="15">
        <f>SUM(0.5*1.2*$AD$4*$AF$4*(F254^2))</f>
        <v>51.464259259259265</v>
      </c>
      <c r="M254" s="15">
        <f t="shared" si="60"/>
        <v>2.9487382201646097</v>
      </c>
      <c r="N254" s="15">
        <f t="shared" si="70"/>
        <v>0.19903982986111118</v>
      </c>
      <c r="O254" s="15">
        <f t="shared" si="61"/>
        <v>1.842961387602881</v>
      </c>
      <c r="P254" s="15">
        <f t="shared" si="62"/>
        <v>8.2426198045267469</v>
      </c>
      <c r="Q254" s="15">
        <f t="shared" si="71"/>
        <v>0.5563768368055555</v>
      </c>
      <c r="R254" s="15">
        <f t="shared" si="63"/>
        <v>5.1516373778292168</v>
      </c>
      <c r="S254" s="15">
        <f t="shared" si="72"/>
        <v>37.701646707540384</v>
      </c>
      <c r="T254" s="15">
        <f t="shared" si="73"/>
        <v>22.608410278021104</v>
      </c>
      <c r="U254" s="15">
        <f t="shared" si="64"/>
        <v>3.7701646707540386E-2</v>
      </c>
      <c r="V254" s="15">
        <f t="shared" si="65"/>
        <v>2.2608410278021105E-2</v>
      </c>
      <c r="W254" s="15">
        <f t="shared" si="66"/>
        <v>1.5093236429519281E-2</v>
      </c>
      <c r="X254" s="15">
        <f t="shared" si="67"/>
        <v>59.154310422388832</v>
      </c>
      <c r="Y254" s="15">
        <f t="shared" si="74"/>
        <v>8199.8002136865998</v>
      </c>
      <c r="AJ254">
        <f>IF(E254&lt;1,1,0)</f>
        <v>0</v>
      </c>
      <c r="AK254">
        <f>IF(AJ254=1,"",E254)</f>
        <v>37</v>
      </c>
      <c r="AL254">
        <f>E254/3.6</f>
        <v>10.277777777777777</v>
      </c>
    </row>
    <row r="255" spans="2:38" x14ac:dyDescent="0.3">
      <c r="B255" s="29" t="s">
        <v>47</v>
      </c>
      <c r="C255" s="29">
        <v>244</v>
      </c>
      <c r="D255" s="29">
        <v>244</v>
      </c>
      <c r="E255" s="28">
        <v>34.6</v>
      </c>
      <c r="F255" s="42">
        <f t="shared" si="56"/>
        <v>9.6111111111111125</v>
      </c>
      <c r="G255" s="15">
        <f t="shared" si="68"/>
        <v>-0.65277777777777812</v>
      </c>
      <c r="H255" s="15">
        <f t="shared" si="69"/>
        <v>-2.3500000000000014</v>
      </c>
      <c r="I255" s="15">
        <f t="shared" si="57"/>
        <v>-1044.444444444445</v>
      </c>
      <c r="J255" s="15">
        <f t="shared" si="58"/>
        <v>0</v>
      </c>
      <c r="K255" s="15">
        <f t="shared" si="59"/>
        <v>1044.444444444445</v>
      </c>
      <c r="L255" s="15">
        <f>SUM(0.5*1.2*$AD$4*$AF$4*(F255^2))</f>
        <v>45.004348148148161</v>
      </c>
      <c r="M255" s="15">
        <f t="shared" si="60"/>
        <v>2.6953817905349795</v>
      </c>
      <c r="N255" s="15">
        <f t="shared" si="70"/>
        <v>0.18268698802514863</v>
      </c>
      <c r="O255" s="15">
        <f t="shared" si="61"/>
        <v>1.6846136190843624</v>
      </c>
      <c r="P255" s="15">
        <f t="shared" si="62"/>
        <v>7.3428898144032972</v>
      </c>
      <c r="Q255" s="15">
        <f t="shared" si="71"/>
        <v>0.49768475408733465</v>
      </c>
      <c r="R255" s="15">
        <f t="shared" si="63"/>
        <v>4.5893061340020607</v>
      </c>
      <c r="S255" s="15">
        <f t="shared" si="72"/>
        <v>37.88433369556553</v>
      </c>
      <c r="T255" s="15">
        <f t="shared" si="73"/>
        <v>23.106095032108438</v>
      </c>
      <c r="U255" s="15">
        <f t="shared" si="64"/>
        <v>3.7884333695565528E-2</v>
      </c>
      <c r="V255" s="15">
        <f t="shared" si="65"/>
        <v>2.3106095032108438E-2</v>
      </c>
      <c r="W255" s="15">
        <f t="shared" si="66"/>
        <v>1.477823866345709E-2</v>
      </c>
      <c r="X255" s="15">
        <f t="shared" si="67"/>
        <v>51.729125457702089</v>
      </c>
      <c r="Y255" s="15">
        <f t="shared" si="74"/>
        <v>8251.529339144301</v>
      </c>
      <c r="AJ255">
        <f>IF(E255&lt;1,1,0)</f>
        <v>0</v>
      </c>
      <c r="AK255">
        <f>IF(AJ255=1,"",E255)</f>
        <v>34.6</v>
      </c>
      <c r="AL255">
        <f>E255/3.6</f>
        <v>9.6111111111111107</v>
      </c>
    </row>
    <row r="256" spans="2:38" x14ac:dyDescent="0.3">
      <c r="B256" s="29" t="s">
        <v>47</v>
      </c>
      <c r="C256" s="29">
        <v>245</v>
      </c>
      <c r="D256" s="29">
        <v>245</v>
      </c>
      <c r="E256" s="28">
        <v>32.299999999999997</v>
      </c>
      <c r="F256" s="42">
        <f t="shared" si="56"/>
        <v>8.9722222222222214</v>
      </c>
      <c r="G256" s="15">
        <f t="shared" si="68"/>
        <v>-0.7777777777777779</v>
      </c>
      <c r="H256" s="15">
        <f t="shared" si="69"/>
        <v>-2.8000000000000007</v>
      </c>
      <c r="I256" s="15">
        <f t="shared" si="57"/>
        <v>-1244.4444444444446</v>
      </c>
      <c r="J256" s="15">
        <f t="shared" si="58"/>
        <v>0</v>
      </c>
      <c r="K256" s="15">
        <f t="shared" si="59"/>
        <v>1244.4444444444446</v>
      </c>
      <c r="L256" s="15">
        <f>SUM(0.5*1.2*$AD$4*$AF$4*(F256^2))</f>
        <v>39.219975925925915</v>
      </c>
      <c r="M256" s="15">
        <f t="shared" si="60"/>
        <v>2.4643103395576125</v>
      </c>
      <c r="N256" s="15">
        <f t="shared" si="70"/>
        <v>0.16771000921989307</v>
      </c>
      <c r="O256" s="15">
        <f t="shared" si="61"/>
        <v>1.5401939622235079</v>
      </c>
      <c r="P256" s="15">
        <f t="shared" si="62"/>
        <v>8.7011217592078189</v>
      </c>
      <c r="Q256" s="15">
        <f t="shared" si="71"/>
        <v>0.59215967527942093</v>
      </c>
      <c r="R256" s="15">
        <f t="shared" si="63"/>
        <v>5.4382010995048873</v>
      </c>
      <c r="S256" s="15">
        <f t="shared" si="72"/>
        <v>38.052043704785426</v>
      </c>
      <c r="T256" s="15">
        <f t="shared" si="73"/>
        <v>23.698254707387861</v>
      </c>
      <c r="U256" s="15">
        <f t="shared" si="64"/>
        <v>3.8052043704785425E-2</v>
      </c>
      <c r="V256" s="15">
        <f t="shared" si="65"/>
        <v>2.3698254707387862E-2</v>
      </c>
      <c r="W256" s="15">
        <f t="shared" si="66"/>
        <v>1.4353788997397563E-2</v>
      </c>
      <c r="X256" s="15">
        <f t="shared" si="67"/>
        <v>45.080422051113118</v>
      </c>
      <c r="Y256" s="15">
        <f t="shared" si="74"/>
        <v>8296.6097611954137</v>
      </c>
      <c r="AJ256">
        <f>IF(E256&lt;1,1,0)</f>
        <v>0</v>
      </c>
      <c r="AK256">
        <f>IF(AJ256=1,"",E256)</f>
        <v>32.299999999999997</v>
      </c>
      <c r="AL256">
        <f>E256/3.6</f>
        <v>8.9722222222222214</v>
      </c>
    </row>
    <row r="257" spans="2:38" x14ac:dyDescent="0.3">
      <c r="B257" s="29" t="s">
        <v>47</v>
      </c>
      <c r="C257" s="29">
        <v>246</v>
      </c>
      <c r="D257" s="29">
        <v>246</v>
      </c>
      <c r="E257" s="28">
        <v>29</v>
      </c>
      <c r="F257" s="42">
        <f t="shared" si="56"/>
        <v>8.0555555555555554</v>
      </c>
      <c r="G257" s="15">
        <f t="shared" si="68"/>
        <v>-0.99999999999999933</v>
      </c>
      <c r="H257" s="15">
        <f t="shared" si="69"/>
        <v>-3.5999999999999979</v>
      </c>
      <c r="I257" s="15">
        <f t="shared" si="57"/>
        <v>-1599.9999999999989</v>
      </c>
      <c r="J257" s="15">
        <f t="shared" si="58"/>
        <v>0</v>
      </c>
      <c r="K257" s="15">
        <f t="shared" si="59"/>
        <v>1599.9999999999989</v>
      </c>
      <c r="L257" s="15">
        <f>SUM(0.5*1.2*$AD$4*$AF$4*(F257^2))</f>
        <v>31.615370370370368</v>
      </c>
      <c r="M257" s="15">
        <f t="shared" si="60"/>
        <v>2.1512793724279837</v>
      </c>
      <c r="N257" s="15">
        <f t="shared" si="70"/>
        <v>0.14700409044924553</v>
      </c>
      <c r="O257" s="15">
        <f t="shared" si="61"/>
        <v>1.3445496077674897</v>
      </c>
      <c r="P257" s="15">
        <f t="shared" si="62"/>
        <v>10.737609516460896</v>
      </c>
      <c r="Q257" s="15">
        <f t="shared" si="71"/>
        <v>0.73373665029149449</v>
      </c>
      <c r="R257" s="15">
        <f t="shared" si="63"/>
        <v>6.7110059477880597</v>
      </c>
      <c r="S257" s="15">
        <f t="shared" si="72"/>
        <v>38.199047795234669</v>
      </c>
      <c r="T257" s="15">
        <f t="shared" si="73"/>
        <v>24.431991357679355</v>
      </c>
      <c r="U257" s="15">
        <f t="shared" si="64"/>
        <v>3.819904779523467E-2</v>
      </c>
      <c r="V257" s="15">
        <f t="shared" si="65"/>
        <v>2.4431991357679355E-2</v>
      </c>
      <c r="W257" s="15">
        <f t="shared" si="66"/>
        <v>1.3767056437555315E-2</v>
      </c>
      <c r="X257" s="15">
        <f t="shared" si="67"/>
        <v>36.339496535899997</v>
      </c>
      <c r="Y257" s="15">
        <f t="shared" si="74"/>
        <v>8332.949257731314</v>
      </c>
      <c r="AJ257">
        <f>IF(E257&lt;1,1,0)</f>
        <v>0</v>
      </c>
      <c r="AK257">
        <f>IF(AJ257=1,"",E257)</f>
        <v>29</v>
      </c>
      <c r="AL257">
        <f>E257/3.6</f>
        <v>8.0555555555555554</v>
      </c>
    </row>
    <row r="258" spans="2:38" x14ac:dyDescent="0.3">
      <c r="B258" s="29" t="s">
        <v>47</v>
      </c>
      <c r="C258" s="29">
        <v>247</v>
      </c>
      <c r="D258" s="29">
        <v>247</v>
      </c>
      <c r="E258" s="28">
        <v>25.1</v>
      </c>
      <c r="F258" s="42">
        <f t="shared" si="56"/>
        <v>6.9722222222222232</v>
      </c>
      <c r="G258" s="15">
        <f t="shared" si="68"/>
        <v>-0.94444444444444453</v>
      </c>
      <c r="H258" s="15">
        <f t="shared" si="69"/>
        <v>-3.4000000000000004</v>
      </c>
      <c r="I258" s="15">
        <f t="shared" si="57"/>
        <v>-1511.1111111111113</v>
      </c>
      <c r="J258" s="15">
        <f t="shared" si="58"/>
        <v>0</v>
      </c>
      <c r="K258" s="15">
        <f t="shared" si="59"/>
        <v>1511.1111111111113</v>
      </c>
      <c r="L258" s="15">
        <f>SUM(0.5*1.2*$AD$4*$AF$4*(F258^2))</f>
        <v>23.683709259259263</v>
      </c>
      <c r="M258" s="15">
        <f t="shared" si="60"/>
        <v>1.8066680840020579</v>
      </c>
      <c r="N258" s="15">
        <f t="shared" si="70"/>
        <v>0.12395750465236341</v>
      </c>
      <c r="O258" s="15">
        <f t="shared" si="61"/>
        <v>1.1291675525012861</v>
      </c>
      <c r="P258" s="15">
        <f t="shared" si="62"/>
        <v>8.7291343851337455</v>
      </c>
      <c r="Q258" s="15">
        <f t="shared" si="71"/>
        <v>0.59891560920223197</v>
      </c>
      <c r="R258" s="15">
        <f t="shared" si="63"/>
        <v>5.4557089907085912</v>
      </c>
      <c r="S258" s="15">
        <f t="shared" si="72"/>
        <v>38.323005299887036</v>
      </c>
      <c r="T258" s="15">
        <f t="shared" si="73"/>
        <v>25.030906966881588</v>
      </c>
      <c r="U258" s="15">
        <f t="shared" si="64"/>
        <v>3.8323005299887039E-2</v>
      </c>
      <c r="V258" s="15">
        <f t="shared" si="65"/>
        <v>2.5030906966881587E-2</v>
      </c>
      <c r="W258" s="15">
        <f t="shared" si="66"/>
        <v>1.3292098333005452E-2</v>
      </c>
      <c r="X258" s="15">
        <f t="shared" si="67"/>
        <v>27.222645016518829</v>
      </c>
      <c r="Y258" s="15">
        <f t="shared" si="74"/>
        <v>8360.1719027478321</v>
      </c>
      <c r="AJ258">
        <f>IF(E258&lt;1,1,0)</f>
        <v>0</v>
      </c>
      <c r="AK258">
        <f>IF(AJ258=1,"",E258)</f>
        <v>25.1</v>
      </c>
      <c r="AL258">
        <f>E258/3.6</f>
        <v>6.9722222222222223</v>
      </c>
    </row>
    <row r="259" spans="2:38" x14ac:dyDescent="0.3">
      <c r="B259" s="29" t="s">
        <v>47</v>
      </c>
      <c r="C259" s="29">
        <v>248</v>
      </c>
      <c r="D259" s="29">
        <v>248</v>
      </c>
      <c r="E259" s="28">
        <v>22.2</v>
      </c>
      <c r="F259" s="42">
        <f t="shared" si="56"/>
        <v>6.166666666666667</v>
      </c>
      <c r="G259" s="15">
        <f t="shared" si="68"/>
        <v>-0.5833333333333337</v>
      </c>
      <c r="H259" s="15">
        <f t="shared" si="69"/>
        <v>-2.1000000000000014</v>
      </c>
      <c r="I259" s="15">
        <f t="shared" si="57"/>
        <v>-933.33333333333394</v>
      </c>
      <c r="J259" s="15">
        <f t="shared" si="58"/>
        <v>0</v>
      </c>
      <c r="K259" s="15">
        <f t="shared" si="59"/>
        <v>933.33333333333394</v>
      </c>
      <c r="L259" s="15">
        <f>SUM(0.5*1.2*$AD$4*$AF$4*(F259^2))</f>
        <v>18.527133333333332</v>
      </c>
      <c r="M259" s="15">
        <f t="shared" si="60"/>
        <v>1.5661306555555554</v>
      </c>
      <c r="N259" s="15">
        <f t="shared" si="70"/>
        <v>0.10788900071604937</v>
      </c>
      <c r="O259" s="15">
        <f t="shared" si="61"/>
        <v>0.97883165972222219</v>
      </c>
      <c r="P259" s="15">
        <f t="shared" si="62"/>
        <v>4.1894249000000032</v>
      </c>
      <c r="Q259" s="15">
        <f t="shared" si="71"/>
        <v>0.28860482644444468</v>
      </c>
      <c r="R259" s="15">
        <f t="shared" si="63"/>
        <v>2.6183905625000023</v>
      </c>
      <c r="S259" s="15">
        <f t="shared" si="72"/>
        <v>38.430894300603086</v>
      </c>
      <c r="T259" s="15">
        <f t="shared" si="73"/>
        <v>25.319511793326033</v>
      </c>
      <c r="U259" s="15">
        <f t="shared" si="64"/>
        <v>3.8430894300603084E-2</v>
      </c>
      <c r="V259" s="15">
        <f t="shared" si="65"/>
        <v>2.5319511793326033E-2</v>
      </c>
      <c r="W259" s="15">
        <f t="shared" si="66"/>
        <v>1.3111382507277052E-2</v>
      </c>
      <c r="X259" s="15">
        <f t="shared" si="67"/>
        <v>21.295546377587797</v>
      </c>
      <c r="Y259" s="15">
        <f t="shared" si="74"/>
        <v>8381.4674491254191</v>
      </c>
      <c r="AJ259">
        <f>IF(E259&lt;1,1,0)</f>
        <v>0</v>
      </c>
      <c r="AK259">
        <f>IF(AJ259=1,"",E259)</f>
        <v>22.2</v>
      </c>
      <c r="AL259">
        <f>E259/3.6</f>
        <v>6.1666666666666661</v>
      </c>
    </row>
    <row r="260" spans="2:38" x14ac:dyDescent="0.3">
      <c r="B260" s="29" t="s">
        <v>47</v>
      </c>
      <c r="C260" s="29">
        <v>249</v>
      </c>
      <c r="D260" s="29">
        <v>249</v>
      </c>
      <c r="E260" s="28">
        <v>20.9</v>
      </c>
      <c r="F260" s="42">
        <f t="shared" si="56"/>
        <v>5.8055555555555554</v>
      </c>
      <c r="G260" s="15">
        <f t="shared" si="68"/>
        <v>-0.25000000000000011</v>
      </c>
      <c r="H260" s="15">
        <f t="shared" si="69"/>
        <v>-0.90000000000000036</v>
      </c>
      <c r="I260" s="15">
        <f t="shared" si="57"/>
        <v>-400.00000000000017</v>
      </c>
      <c r="J260" s="15">
        <f t="shared" si="58"/>
        <v>0</v>
      </c>
      <c r="K260" s="15">
        <f t="shared" si="59"/>
        <v>400.00000000000017</v>
      </c>
      <c r="L260" s="15">
        <f>SUM(0.5*1.2*$AD$4*$AF$4*(F260^2))</f>
        <v>16.420820370370368</v>
      </c>
      <c r="M260" s="15">
        <f t="shared" si="60"/>
        <v>1.4621919849279834</v>
      </c>
      <c r="N260" s="15">
        <f t="shared" si="70"/>
        <v>0.10113494562418553</v>
      </c>
      <c r="O260" s="15">
        <f t="shared" si="61"/>
        <v>0.91386999057998963</v>
      </c>
      <c r="P260" s="15">
        <f t="shared" si="62"/>
        <v>0.86003023729423955</v>
      </c>
      <c r="Q260" s="15">
        <f t="shared" si="71"/>
        <v>5.9485424746184901E-2</v>
      </c>
      <c r="R260" s="15">
        <f t="shared" si="63"/>
        <v>0.53751889830889976</v>
      </c>
      <c r="S260" s="15">
        <f t="shared" si="72"/>
        <v>38.532029246227275</v>
      </c>
      <c r="T260" s="15">
        <f t="shared" si="73"/>
        <v>25.378997218072218</v>
      </c>
      <c r="U260" s="15">
        <f t="shared" si="64"/>
        <v>3.8532029246227277E-2</v>
      </c>
      <c r="V260" s="15">
        <f t="shared" si="65"/>
        <v>2.5378997218072217E-2</v>
      </c>
      <c r="W260" s="15">
        <f t="shared" si="66"/>
        <v>1.315303202815506E-2</v>
      </c>
      <c r="X260" s="15">
        <f t="shared" si="67"/>
        <v>18.874496965717086</v>
      </c>
      <c r="Y260" s="15">
        <f t="shared" si="74"/>
        <v>8400.3419460911355</v>
      </c>
      <c r="AJ260">
        <f>IF(E260&lt;1,1,0)</f>
        <v>0</v>
      </c>
      <c r="AK260">
        <f>IF(AJ260=1,"",E260)</f>
        <v>20.9</v>
      </c>
      <c r="AL260">
        <f>E260/3.6</f>
        <v>5.8055555555555554</v>
      </c>
    </row>
    <row r="261" spans="2:38" x14ac:dyDescent="0.3">
      <c r="B261" s="29" t="s">
        <v>47</v>
      </c>
      <c r="C261" s="29">
        <v>250</v>
      </c>
      <c r="D261" s="29">
        <v>250</v>
      </c>
      <c r="E261" s="28">
        <v>20.399999999999999</v>
      </c>
      <c r="F261" s="42">
        <f t="shared" si="56"/>
        <v>5.666666666666667</v>
      </c>
      <c r="G261" s="15">
        <f t="shared" si="68"/>
        <v>-0.19444444444444425</v>
      </c>
      <c r="H261" s="15">
        <f t="shared" si="69"/>
        <v>-0.69999999999999929</v>
      </c>
      <c r="I261" s="15">
        <f t="shared" si="57"/>
        <v>-311.1111111111108</v>
      </c>
      <c r="J261" s="15">
        <f t="shared" si="58"/>
        <v>0</v>
      </c>
      <c r="K261" s="15">
        <f t="shared" si="59"/>
        <v>311.1111111111108</v>
      </c>
      <c r="L261" s="15">
        <f>SUM(0.5*1.2*$AD$4*$AF$4*(F261^2))</f>
        <v>15.644533333333333</v>
      </c>
      <c r="M261" s="15">
        <f t="shared" si="60"/>
        <v>1.4228123555555556</v>
      </c>
      <c r="N261" s="15">
        <f t="shared" si="70"/>
        <v>9.880641358024693E-2</v>
      </c>
      <c r="O261" s="15">
        <f t="shared" si="61"/>
        <v>0.88925772222222221</v>
      </c>
      <c r="P261" s="15">
        <f t="shared" si="62"/>
        <v>0.34015060740740555</v>
      </c>
      <c r="Q261" s="15">
        <f t="shared" si="71"/>
        <v>2.3621569958847607E-2</v>
      </c>
      <c r="R261" s="15">
        <f t="shared" si="63"/>
        <v>0.21259412962962848</v>
      </c>
      <c r="S261" s="15">
        <f t="shared" si="72"/>
        <v>38.630835659807524</v>
      </c>
      <c r="T261" s="15">
        <f t="shared" si="73"/>
        <v>25.402618788031067</v>
      </c>
      <c r="U261" s="15">
        <f t="shared" si="64"/>
        <v>3.8630835659807523E-2</v>
      </c>
      <c r="V261" s="15">
        <f t="shared" si="65"/>
        <v>2.5402618788031066E-2</v>
      </c>
      <c r="W261" s="15">
        <f t="shared" si="66"/>
        <v>1.3228216871776458E-2</v>
      </c>
      <c r="X261" s="15">
        <f t="shared" si="67"/>
        <v>17.982212962470413</v>
      </c>
      <c r="Y261" s="15">
        <f t="shared" si="74"/>
        <v>8418.3241590536054</v>
      </c>
      <c r="AJ261">
        <f>IF(E261&lt;1,1,0)</f>
        <v>0</v>
      </c>
      <c r="AK261">
        <f>IF(AJ261=1,"",E261)</f>
        <v>20.399999999999999</v>
      </c>
      <c r="AL261">
        <f>E261/3.6</f>
        <v>5.6666666666666661</v>
      </c>
    </row>
    <row r="262" spans="2:38" x14ac:dyDescent="0.3">
      <c r="B262" s="29" t="s">
        <v>47</v>
      </c>
      <c r="C262" s="29">
        <v>251</v>
      </c>
      <c r="D262" s="29">
        <v>251</v>
      </c>
      <c r="E262" s="28">
        <v>19.5</v>
      </c>
      <c r="F262" s="42">
        <f t="shared" si="56"/>
        <v>5.416666666666667</v>
      </c>
      <c r="G262" s="15">
        <f t="shared" si="68"/>
        <v>-0.27777777777777779</v>
      </c>
      <c r="H262" s="15">
        <f t="shared" si="69"/>
        <v>-1</v>
      </c>
      <c r="I262" s="15">
        <f t="shared" si="57"/>
        <v>-444.44444444444446</v>
      </c>
      <c r="J262" s="15">
        <f t="shared" si="58"/>
        <v>0</v>
      </c>
      <c r="K262" s="15">
        <f t="shared" si="59"/>
        <v>444.44444444444446</v>
      </c>
      <c r="L262" s="15">
        <f>SUM(0.5*1.2*$AD$4*$AF$4*(F262^2))</f>
        <v>14.294583333333334</v>
      </c>
      <c r="M262" s="15">
        <f t="shared" si="60"/>
        <v>1.3527289930555555</v>
      </c>
      <c r="N262" s="15">
        <f t="shared" si="70"/>
        <v>9.4315271460262348E-2</v>
      </c>
      <c r="O262" s="15">
        <f t="shared" si="61"/>
        <v>0.84545562065972224</v>
      </c>
      <c r="P262" s="15">
        <f t="shared" si="62"/>
        <v>1.0546784143518522</v>
      </c>
      <c r="Q262" s="15">
        <f t="shared" si="71"/>
        <v>7.3534522778420805E-2</v>
      </c>
      <c r="R262" s="15">
        <f t="shared" si="63"/>
        <v>0.65917400896990752</v>
      </c>
      <c r="S262" s="15">
        <f t="shared" si="72"/>
        <v>38.725150931267784</v>
      </c>
      <c r="T262" s="15">
        <f t="shared" si="73"/>
        <v>25.476153310809487</v>
      </c>
      <c r="U262" s="15">
        <f t="shared" si="64"/>
        <v>3.8725150931267785E-2</v>
      </c>
      <c r="V262" s="15">
        <f t="shared" si="65"/>
        <v>2.5476153310809487E-2</v>
      </c>
      <c r="W262" s="15">
        <f t="shared" si="66"/>
        <v>1.3248997620458298E-2</v>
      </c>
      <c r="X262" s="15">
        <f t="shared" si="67"/>
        <v>16.430546281257222</v>
      </c>
      <c r="Y262" s="15">
        <f t="shared" si="74"/>
        <v>8434.7547053348626</v>
      </c>
      <c r="AJ262">
        <f>IF(E262&lt;1,1,0)</f>
        <v>0</v>
      </c>
      <c r="AK262">
        <f>IF(AJ262=1,"",E262)</f>
        <v>19.5</v>
      </c>
      <c r="AL262">
        <f>E262/3.6</f>
        <v>5.416666666666667</v>
      </c>
    </row>
    <row r="263" spans="2:38" x14ac:dyDescent="0.3">
      <c r="B263" s="29" t="s">
        <v>47</v>
      </c>
      <c r="C263" s="29">
        <v>252</v>
      </c>
      <c r="D263" s="29">
        <v>252</v>
      </c>
      <c r="E263" s="28">
        <v>18.399999999999999</v>
      </c>
      <c r="F263" s="42">
        <f t="shared" si="56"/>
        <v>5.1111111111111107</v>
      </c>
      <c r="G263" s="15">
        <f t="shared" si="68"/>
        <v>-0.23611111111111099</v>
      </c>
      <c r="H263" s="15">
        <f t="shared" si="69"/>
        <v>-0.84999999999999964</v>
      </c>
      <c r="I263" s="15">
        <f t="shared" si="57"/>
        <v>-377.7777777777776</v>
      </c>
      <c r="J263" s="15">
        <f t="shared" si="58"/>
        <v>0</v>
      </c>
      <c r="K263" s="15">
        <f t="shared" si="59"/>
        <v>377.7777777777776</v>
      </c>
      <c r="L263" s="15">
        <f>SUM(0.5*1.2*$AD$4*$AF$4*(F263^2))</f>
        <v>12.727348148148145</v>
      </c>
      <c r="M263" s="15">
        <f t="shared" si="60"/>
        <v>1.2684108905349791</v>
      </c>
      <c r="N263" s="15">
        <f t="shared" si="70"/>
        <v>8.8788762337448549E-2</v>
      </c>
      <c r="O263" s="15">
        <f t="shared" si="61"/>
        <v>0.79275680658436198</v>
      </c>
      <c r="P263" s="15">
        <f t="shared" si="62"/>
        <v>0.66245330699588378</v>
      </c>
      <c r="Q263" s="15">
        <f t="shared" si="71"/>
        <v>4.6371731489711868E-2</v>
      </c>
      <c r="R263" s="15">
        <f t="shared" si="63"/>
        <v>0.41403331687242734</v>
      </c>
      <c r="S263" s="15">
        <f t="shared" si="72"/>
        <v>38.813939693605235</v>
      </c>
      <c r="T263" s="15">
        <f t="shared" si="73"/>
        <v>25.522525042299197</v>
      </c>
      <c r="U263" s="15">
        <f t="shared" si="64"/>
        <v>3.8813939693605234E-2</v>
      </c>
      <c r="V263" s="15">
        <f t="shared" si="65"/>
        <v>2.5522525042299196E-2</v>
      </c>
      <c r="W263" s="15">
        <f t="shared" si="66"/>
        <v>1.3291414651306038E-2</v>
      </c>
      <c r="X263" s="15">
        <f t="shared" si="67"/>
        <v>14.629126498478874</v>
      </c>
      <c r="Y263" s="15">
        <f t="shared" si="74"/>
        <v>8449.3838318333419</v>
      </c>
      <c r="AJ263">
        <f>IF(E263&lt;1,1,0)</f>
        <v>0</v>
      </c>
      <c r="AK263">
        <f>IF(AJ263=1,"",E263)</f>
        <v>18.399999999999999</v>
      </c>
      <c r="AL263">
        <f>E263/3.6</f>
        <v>5.1111111111111107</v>
      </c>
    </row>
    <row r="264" spans="2:38" x14ac:dyDescent="0.3">
      <c r="B264" s="29" t="s">
        <v>47</v>
      </c>
      <c r="C264" s="29">
        <v>253</v>
      </c>
      <c r="D264" s="29">
        <v>253</v>
      </c>
      <c r="E264" s="28">
        <v>17.8</v>
      </c>
      <c r="F264" s="42">
        <f t="shared" si="56"/>
        <v>4.9444444444444446</v>
      </c>
      <c r="G264" s="15">
        <f t="shared" si="68"/>
        <v>-8.3333333333333037E-2</v>
      </c>
      <c r="H264" s="15">
        <f t="shared" si="69"/>
        <v>-0.29999999999999893</v>
      </c>
      <c r="I264" s="15">
        <f t="shared" si="57"/>
        <v>-133.33333333333286</v>
      </c>
      <c r="J264" s="15">
        <f t="shared" si="58"/>
        <v>0</v>
      </c>
      <c r="K264" s="15">
        <f t="shared" si="59"/>
        <v>133.33333333333286</v>
      </c>
      <c r="L264" s="15">
        <f>SUM(0.5*1.2*$AD$4*$AF$4*(F264^2))</f>
        <v>11.910837037037037</v>
      </c>
      <c r="M264" s="15">
        <f t="shared" si="60"/>
        <v>1.2230124720164608</v>
      </c>
      <c r="N264" s="15">
        <f t="shared" si="70"/>
        <v>8.5950598727823485E-2</v>
      </c>
      <c r="O264" s="15">
        <f t="shared" si="61"/>
        <v>0.76438279501028805</v>
      </c>
      <c r="P264" s="15">
        <f t="shared" si="62"/>
        <v>0.56375321275720403</v>
      </c>
      <c r="Q264" s="15">
        <f t="shared" si="71"/>
        <v>3.9619323007659059E-2</v>
      </c>
      <c r="R264" s="15">
        <f t="shared" si="63"/>
        <v>0.35234575797325252</v>
      </c>
      <c r="S264" s="15">
        <f t="shared" si="72"/>
        <v>38.899890292333062</v>
      </c>
      <c r="T264" s="15">
        <f t="shared" si="73"/>
        <v>25.562144365306857</v>
      </c>
      <c r="U264" s="15">
        <f t="shared" si="64"/>
        <v>3.889989029233306E-2</v>
      </c>
      <c r="V264" s="15">
        <f t="shared" si="65"/>
        <v>2.5562144365306856E-2</v>
      </c>
      <c r="W264" s="15">
        <f t="shared" si="66"/>
        <v>1.3337745927026204E-2</v>
      </c>
      <c r="X264" s="15">
        <f t="shared" si="67"/>
        <v>13.690607947528468</v>
      </c>
      <c r="Y264" s="15">
        <f t="shared" si="74"/>
        <v>8463.0744397808703</v>
      </c>
      <c r="AJ264">
        <f>IF(E264&lt;1,1,0)</f>
        <v>0</v>
      </c>
      <c r="AK264">
        <f>IF(AJ264=1,"",E264)</f>
        <v>17.8</v>
      </c>
      <c r="AL264">
        <f>E264/3.6</f>
        <v>4.9444444444444446</v>
      </c>
    </row>
    <row r="265" spans="2:38" x14ac:dyDescent="0.3">
      <c r="B265" s="29" t="s">
        <v>47</v>
      </c>
      <c r="C265" s="29">
        <v>254</v>
      </c>
      <c r="D265" s="29">
        <v>254</v>
      </c>
      <c r="E265" s="28">
        <v>17.8</v>
      </c>
      <c r="F265" s="42">
        <f t="shared" si="56"/>
        <v>4.9444444444444446</v>
      </c>
      <c r="G265" s="15">
        <f t="shared" si="68"/>
        <v>-5.5555555555555851E-2</v>
      </c>
      <c r="H265" s="15">
        <f t="shared" si="69"/>
        <v>-0.20000000000000107</v>
      </c>
      <c r="I265" s="15">
        <f t="shared" si="57"/>
        <v>-88.888888888889355</v>
      </c>
      <c r="J265" s="15">
        <f t="shared" si="58"/>
        <v>0</v>
      </c>
      <c r="K265" s="15">
        <f t="shared" si="59"/>
        <v>88.888888888889355</v>
      </c>
      <c r="L265" s="15">
        <f>SUM(0.5*1.2*$AD$4*$AF$4*(F265^2))</f>
        <v>11.910837037037037</v>
      </c>
      <c r="M265" s="15">
        <f t="shared" si="60"/>
        <v>1.2230124720164608</v>
      </c>
      <c r="N265" s="15">
        <f t="shared" si="70"/>
        <v>8.6290324414494732E-2</v>
      </c>
      <c r="O265" s="15">
        <f t="shared" si="61"/>
        <v>0.76438279501028805</v>
      </c>
      <c r="P265" s="15">
        <f t="shared" si="62"/>
        <v>0.78350629917695247</v>
      </c>
      <c r="Q265" s="15">
        <f t="shared" si="71"/>
        <v>5.5280722219707201E-2</v>
      </c>
      <c r="R265" s="15">
        <f t="shared" si="63"/>
        <v>0.48969143698559525</v>
      </c>
      <c r="S265" s="15">
        <f t="shared" si="72"/>
        <v>38.986180616747554</v>
      </c>
      <c r="T265" s="15">
        <f t="shared" si="73"/>
        <v>25.617425087526563</v>
      </c>
      <c r="U265" s="15">
        <f t="shared" si="64"/>
        <v>3.8986180616747551E-2</v>
      </c>
      <c r="V265" s="15">
        <f t="shared" si="65"/>
        <v>2.5617425087526562E-2</v>
      </c>
      <c r="W265" s="15">
        <f t="shared" si="66"/>
        <v>1.3368755529220989E-2</v>
      </c>
      <c r="X265" s="15">
        <f t="shared" si="67"/>
        <v>13.690607925821748</v>
      </c>
      <c r="Y265" s="15">
        <f t="shared" si="74"/>
        <v>8476.7650477066927</v>
      </c>
      <c r="AJ265">
        <f>IF(E265&lt;1,1,0)</f>
        <v>0</v>
      </c>
      <c r="AK265">
        <f>IF(AJ265=1,"",E265)</f>
        <v>17.8</v>
      </c>
      <c r="AL265">
        <f>E265/3.6</f>
        <v>4.9444444444444446</v>
      </c>
    </row>
    <row r="266" spans="2:38" x14ac:dyDescent="0.3">
      <c r="B266" s="29" t="s">
        <v>47</v>
      </c>
      <c r="C266" s="29">
        <v>255</v>
      </c>
      <c r="D266" s="29">
        <v>255</v>
      </c>
      <c r="E266" s="28">
        <v>17.399999999999999</v>
      </c>
      <c r="F266" s="42">
        <f t="shared" si="56"/>
        <v>4.833333333333333</v>
      </c>
      <c r="G266" s="15">
        <f t="shared" si="68"/>
        <v>-0.29166666666666685</v>
      </c>
      <c r="H266" s="15">
        <f t="shared" si="69"/>
        <v>-1.0500000000000007</v>
      </c>
      <c r="I266" s="15">
        <f t="shared" si="57"/>
        <v>-466.66666666666697</v>
      </c>
      <c r="J266" s="15">
        <f t="shared" si="58"/>
        <v>0</v>
      </c>
      <c r="K266" s="15">
        <f t="shared" si="59"/>
        <v>466.66666666666697</v>
      </c>
      <c r="L266" s="15">
        <f>SUM(0.5*1.2*$AD$4*$AF$4*(F266^2))</f>
        <v>11.38153333333333</v>
      </c>
      <c r="M266" s="15">
        <f t="shared" si="60"/>
        <v>1.1929707444444444</v>
      </c>
      <c r="N266" s="15">
        <f t="shared" si="70"/>
        <v>8.4502094398148139E-2</v>
      </c>
      <c r="O266" s="15">
        <f t="shared" si="61"/>
        <v>0.74560671527777767</v>
      </c>
      <c r="P266" s="15">
        <f t="shared" si="62"/>
        <v>1.0625848111111127</v>
      </c>
      <c r="Q266" s="15">
        <f t="shared" si="71"/>
        <v>7.5266424120370476E-2</v>
      </c>
      <c r="R266" s="15">
        <f t="shared" si="63"/>
        <v>0.66411550694444543</v>
      </c>
      <c r="S266" s="15">
        <f t="shared" si="72"/>
        <v>39.0706827111457</v>
      </c>
      <c r="T266" s="15">
        <f t="shared" si="73"/>
        <v>25.692691511646935</v>
      </c>
      <c r="U266" s="15">
        <f t="shared" si="64"/>
        <v>3.90706827111457E-2</v>
      </c>
      <c r="V266" s="15">
        <f t="shared" si="65"/>
        <v>2.5692691511646933E-2</v>
      </c>
      <c r="W266" s="15">
        <f t="shared" si="66"/>
        <v>1.3377991199498767E-2</v>
      </c>
      <c r="X266" s="15">
        <f t="shared" si="67"/>
        <v>13.082212857628381</v>
      </c>
      <c r="Y266" s="15">
        <f t="shared" si="74"/>
        <v>8489.8472605643219</v>
      </c>
      <c r="AJ266">
        <f>IF(E266&lt;1,1,0)</f>
        <v>0</v>
      </c>
      <c r="AK266">
        <f>IF(AJ266=1,"",E266)</f>
        <v>17.399999999999999</v>
      </c>
      <c r="AL266">
        <f>E266/3.6</f>
        <v>4.833333333333333</v>
      </c>
    </row>
    <row r="267" spans="2:38" x14ac:dyDescent="0.3">
      <c r="B267" s="29" t="s">
        <v>47</v>
      </c>
      <c r="C267" s="29">
        <v>256</v>
      </c>
      <c r="D267" s="29">
        <v>256</v>
      </c>
      <c r="E267" s="28">
        <v>15.7</v>
      </c>
      <c r="F267" s="42">
        <f t="shared" si="56"/>
        <v>4.3611111111111107</v>
      </c>
      <c r="G267" s="15">
        <f t="shared" si="68"/>
        <v>-0.40277777777777757</v>
      </c>
      <c r="H267" s="15">
        <f t="shared" si="69"/>
        <v>-1.4499999999999993</v>
      </c>
      <c r="I267" s="15">
        <f t="shared" si="57"/>
        <v>-644.44444444444412</v>
      </c>
      <c r="J267" s="15">
        <f t="shared" si="58"/>
        <v>0</v>
      </c>
      <c r="K267" s="15">
        <f t="shared" si="59"/>
        <v>644.44444444444412</v>
      </c>
      <c r="L267" s="15">
        <f>SUM(0.5*1.2*$AD$4*$AF$4*(F267^2))</f>
        <v>9.2661981481481455</v>
      </c>
      <c r="M267" s="15">
        <f t="shared" si="60"/>
        <v>1.067190919701646</v>
      </c>
      <c r="N267" s="15">
        <f t="shared" si="70"/>
        <v>7.5889132067672602E-2</v>
      </c>
      <c r="O267" s="15">
        <f t="shared" si="61"/>
        <v>0.66699432481352872</v>
      </c>
      <c r="P267" s="15">
        <f t="shared" si="62"/>
        <v>1.743302907458846</v>
      </c>
      <c r="Q267" s="15">
        <f t="shared" si="71"/>
        <v>0.12396820675262905</v>
      </c>
      <c r="R267" s="15">
        <f t="shared" si="63"/>
        <v>1.0895643171617788</v>
      </c>
      <c r="S267" s="15">
        <f t="shared" si="72"/>
        <v>39.146571843213373</v>
      </c>
      <c r="T267" s="15">
        <f t="shared" si="73"/>
        <v>25.816659718399563</v>
      </c>
      <c r="U267" s="15">
        <f t="shared" si="64"/>
        <v>3.9146571843213372E-2</v>
      </c>
      <c r="V267" s="15">
        <f t="shared" si="65"/>
        <v>2.5816659718399564E-2</v>
      </c>
      <c r="W267" s="15">
        <f t="shared" si="66"/>
        <v>1.3329912124813808E-2</v>
      </c>
      <c r="X267" s="15">
        <f t="shared" si="67"/>
        <v>10.650793138197313</v>
      </c>
      <c r="Y267" s="15">
        <f t="shared" si="74"/>
        <v>8500.4980537025185</v>
      </c>
      <c r="AJ267">
        <f>IF(E267&lt;1,1,0)</f>
        <v>0</v>
      </c>
      <c r="AK267">
        <f>IF(AJ267=1,"",E267)</f>
        <v>15.7</v>
      </c>
      <c r="AL267">
        <f>E267/3.6</f>
        <v>4.3611111111111107</v>
      </c>
    </row>
    <row r="268" spans="2:38" x14ac:dyDescent="0.3">
      <c r="B268" s="29" t="s">
        <v>47</v>
      </c>
      <c r="C268" s="29">
        <v>257</v>
      </c>
      <c r="D268" s="29">
        <v>257</v>
      </c>
      <c r="E268" s="28">
        <v>14.5</v>
      </c>
      <c r="F268" s="42">
        <f t="shared" ref="F268:F331" si="75">SUM(E268*(1000/3600))</f>
        <v>4.0277777777777777</v>
      </c>
      <c r="G268" s="15">
        <f t="shared" si="68"/>
        <v>-4.1666666666666519E-2</v>
      </c>
      <c r="H268" s="15">
        <f t="shared" si="69"/>
        <v>-0.14999999999999947</v>
      </c>
      <c r="I268" s="15">
        <f t="shared" ref="I268:I331" si="76">SUM($AC$4*G268)</f>
        <v>-66.66666666666643</v>
      </c>
      <c r="J268" s="15">
        <f t="shared" ref="J268:J331" si="77">MAX(0,I268)</f>
        <v>0</v>
      </c>
      <c r="K268" s="15">
        <f t="shared" ref="K268:K331" si="78">ABS(MIN(0,I268))</f>
        <v>66.66666666666643</v>
      </c>
      <c r="L268" s="15">
        <f>SUM(0.5*1.2*$AD$4*$AF$4*(F268^2))</f>
        <v>7.9038425925925919</v>
      </c>
      <c r="M268" s="15">
        <f t="shared" ref="M268:M331" si="79">SUM(((L268+$AH$4+J268)*F268)/1000)</f>
        <v>0.98013492155349791</v>
      </c>
      <c r="N268" s="15">
        <f t="shared" si="70"/>
        <v>6.9970743010902489E-2</v>
      </c>
      <c r="O268" s="15">
        <f t="shared" ref="O268:O331" si="80">SUM((M268*1000)/$AC$4)</f>
        <v>0.61258432597093615</v>
      </c>
      <c r="P268" s="15">
        <f t="shared" ref="P268:P331" si="81">ABS(SUM(((K268-L268-$AB$22)*F268)/1000))</f>
        <v>0.7116164030349803</v>
      </c>
      <c r="Q268" s="15">
        <f t="shared" si="71"/>
        <v>5.0801504327774985E-2</v>
      </c>
      <c r="R268" s="15">
        <f t="shared" ref="R268:R331" si="82">SUM((P268*1000)/$AC$4)</f>
        <v>0.44476025189686269</v>
      </c>
      <c r="S268" s="15">
        <f t="shared" si="72"/>
        <v>39.216542586224278</v>
      </c>
      <c r="T268" s="15">
        <f t="shared" si="73"/>
        <v>25.867461222727339</v>
      </c>
      <c r="U268" s="15">
        <f t="shared" ref="U268:U331" si="83">SUM(S268/1000)</f>
        <v>3.9216542586224278E-2</v>
      </c>
      <c r="V268" s="15">
        <f t="shared" ref="V268:V331" si="84">SUM(T268/1000)</f>
        <v>2.5867461222727338E-2</v>
      </c>
      <c r="W268" s="15">
        <f t="shared" ref="W268:W331" si="85">SUM(U268-V268)</f>
        <v>1.334908136349694E-2</v>
      </c>
      <c r="X268" s="15">
        <f t="shared" ref="X268:X331" si="86">SUM((((0.5*$AC$4*(F268^2))-W268)*0.7)/1000)</f>
        <v>9.0848671988529208</v>
      </c>
      <c r="Y268" s="15">
        <f t="shared" si="74"/>
        <v>8509.5829209013718</v>
      </c>
      <c r="AJ268">
        <f>IF(E268&lt;1,1,0)</f>
        <v>0</v>
      </c>
      <c r="AK268">
        <f>IF(AJ268=1,"",E268)</f>
        <v>14.5</v>
      </c>
      <c r="AL268">
        <f>E268/3.6</f>
        <v>4.0277777777777777</v>
      </c>
    </row>
    <row r="269" spans="2:38" x14ac:dyDescent="0.3">
      <c r="B269" s="29" t="s">
        <v>47</v>
      </c>
      <c r="C269" s="29">
        <v>258</v>
      </c>
      <c r="D269" s="29">
        <v>258</v>
      </c>
      <c r="E269" s="28">
        <v>15.4</v>
      </c>
      <c r="F269" s="42">
        <f t="shared" si="75"/>
        <v>4.2777777777777777</v>
      </c>
      <c r="G269" s="15">
        <f t="shared" ref="G269:G332" si="87">($E270-$E268)/2/3.6</f>
        <v>0.47222222222222199</v>
      </c>
      <c r="H269" s="15">
        <f t="shared" ref="H269:H332" si="88">($E270-$E268)/2</f>
        <v>1.6999999999999993</v>
      </c>
      <c r="I269" s="15">
        <f t="shared" si="76"/>
        <v>755.5555555555552</v>
      </c>
      <c r="J269" s="15">
        <f t="shared" si="77"/>
        <v>755.5555555555552</v>
      </c>
      <c r="K269" s="15">
        <f t="shared" si="78"/>
        <v>0</v>
      </c>
      <c r="L269" s="15">
        <f>SUM(0.5*1.2*$AD$4*$AF$4*(F269^2))</f>
        <v>8.9154592592592596</v>
      </c>
      <c r="M269" s="15">
        <f t="shared" si="79"/>
        <v>4.2773971189300397</v>
      </c>
      <c r="N269" s="15">
        <f t="shared" ref="N269:N332" si="89">SUM(M269*(D269/3600))</f>
        <v>0.30654679352331954</v>
      </c>
      <c r="O269" s="15">
        <f t="shared" si="80"/>
        <v>2.6733731993312748</v>
      </c>
      <c r="P269" s="15">
        <f t="shared" si="81"/>
        <v>1.0452983534979423</v>
      </c>
      <c r="Q269" s="15">
        <f t="shared" ref="Q269:Q332" si="90">SUM(P269*(D269/3600))</f>
        <v>7.491304866735253E-2</v>
      </c>
      <c r="R269" s="15">
        <f t="shared" si="82"/>
        <v>0.653311470936214</v>
      </c>
      <c r="S269" s="15">
        <f t="shared" ref="S269:S332" si="91">SUM(N269+S268)</f>
        <v>39.523089379747596</v>
      </c>
      <c r="T269" s="15">
        <f t="shared" ref="T269:T332" si="92">SUM(T268+Q269)</f>
        <v>25.942374271394691</v>
      </c>
      <c r="U269" s="15">
        <f t="shared" si="83"/>
        <v>3.9523089379747599E-2</v>
      </c>
      <c r="V269" s="15">
        <f t="shared" si="84"/>
        <v>2.5942374271394692E-2</v>
      </c>
      <c r="W269" s="15">
        <f t="shared" si="85"/>
        <v>1.3580715108352907E-2</v>
      </c>
      <c r="X269" s="15">
        <f t="shared" si="86"/>
        <v>10.247644814487078</v>
      </c>
      <c r="Y269" s="15">
        <f t="shared" ref="Y269:Y332" si="93">SUM(Y268+X269)</f>
        <v>8519.830565715858</v>
      </c>
      <c r="AJ269">
        <f>IF(E269&lt;1,1,0)</f>
        <v>0</v>
      </c>
      <c r="AK269">
        <f>IF(AJ269=1,"",E269)</f>
        <v>15.4</v>
      </c>
      <c r="AL269">
        <f>E269/3.6</f>
        <v>4.2777777777777777</v>
      </c>
    </row>
    <row r="270" spans="2:38" x14ac:dyDescent="0.3">
      <c r="B270" s="29" t="s">
        <v>47</v>
      </c>
      <c r="C270" s="29">
        <v>259</v>
      </c>
      <c r="D270" s="29">
        <v>259</v>
      </c>
      <c r="E270" s="28">
        <v>17.899999999999999</v>
      </c>
      <c r="F270" s="42">
        <f t="shared" si="75"/>
        <v>4.9722222222222223</v>
      </c>
      <c r="G270" s="15">
        <f t="shared" si="87"/>
        <v>0.72222222222222232</v>
      </c>
      <c r="H270" s="15">
        <f t="shared" si="88"/>
        <v>2.6000000000000005</v>
      </c>
      <c r="I270" s="15">
        <f t="shared" si="76"/>
        <v>1155.5555555555557</v>
      </c>
      <c r="J270" s="15">
        <f t="shared" si="77"/>
        <v>1155.5555555555557</v>
      </c>
      <c r="K270" s="15">
        <f t="shared" si="78"/>
        <v>0</v>
      </c>
      <c r="L270" s="15">
        <f>SUM(0.5*1.2*$AD$4*$AF$4*(F270^2))</f>
        <v>12.045042592592592</v>
      </c>
      <c r="M270" s="15">
        <f t="shared" si="79"/>
        <v>6.976229640792182</v>
      </c>
      <c r="N270" s="15">
        <f t="shared" si="89"/>
        <v>0.50190096582365984</v>
      </c>
      <c r="O270" s="15">
        <f t="shared" si="80"/>
        <v>4.360143525495114</v>
      </c>
      <c r="P270" s="15">
        <f t="shared" si="81"/>
        <v>1.230550628446502</v>
      </c>
      <c r="Q270" s="15">
        <f t="shared" si="90"/>
        <v>8.8531281324345568E-2</v>
      </c>
      <c r="R270" s="15">
        <f t="shared" si="82"/>
        <v>0.76909414277906374</v>
      </c>
      <c r="S270" s="15">
        <f t="shared" si="91"/>
        <v>40.024990345571254</v>
      </c>
      <c r="T270" s="15">
        <f t="shared" si="92"/>
        <v>26.030905552719037</v>
      </c>
      <c r="U270" s="15">
        <f t="shared" si="83"/>
        <v>4.0024990345571256E-2</v>
      </c>
      <c r="V270" s="15">
        <f t="shared" si="84"/>
        <v>2.6030905552719037E-2</v>
      </c>
      <c r="W270" s="15">
        <f t="shared" si="85"/>
        <v>1.3994084792852218E-2</v>
      </c>
      <c r="X270" s="15">
        <f t="shared" si="86"/>
        <v>13.844866747350522</v>
      </c>
      <c r="Y270" s="15">
        <f t="shared" si="93"/>
        <v>8533.6754324632093</v>
      </c>
      <c r="AJ270">
        <f>IF(E270&lt;1,1,0)</f>
        <v>0</v>
      </c>
      <c r="AK270">
        <f>IF(AJ270=1,"",E270)</f>
        <v>17.899999999999999</v>
      </c>
      <c r="AL270">
        <f>E270/3.6</f>
        <v>4.9722222222222214</v>
      </c>
    </row>
    <row r="271" spans="2:38" x14ac:dyDescent="0.3">
      <c r="B271" s="29" t="s">
        <v>47</v>
      </c>
      <c r="C271" s="29">
        <v>260</v>
      </c>
      <c r="D271" s="29">
        <v>260</v>
      </c>
      <c r="E271" s="28">
        <v>20.6</v>
      </c>
      <c r="F271" s="42">
        <f t="shared" si="75"/>
        <v>5.7222222222222232</v>
      </c>
      <c r="G271" s="15">
        <f t="shared" si="87"/>
        <v>0.73611111111111116</v>
      </c>
      <c r="H271" s="15">
        <f t="shared" si="88"/>
        <v>2.6500000000000004</v>
      </c>
      <c r="I271" s="15">
        <f t="shared" si="76"/>
        <v>1177.7777777777778</v>
      </c>
      <c r="J271" s="15">
        <f t="shared" si="77"/>
        <v>1177.7777777777778</v>
      </c>
      <c r="K271" s="15">
        <f t="shared" si="78"/>
        <v>0</v>
      </c>
      <c r="L271" s="15">
        <f>SUM(0.5*1.2*$AD$4*$AF$4*(F271^2))</f>
        <v>15.952792592592596</v>
      </c>
      <c r="M271" s="15">
        <f t="shared" si="79"/>
        <v>8.1780315971193431</v>
      </c>
      <c r="N271" s="15">
        <f t="shared" si="89"/>
        <v>0.59063561534750808</v>
      </c>
      <c r="O271" s="15">
        <f t="shared" si="80"/>
        <v>5.1112697481995895</v>
      </c>
      <c r="P271" s="15">
        <f t="shared" si="81"/>
        <v>1.4385254242798358</v>
      </c>
      <c r="Q271" s="15">
        <f t="shared" si="90"/>
        <v>0.10389350286465479</v>
      </c>
      <c r="R271" s="15">
        <f t="shared" si="82"/>
        <v>0.89907839017489732</v>
      </c>
      <c r="S271" s="15">
        <f t="shared" si="91"/>
        <v>40.615625960918763</v>
      </c>
      <c r="T271" s="15">
        <f t="shared" si="92"/>
        <v>26.134799055583692</v>
      </c>
      <c r="U271" s="15">
        <f t="shared" si="83"/>
        <v>4.0615625960918764E-2</v>
      </c>
      <c r="V271" s="15">
        <f t="shared" si="84"/>
        <v>2.6134799055583691E-2</v>
      </c>
      <c r="W271" s="15">
        <f t="shared" si="85"/>
        <v>1.4480826905335073E-2</v>
      </c>
      <c r="X271" s="15">
        <f t="shared" si="86"/>
        <v>18.336533073297712</v>
      </c>
      <c r="Y271" s="15">
        <f t="shared" si="93"/>
        <v>8552.011965536507</v>
      </c>
      <c r="AJ271">
        <f>IF(E271&lt;1,1,0)</f>
        <v>0</v>
      </c>
      <c r="AK271">
        <f>IF(AJ271=1,"",E271)</f>
        <v>20.6</v>
      </c>
      <c r="AL271">
        <f>E271/3.6</f>
        <v>5.7222222222222223</v>
      </c>
    </row>
    <row r="272" spans="2:38" x14ac:dyDescent="0.3">
      <c r="B272" s="29" t="s">
        <v>47</v>
      </c>
      <c r="C272" s="29">
        <v>261</v>
      </c>
      <c r="D272" s="29">
        <v>261</v>
      </c>
      <c r="E272" s="28">
        <v>23.2</v>
      </c>
      <c r="F272" s="42">
        <f t="shared" si="75"/>
        <v>6.4444444444444446</v>
      </c>
      <c r="G272" s="15">
        <f t="shared" si="87"/>
        <v>0.70833333333333304</v>
      </c>
      <c r="H272" s="15">
        <f t="shared" si="88"/>
        <v>2.5499999999999989</v>
      </c>
      <c r="I272" s="15">
        <f t="shared" si="76"/>
        <v>1133.3333333333328</v>
      </c>
      <c r="J272" s="15">
        <f t="shared" si="77"/>
        <v>1133.3333333333328</v>
      </c>
      <c r="K272" s="15">
        <f t="shared" si="78"/>
        <v>0</v>
      </c>
      <c r="L272" s="15">
        <f>SUM(0.5*1.2*$AD$4*$AF$4*(F272^2))</f>
        <v>20.233837037037038</v>
      </c>
      <c r="M272" s="15">
        <f t="shared" si="79"/>
        <v>8.9513795423868263</v>
      </c>
      <c r="N272" s="15">
        <f t="shared" si="89"/>
        <v>0.64897501682304481</v>
      </c>
      <c r="O272" s="15">
        <f t="shared" si="80"/>
        <v>5.5946122139917671</v>
      </c>
      <c r="P272" s="15">
        <f t="shared" si="81"/>
        <v>1.6476758386831274</v>
      </c>
      <c r="Q272" s="15">
        <f t="shared" si="90"/>
        <v>0.11945649830452673</v>
      </c>
      <c r="R272" s="15">
        <f t="shared" si="82"/>
        <v>1.0297973991769547</v>
      </c>
      <c r="S272" s="15">
        <f t="shared" si="91"/>
        <v>41.264600977741807</v>
      </c>
      <c r="T272" s="15">
        <f t="shared" si="92"/>
        <v>26.254255553888218</v>
      </c>
      <c r="U272" s="15">
        <f t="shared" si="83"/>
        <v>4.126460097774181E-2</v>
      </c>
      <c r="V272" s="15">
        <f t="shared" si="84"/>
        <v>2.6254255553888217E-2</v>
      </c>
      <c r="W272" s="15">
        <f t="shared" si="85"/>
        <v>1.5010345423853592E-2</v>
      </c>
      <c r="X272" s="15">
        <f t="shared" si="86"/>
        <v>23.257273443375489</v>
      </c>
      <c r="Y272" s="15">
        <f t="shared" si="93"/>
        <v>8575.2692389798831</v>
      </c>
      <c r="AJ272">
        <f>IF(E272&lt;1,1,0)</f>
        <v>0</v>
      </c>
      <c r="AK272">
        <f>IF(AJ272=1,"",E272)</f>
        <v>23.2</v>
      </c>
      <c r="AL272">
        <f>E272/3.6</f>
        <v>6.4444444444444438</v>
      </c>
    </row>
    <row r="273" spans="2:38" x14ac:dyDescent="0.3">
      <c r="B273" s="29" t="s">
        <v>47</v>
      </c>
      <c r="C273" s="29">
        <v>262</v>
      </c>
      <c r="D273" s="29">
        <v>262</v>
      </c>
      <c r="E273" s="28">
        <v>25.7</v>
      </c>
      <c r="F273" s="42">
        <f t="shared" si="75"/>
        <v>7.1388888888888893</v>
      </c>
      <c r="G273" s="15">
        <f t="shared" si="87"/>
        <v>0.76388888888888884</v>
      </c>
      <c r="H273" s="15">
        <f t="shared" si="88"/>
        <v>2.75</v>
      </c>
      <c r="I273" s="15">
        <f t="shared" si="76"/>
        <v>1222.2222222222222</v>
      </c>
      <c r="J273" s="15">
        <f t="shared" si="77"/>
        <v>1222.2222222222222</v>
      </c>
      <c r="K273" s="15">
        <f t="shared" si="78"/>
        <v>0</v>
      </c>
      <c r="L273" s="15">
        <f>SUM(0.5*1.2*$AD$4*$AF$4*(F273^2))</f>
        <v>24.829531481481482</v>
      </c>
      <c r="M273" s="15">
        <f t="shared" si="79"/>
        <v>10.583343908384773</v>
      </c>
      <c r="N273" s="15">
        <f t="shared" si="89"/>
        <v>0.77023225111022509</v>
      </c>
      <c r="O273" s="15">
        <f t="shared" si="80"/>
        <v>6.6145899427404835</v>
      </c>
      <c r="P273" s="15">
        <f t="shared" si="81"/>
        <v>1.858035266409465</v>
      </c>
      <c r="Q273" s="15">
        <f t="shared" si="90"/>
        <v>0.13522367772202218</v>
      </c>
      <c r="R273" s="15">
        <f t="shared" si="82"/>
        <v>1.1612720415059157</v>
      </c>
      <c r="S273" s="15">
        <f t="shared" si="91"/>
        <v>42.03483322885203</v>
      </c>
      <c r="T273" s="15">
        <f t="shared" si="92"/>
        <v>26.389479231610238</v>
      </c>
      <c r="U273" s="15">
        <f t="shared" si="83"/>
        <v>4.2034833228852028E-2</v>
      </c>
      <c r="V273" s="15">
        <f t="shared" si="84"/>
        <v>2.6389479231610238E-2</v>
      </c>
      <c r="W273" s="15">
        <f t="shared" si="85"/>
        <v>1.564535399724179E-2</v>
      </c>
      <c r="X273" s="15">
        <f t="shared" si="86"/>
        <v>28.539680406276894</v>
      </c>
      <c r="Y273" s="15">
        <f t="shared" si="93"/>
        <v>8603.8089193861597</v>
      </c>
      <c r="AJ273">
        <f>IF(E273&lt;1,1,0)</f>
        <v>0</v>
      </c>
      <c r="AK273">
        <f>IF(AJ273=1,"",E273)</f>
        <v>25.7</v>
      </c>
      <c r="AL273">
        <f>E273/3.6</f>
        <v>7.1388888888888884</v>
      </c>
    </row>
    <row r="274" spans="2:38" x14ac:dyDescent="0.3">
      <c r="B274" s="29" t="s">
        <v>47</v>
      </c>
      <c r="C274" s="29">
        <v>263</v>
      </c>
      <c r="D274" s="29">
        <v>263</v>
      </c>
      <c r="E274" s="28">
        <v>28.7</v>
      </c>
      <c r="F274" s="42">
        <f t="shared" si="75"/>
        <v>7.9722222222222223</v>
      </c>
      <c r="G274" s="15">
        <f t="shared" si="87"/>
        <v>0.94444444444444453</v>
      </c>
      <c r="H274" s="15">
        <f t="shared" si="88"/>
        <v>3.4000000000000004</v>
      </c>
      <c r="I274" s="15">
        <f t="shared" si="76"/>
        <v>1511.1111111111113</v>
      </c>
      <c r="J274" s="15">
        <f t="shared" si="77"/>
        <v>1511.1111111111113</v>
      </c>
      <c r="K274" s="15">
        <f t="shared" si="78"/>
        <v>0</v>
      </c>
      <c r="L274" s="15">
        <f>SUM(0.5*1.2*$AD$4*$AF$4*(F274^2))</f>
        <v>30.964642592592593</v>
      </c>
      <c r="M274" s="15">
        <f t="shared" si="79"/>
        <v>14.170750592026751</v>
      </c>
      <c r="N274" s="15">
        <f t="shared" si="89"/>
        <v>1.0352520571397321</v>
      </c>
      <c r="O274" s="15">
        <f t="shared" si="80"/>
        <v>8.8567191200167183</v>
      </c>
      <c r="P274" s="15">
        <f t="shared" si="81"/>
        <v>2.1238370117798353</v>
      </c>
      <c r="Q274" s="15">
        <f t="shared" si="90"/>
        <v>0.15515809280502685</v>
      </c>
      <c r="R274" s="15">
        <f t="shared" si="82"/>
        <v>1.3273981323623971</v>
      </c>
      <c r="S274" s="15">
        <f t="shared" si="91"/>
        <v>43.070085285991759</v>
      </c>
      <c r="T274" s="15">
        <f t="shared" si="92"/>
        <v>26.544637324415266</v>
      </c>
      <c r="U274" s="15">
        <f t="shared" si="83"/>
        <v>4.3070085285991759E-2</v>
      </c>
      <c r="V274" s="15">
        <f t="shared" si="84"/>
        <v>2.6544637324415265E-2</v>
      </c>
      <c r="W274" s="15">
        <f t="shared" si="85"/>
        <v>1.6525447961576494E-2</v>
      </c>
      <c r="X274" s="15">
        <f t="shared" si="86"/>
        <v>35.591531642062968</v>
      </c>
      <c r="Y274" s="15">
        <f t="shared" si="93"/>
        <v>8639.400451028223</v>
      </c>
      <c r="AJ274">
        <f>IF(E274&lt;1,1,0)</f>
        <v>0</v>
      </c>
      <c r="AK274">
        <f>IF(AJ274=1,"",E274)</f>
        <v>28.7</v>
      </c>
      <c r="AL274">
        <f>E274/3.6</f>
        <v>7.9722222222222214</v>
      </c>
    </row>
    <row r="275" spans="2:38" x14ac:dyDescent="0.3">
      <c r="B275" s="29" t="s">
        <v>47</v>
      </c>
      <c r="C275" s="29">
        <v>264</v>
      </c>
      <c r="D275" s="29">
        <v>264</v>
      </c>
      <c r="E275" s="28">
        <v>32.5</v>
      </c>
      <c r="F275" s="42">
        <f t="shared" si="75"/>
        <v>9.0277777777777786</v>
      </c>
      <c r="G275" s="15">
        <f t="shared" si="87"/>
        <v>1.0277777777777781</v>
      </c>
      <c r="H275" s="15">
        <f t="shared" si="88"/>
        <v>3.7000000000000011</v>
      </c>
      <c r="I275" s="15">
        <f t="shared" si="76"/>
        <v>1644.444444444445</v>
      </c>
      <c r="J275" s="15">
        <f t="shared" si="77"/>
        <v>1644.444444444445</v>
      </c>
      <c r="K275" s="15">
        <f t="shared" si="78"/>
        <v>0</v>
      </c>
      <c r="L275" s="15">
        <f>SUM(0.5*1.2*$AD$4*$AF$4*(F275^2))</f>
        <v>39.707175925925924</v>
      </c>
      <c r="M275" s="15">
        <f t="shared" si="79"/>
        <v>17.329646572788072</v>
      </c>
      <c r="N275" s="15">
        <f t="shared" si="89"/>
        <v>1.2708407486711253</v>
      </c>
      <c r="O275" s="15">
        <f t="shared" si="80"/>
        <v>10.831029107992544</v>
      </c>
      <c r="P275" s="15">
        <f t="shared" si="81"/>
        <v>2.483967560442387</v>
      </c>
      <c r="Q275" s="15">
        <f t="shared" si="90"/>
        <v>0.18215762109910838</v>
      </c>
      <c r="R275" s="15">
        <f t="shared" si="82"/>
        <v>1.5524797252764919</v>
      </c>
      <c r="S275" s="15">
        <f t="shared" si="91"/>
        <v>44.340926034662886</v>
      </c>
      <c r="T275" s="15">
        <f t="shared" si="92"/>
        <v>26.726794945514374</v>
      </c>
      <c r="U275" s="15">
        <f t="shared" si="83"/>
        <v>4.4340926034662886E-2</v>
      </c>
      <c r="V275" s="15">
        <f t="shared" si="84"/>
        <v>2.6726794945514373E-2</v>
      </c>
      <c r="W275" s="15">
        <f t="shared" si="85"/>
        <v>1.7614131089148513E-2</v>
      </c>
      <c r="X275" s="15">
        <f t="shared" si="86"/>
        <v>45.640419768873677</v>
      </c>
      <c r="Y275" s="15">
        <f t="shared" si="93"/>
        <v>8685.0408707970964</v>
      </c>
      <c r="AJ275">
        <f>IF(E275&lt;1,1,0)</f>
        <v>0</v>
      </c>
      <c r="AK275">
        <f>IF(AJ275=1,"",E275)</f>
        <v>32.5</v>
      </c>
      <c r="AL275">
        <f>E275/3.6</f>
        <v>9.0277777777777768</v>
      </c>
    </row>
    <row r="276" spans="2:38" x14ac:dyDescent="0.3">
      <c r="B276" s="29" t="s">
        <v>47</v>
      </c>
      <c r="C276" s="29">
        <v>265</v>
      </c>
      <c r="D276" s="29">
        <v>265</v>
      </c>
      <c r="E276" s="28">
        <v>36.1</v>
      </c>
      <c r="F276" s="42">
        <f t="shared" si="75"/>
        <v>10.027777777777779</v>
      </c>
      <c r="G276" s="15">
        <f t="shared" si="87"/>
        <v>0.90277777777777779</v>
      </c>
      <c r="H276" s="15">
        <f t="shared" si="88"/>
        <v>3.25</v>
      </c>
      <c r="I276" s="15">
        <f t="shared" si="76"/>
        <v>1444.4444444444446</v>
      </c>
      <c r="J276" s="15">
        <f t="shared" si="77"/>
        <v>1444.4444444444446</v>
      </c>
      <c r="K276" s="15">
        <f t="shared" si="78"/>
        <v>0</v>
      </c>
      <c r="L276" s="15">
        <f>SUM(0.5*1.2*$AD$4*$AF$4*(F276^2))</f>
        <v>48.991042592592592</v>
      </c>
      <c r="M276" s="15">
        <f t="shared" si="79"/>
        <v>17.336779189454735</v>
      </c>
      <c r="N276" s="15">
        <f t="shared" si="89"/>
        <v>1.2761795792237514</v>
      </c>
      <c r="O276" s="15">
        <f t="shared" si="80"/>
        <v>10.835486993409209</v>
      </c>
      <c r="P276" s="15">
        <f t="shared" si="81"/>
        <v>2.8522112882201647</v>
      </c>
      <c r="Q276" s="15">
        <f t="shared" si="90"/>
        <v>0.20995444204953992</v>
      </c>
      <c r="R276" s="15">
        <f t="shared" si="82"/>
        <v>1.7826320551376029</v>
      </c>
      <c r="S276" s="15">
        <f t="shared" si="91"/>
        <v>45.617105613886636</v>
      </c>
      <c r="T276" s="15">
        <f t="shared" si="92"/>
        <v>26.936749387563914</v>
      </c>
      <c r="U276" s="15">
        <f t="shared" si="83"/>
        <v>4.5617105613886634E-2</v>
      </c>
      <c r="V276" s="15">
        <f t="shared" si="84"/>
        <v>2.6936749387563914E-2</v>
      </c>
      <c r="W276" s="15">
        <f t="shared" si="85"/>
        <v>1.868035622632272E-2</v>
      </c>
      <c r="X276" s="15">
        <f t="shared" si="86"/>
        <v>56.311530133627187</v>
      </c>
      <c r="Y276" s="15">
        <f t="shared" si="93"/>
        <v>8741.3524009307239</v>
      </c>
      <c r="AJ276">
        <f>IF(E276&lt;1,1,0)</f>
        <v>0</v>
      </c>
      <c r="AK276">
        <f>IF(AJ276=1,"",E276)</f>
        <v>36.1</v>
      </c>
      <c r="AL276">
        <f>E276/3.6</f>
        <v>10.027777777777779</v>
      </c>
    </row>
    <row r="277" spans="2:38" x14ac:dyDescent="0.3">
      <c r="B277" s="29" t="s">
        <v>47</v>
      </c>
      <c r="C277" s="29">
        <v>266</v>
      </c>
      <c r="D277" s="29">
        <v>266</v>
      </c>
      <c r="E277" s="28">
        <v>39</v>
      </c>
      <c r="F277" s="42">
        <f t="shared" si="75"/>
        <v>10.833333333333334</v>
      </c>
      <c r="G277" s="15">
        <f t="shared" si="87"/>
        <v>0.65277777777777712</v>
      </c>
      <c r="H277" s="15">
        <f t="shared" si="88"/>
        <v>2.3499999999999979</v>
      </c>
      <c r="I277" s="15">
        <f t="shared" si="76"/>
        <v>1044.4444444444434</v>
      </c>
      <c r="J277" s="15">
        <f t="shared" si="77"/>
        <v>1044.4444444444434</v>
      </c>
      <c r="K277" s="15">
        <f t="shared" si="78"/>
        <v>0</v>
      </c>
      <c r="L277" s="15">
        <f>SUM(0.5*1.2*$AD$4*$AF$4*(F277^2))</f>
        <v>57.178333333333335</v>
      </c>
      <c r="M277" s="15">
        <f t="shared" si="79"/>
        <v>14.48484675925925</v>
      </c>
      <c r="N277" s="15">
        <f t="shared" si="89"/>
        <v>1.0702692327674892</v>
      </c>
      <c r="O277" s="15">
        <f t="shared" si="80"/>
        <v>9.0530292245370312</v>
      </c>
      <c r="P277" s="15">
        <f t="shared" si="81"/>
        <v>3.1700319444444447</v>
      </c>
      <c r="Q277" s="15">
        <f t="shared" si="90"/>
        <v>0.23423013811728399</v>
      </c>
      <c r="R277" s="15">
        <f t="shared" si="82"/>
        <v>1.9812699652777781</v>
      </c>
      <c r="S277" s="15">
        <f t="shared" si="91"/>
        <v>46.687374846654123</v>
      </c>
      <c r="T277" s="15">
        <f t="shared" si="92"/>
        <v>27.170979525681197</v>
      </c>
      <c r="U277" s="15">
        <f t="shared" si="83"/>
        <v>4.6687374846654126E-2</v>
      </c>
      <c r="V277" s="15">
        <f t="shared" si="84"/>
        <v>2.7170979525681198E-2</v>
      </c>
      <c r="W277" s="15">
        <f t="shared" si="85"/>
        <v>1.9516395320972928E-2</v>
      </c>
      <c r="X277" s="15">
        <f t="shared" si="86"/>
        <v>65.722208560745514</v>
      </c>
      <c r="Y277" s="15">
        <f t="shared" si="93"/>
        <v>8807.0746094914703</v>
      </c>
      <c r="AJ277">
        <f>IF(E277&lt;1,1,0)</f>
        <v>0</v>
      </c>
      <c r="AK277">
        <f>IF(AJ277=1,"",E277)</f>
        <v>39</v>
      </c>
      <c r="AL277">
        <f>E277/3.6</f>
        <v>10.833333333333334</v>
      </c>
    </row>
    <row r="278" spans="2:38" x14ac:dyDescent="0.3">
      <c r="B278" s="29" t="s">
        <v>47</v>
      </c>
      <c r="C278" s="29">
        <v>267</v>
      </c>
      <c r="D278" s="29">
        <v>267</v>
      </c>
      <c r="E278" s="28">
        <v>40.799999999999997</v>
      </c>
      <c r="F278" s="42">
        <f t="shared" si="75"/>
        <v>11.333333333333334</v>
      </c>
      <c r="G278" s="15">
        <f t="shared" si="87"/>
        <v>0.54166666666666641</v>
      </c>
      <c r="H278" s="15">
        <f t="shared" si="88"/>
        <v>1.9499999999999993</v>
      </c>
      <c r="I278" s="15">
        <f t="shared" si="76"/>
        <v>866.66666666666629</v>
      </c>
      <c r="J278" s="15">
        <f t="shared" si="77"/>
        <v>866.66666666666629</v>
      </c>
      <c r="K278" s="15">
        <f t="shared" si="78"/>
        <v>0</v>
      </c>
      <c r="L278" s="15">
        <f>SUM(0.5*1.2*$AD$4*$AF$4*(F278^2))</f>
        <v>62.578133333333334</v>
      </c>
      <c r="M278" s="15">
        <f t="shared" si="79"/>
        <v>13.199761066666662</v>
      </c>
      <c r="N278" s="15">
        <f t="shared" si="89"/>
        <v>0.9789822791111108</v>
      </c>
      <c r="O278" s="15">
        <f t="shared" si="80"/>
        <v>8.2498506666666636</v>
      </c>
      <c r="P278" s="15">
        <f t="shared" si="81"/>
        <v>3.3775388444444441</v>
      </c>
      <c r="Q278" s="15">
        <f t="shared" si="90"/>
        <v>0.25050079762962962</v>
      </c>
      <c r="R278" s="15">
        <f t="shared" si="82"/>
        <v>2.1109617777777778</v>
      </c>
      <c r="S278" s="15">
        <f t="shared" si="91"/>
        <v>47.666357125765231</v>
      </c>
      <c r="T278" s="15">
        <f t="shared" si="92"/>
        <v>27.421480323310828</v>
      </c>
      <c r="U278" s="15">
        <f t="shared" si="83"/>
        <v>4.7666357125765231E-2</v>
      </c>
      <c r="V278" s="15">
        <f t="shared" si="84"/>
        <v>2.7421480323310828E-2</v>
      </c>
      <c r="W278" s="15">
        <f t="shared" si="85"/>
        <v>2.0244876802454403E-2</v>
      </c>
      <c r="X278" s="15">
        <f t="shared" si="86"/>
        <v>71.928874717475139</v>
      </c>
      <c r="Y278" s="15">
        <f t="shared" si="93"/>
        <v>8879.0034842089462</v>
      </c>
      <c r="AJ278">
        <f>IF(E278&lt;1,1,0)</f>
        <v>0</v>
      </c>
      <c r="AK278">
        <f>IF(AJ278=1,"",E278)</f>
        <v>40.799999999999997</v>
      </c>
      <c r="AL278">
        <f>E278/3.6</f>
        <v>11.333333333333332</v>
      </c>
    </row>
    <row r="279" spans="2:38" x14ac:dyDescent="0.3">
      <c r="B279" s="29" t="s">
        <v>47</v>
      </c>
      <c r="C279" s="29">
        <v>268</v>
      </c>
      <c r="D279" s="29">
        <v>268</v>
      </c>
      <c r="E279" s="28">
        <v>42.9</v>
      </c>
      <c r="F279" s="42">
        <f t="shared" si="75"/>
        <v>11.916666666666666</v>
      </c>
      <c r="G279" s="15">
        <f t="shared" si="87"/>
        <v>0.50000000000000022</v>
      </c>
      <c r="H279" s="15">
        <f t="shared" si="88"/>
        <v>1.8000000000000007</v>
      </c>
      <c r="I279" s="15">
        <f t="shared" si="76"/>
        <v>800.00000000000034</v>
      </c>
      <c r="J279" s="15">
        <f t="shared" si="77"/>
        <v>800.00000000000034</v>
      </c>
      <c r="K279" s="15">
        <f t="shared" si="78"/>
        <v>0</v>
      </c>
      <c r="L279" s="15">
        <f>SUM(0.5*1.2*$AD$4*$AF$4*(F279^2))</f>
        <v>69.185783333333319</v>
      </c>
      <c r="M279" s="15">
        <f t="shared" si="79"/>
        <v>13.163457251388893</v>
      </c>
      <c r="N279" s="15">
        <f t="shared" si="89"/>
        <v>0.97994626204783974</v>
      </c>
      <c r="O279" s="15">
        <f t="shared" si="80"/>
        <v>8.227160782118057</v>
      </c>
      <c r="P279" s="15">
        <f t="shared" si="81"/>
        <v>3.6301239180555549</v>
      </c>
      <c r="Q279" s="15">
        <f t="shared" si="90"/>
        <v>0.27024255834413574</v>
      </c>
      <c r="R279" s="15">
        <f t="shared" si="82"/>
        <v>2.2688274487847218</v>
      </c>
      <c r="S279" s="15">
        <f t="shared" si="91"/>
        <v>48.64630338781307</v>
      </c>
      <c r="T279" s="15">
        <f t="shared" si="92"/>
        <v>27.691722881654965</v>
      </c>
      <c r="U279" s="15">
        <f t="shared" si="83"/>
        <v>4.8646303387813068E-2</v>
      </c>
      <c r="V279" s="15">
        <f t="shared" si="84"/>
        <v>2.7691722881654966E-2</v>
      </c>
      <c r="W279" s="15">
        <f t="shared" si="85"/>
        <v>2.0954580506158102E-2</v>
      </c>
      <c r="X279" s="15">
        <f t="shared" si="86"/>
        <v>79.523874220682529</v>
      </c>
      <c r="Y279" s="15">
        <f t="shared" si="93"/>
        <v>8958.5273584296283</v>
      </c>
      <c r="AJ279">
        <f>IF(E279&lt;1,1,0)</f>
        <v>0</v>
      </c>
      <c r="AK279">
        <f>IF(AJ279=1,"",E279)</f>
        <v>42.9</v>
      </c>
      <c r="AL279">
        <f>E279/3.6</f>
        <v>11.916666666666666</v>
      </c>
    </row>
    <row r="280" spans="2:38" x14ac:dyDescent="0.3">
      <c r="B280" s="29" t="s">
        <v>47</v>
      </c>
      <c r="C280" s="29">
        <v>269</v>
      </c>
      <c r="D280" s="29">
        <v>269</v>
      </c>
      <c r="E280" s="28">
        <v>44.4</v>
      </c>
      <c r="F280" s="42">
        <f t="shared" si="75"/>
        <v>12.333333333333334</v>
      </c>
      <c r="G280" s="15">
        <f t="shared" si="87"/>
        <v>0.41666666666666663</v>
      </c>
      <c r="H280" s="15">
        <f t="shared" si="88"/>
        <v>1.5</v>
      </c>
      <c r="I280" s="15">
        <f t="shared" si="76"/>
        <v>666.66666666666663</v>
      </c>
      <c r="J280" s="15">
        <f t="shared" si="77"/>
        <v>666.66666666666663</v>
      </c>
      <c r="K280" s="15">
        <f t="shared" si="78"/>
        <v>0</v>
      </c>
      <c r="L280" s="15">
        <f>SUM(0.5*1.2*$AD$4*$AF$4*(F280^2))</f>
        <v>74.108533333333327</v>
      </c>
      <c r="M280" s="15">
        <f t="shared" si="79"/>
        <v>12.039987466666668</v>
      </c>
      <c r="N280" s="15">
        <f t="shared" si="89"/>
        <v>0.89965461903703703</v>
      </c>
      <c r="O280" s="15">
        <f t="shared" si="80"/>
        <v>7.5249921666666673</v>
      </c>
      <c r="P280" s="15">
        <f t="shared" si="81"/>
        <v>3.8177652444444448</v>
      </c>
      <c r="Q280" s="15">
        <f t="shared" si="90"/>
        <v>0.28527190298765431</v>
      </c>
      <c r="R280" s="15">
        <f t="shared" si="82"/>
        <v>2.386103277777778</v>
      </c>
      <c r="S280" s="15">
        <f t="shared" si="91"/>
        <v>49.545958006850107</v>
      </c>
      <c r="T280" s="15">
        <f t="shared" si="92"/>
        <v>27.976994784642621</v>
      </c>
      <c r="U280" s="15">
        <f t="shared" si="83"/>
        <v>4.9545958006850105E-2</v>
      </c>
      <c r="V280" s="15">
        <f t="shared" si="84"/>
        <v>2.797699478464262E-2</v>
      </c>
      <c r="W280" s="15">
        <f t="shared" si="85"/>
        <v>2.1568963222207485E-2</v>
      </c>
      <c r="X280" s="15">
        <f t="shared" si="86"/>
        <v>85.182207123947975</v>
      </c>
      <c r="Y280" s="15">
        <f t="shared" si="93"/>
        <v>9043.7095655535759</v>
      </c>
      <c r="AJ280">
        <f>IF(E280&lt;1,1,0)</f>
        <v>0</v>
      </c>
      <c r="AK280">
        <f>IF(AJ280=1,"",E280)</f>
        <v>44.4</v>
      </c>
      <c r="AL280">
        <f>E280/3.6</f>
        <v>12.333333333333332</v>
      </c>
    </row>
    <row r="281" spans="2:38" x14ac:dyDescent="0.3">
      <c r="B281" s="29" t="s">
        <v>47</v>
      </c>
      <c r="C281" s="29">
        <v>270</v>
      </c>
      <c r="D281" s="29">
        <v>270</v>
      </c>
      <c r="E281" s="28">
        <v>45.9</v>
      </c>
      <c r="F281" s="42">
        <f t="shared" si="75"/>
        <v>12.75</v>
      </c>
      <c r="G281" s="15">
        <f t="shared" si="87"/>
        <v>0.2222222222222224</v>
      </c>
      <c r="H281" s="15">
        <f t="shared" si="88"/>
        <v>0.80000000000000071</v>
      </c>
      <c r="I281" s="15">
        <f t="shared" si="76"/>
        <v>355.55555555555583</v>
      </c>
      <c r="J281" s="15">
        <f t="shared" si="77"/>
        <v>355.55555555555583</v>
      </c>
      <c r="K281" s="15">
        <f t="shared" si="78"/>
        <v>0</v>
      </c>
      <c r="L281" s="15">
        <f>SUM(0.5*1.2*$AD$4*$AF$4*(F281^2))</f>
        <v>79.200449999999989</v>
      </c>
      <c r="M281" s="15">
        <f t="shared" si="79"/>
        <v>8.5449990708333345</v>
      </c>
      <c r="N281" s="15">
        <f t="shared" si="89"/>
        <v>0.64087493031250009</v>
      </c>
      <c r="O281" s="15">
        <f t="shared" si="80"/>
        <v>5.340624419270835</v>
      </c>
      <c r="P281" s="15">
        <f t="shared" si="81"/>
        <v>4.0116657374999996</v>
      </c>
      <c r="Q281" s="15">
        <f t="shared" si="90"/>
        <v>0.30087493031249996</v>
      </c>
      <c r="R281" s="15">
        <f t="shared" si="82"/>
        <v>2.5072910859374997</v>
      </c>
      <c r="S281" s="15">
        <f t="shared" si="91"/>
        <v>50.186832937162606</v>
      </c>
      <c r="T281" s="15">
        <f t="shared" si="92"/>
        <v>28.27786971495512</v>
      </c>
      <c r="U281" s="15">
        <f t="shared" si="83"/>
        <v>5.0186832937162605E-2</v>
      </c>
      <c r="V281" s="15">
        <f t="shared" si="84"/>
        <v>2.827786971495512E-2</v>
      </c>
      <c r="W281" s="15">
        <f t="shared" si="85"/>
        <v>2.1908963222207485E-2</v>
      </c>
      <c r="X281" s="15">
        <f t="shared" si="86"/>
        <v>91.034984663725737</v>
      </c>
      <c r="Y281" s="15">
        <f t="shared" si="93"/>
        <v>9134.7445502173014</v>
      </c>
      <c r="AJ281">
        <f>IF(E281&lt;1,1,0)</f>
        <v>0</v>
      </c>
      <c r="AK281">
        <f>IF(AJ281=1,"",E281)</f>
        <v>45.9</v>
      </c>
      <c r="AL281">
        <f>E281/3.6</f>
        <v>12.75</v>
      </c>
    </row>
    <row r="282" spans="2:38" x14ac:dyDescent="0.3">
      <c r="B282" s="29" t="s">
        <v>47</v>
      </c>
      <c r="C282" s="29">
        <v>271</v>
      </c>
      <c r="D282" s="29">
        <v>271</v>
      </c>
      <c r="E282" s="28">
        <v>46</v>
      </c>
      <c r="F282" s="42">
        <f t="shared" si="75"/>
        <v>12.777777777777779</v>
      </c>
      <c r="G282" s="15">
        <f t="shared" si="87"/>
        <v>-4.1666666666666269E-2</v>
      </c>
      <c r="H282" s="15">
        <f t="shared" si="88"/>
        <v>-0.14999999999999858</v>
      </c>
      <c r="I282" s="15">
        <f t="shared" si="76"/>
        <v>-66.666666666666032</v>
      </c>
      <c r="J282" s="15">
        <f t="shared" si="77"/>
        <v>0</v>
      </c>
      <c r="K282" s="15">
        <f t="shared" si="78"/>
        <v>66.666666666666032</v>
      </c>
      <c r="L282" s="15">
        <f>SUM(0.5*1.2*$AD$4*$AF$4*(F282^2))</f>
        <v>79.545925925925928</v>
      </c>
      <c r="M282" s="15">
        <f t="shared" si="79"/>
        <v>4.0248201646090536</v>
      </c>
      <c r="N282" s="15">
        <f t="shared" si="89"/>
        <v>0.30297951794695932</v>
      </c>
      <c r="O282" s="15">
        <f t="shared" si="80"/>
        <v>2.5155126028806585</v>
      </c>
      <c r="P282" s="15">
        <f t="shared" si="81"/>
        <v>3.1729683127572099</v>
      </c>
      <c r="Q282" s="15">
        <f t="shared" si="90"/>
        <v>0.23885400354366773</v>
      </c>
      <c r="R282" s="15">
        <f t="shared" si="82"/>
        <v>1.9831051954732561</v>
      </c>
      <c r="S282" s="15">
        <f t="shared" si="91"/>
        <v>50.489812455109565</v>
      </c>
      <c r="T282" s="15">
        <f t="shared" si="92"/>
        <v>28.516723718498788</v>
      </c>
      <c r="U282" s="15">
        <f t="shared" si="83"/>
        <v>5.0489812455109563E-2</v>
      </c>
      <c r="V282" s="15">
        <f t="shared" si="84"/>
        <v>2.8516723718498789E-2</v>
      </c>
      <c r="W282" s="15">
        <f t="shared" si="85"/>
        <v>2.1973088736610774E-2</v>
      </c>
      <c r="X282" s="15">
        <f t="shared" si="86"/>
        <v>91.432083384269987</v>
      </c>
      <c r="Y282" s="15">
        <f t="shared" si="93"/>
        <v>9226.1766336015717</v>
      </c>
      <c r="AJ282">
        <f>IF(E282&lt;1,1,0)</f>
        <v>0</v>
      </c>
      <c r="AK282">
        <f>IF(AJ282=1,"",E282)</f>
        <v>46</v>
      </c>
      <c r="AL282">
        <f>E282/3.6</f>
        <v>12.777777777777777</v>
      </c>
    </row>
    <row r="283" spans="2:38" x14ac:dyDescent="0.3">
      <c r="B283" s="29" t="s">
        <v>47</v>
      </c>
      <c r="C283" s="29">
        <v>272</v>
      </c>
      <c r="D283" s="29">
        <v>272</v>
      </c>
      <c r="E283" s="28">
        <v>45.6</v>
      </c>
      <c r="F283" s="42">
        <f t="shared" si="75"/>
        <v>12.666666666666668</v>
      </c>
      <c r="G283" s="15">
        <f t="shared" si="87"/>
        <v>-9.7222222222222612E-2</v>
      </c>
      <c r="H283" s="15">
        <f t="shared" si="88"/>
        <v>-0.35000000000000142</v>
      </c>
      <c r="I283" s="15">
        <f t="shared" si="76"/>
        <v>-155.55555555555617</v>
      </c>
      <c r="J283" s="15">
        <f t="shared" si="77"/>
        <v>0</v>
      </c>
      <c r="K283" s="15">
        <f t="shared" si="78"/>
        <v>155.55555555555617</v>
      </c>
      <c r="L283" s="15">
        <f>SUM(0.5*1.2*$AD$4*$AF$4*(F283^2))</f>
        <v>78.168533333333343</v>
      </c>
      <c r="M283" s="15">
        <f t="shared" si="79"/>
        <v>3.9723747555555562</v>
      </c>
      <c r="N283" s="15">
        <f t="shared" si="89"/>
        <v>0.30013498153086426</v>
      </c>
      <c r="O283" s="15">
        <f t="shared" si="80"/>
        <v>2.4827342222222226</v>
      </c>
      <c r="P283" s="15">
        <f t="shared" si="81"/>
        <v>2.0020043851851779</v>
      </c>
      <c r="Q283" s="15">
        <f t="shared" si="90"/>
        <v>0.15126255354732454</v>
      </c>
      <c r="R283" s="15">
        <f t="shared" si="82"/>
        <v>1.2512527407407361</v>
      </c>
      <c r="S283" s="15">
        <f t="shared" si="91"/>
        <v>50.789947436640432</v>
      </c>
      <c r="T283" s="15">
        <f t="shared" si="92"/>
        <v>28.667986272046114</v>
      </c>
      <c r="U283" s="15">
        <f t="shared" si="83"/>
        <v>5.0789947436640434E-2</v>
      </c>
      <c r="V283" s="15">
        <f t="shared" si="84"/>
        <v>2.8667986272046114E-2</v>
      </c>
      <c r="W283" s="15">
        <f t="shared" si="85"/>
        <v>2.212196116459432E-2</v>
      </c>
      <c r="X283" s="15">
        <f t="shared" si="86"/>
        <v>89.848873403516095</v>
      </c>
      <c r="Y283" s="15">
        <f t="shared" si="93"/>
        <v>9316.025507005088</v>
      </c>
      <c r="AJ283">
        <f>IF(E283&lt;1,1,0)</f>
        <v>0</v>
      </c>
      <c r="AK283">
        <f>IF(AJ283=1,"",E283)</f>
        <v>45.6</v>
      </c>
      <c r="AL283">
        <f>E283/3.6</f>
        <v>12.666666666666666</v>
      </c>
    </row>
    <row r="284" spans="2:38" x14ac:dyDescent="0.3">
      <c r="B284" s="29" t="s">
        <v>47</v>
      </c>
      <c r="C284" s="29">
        <v>273</v>
      </c>
      <c r="D284" s="29">
        <v>273</v>
      </c>
      <c r="E284" s="28">
        <v>45.3</v>
      </c>
      <c r="F284" s="42">
        <f t="shared" si="75"/>
        <v>12.583333333333334</v>
      </c>
      <c r="G284" s="15">
        <f t="shared" si="87"/>
        <v>-0.26388888888888867</v>
      </c>
      <c r="H284" s="15">
        <f t="shared" si="88"/>
        <v>-0.94999999999999929</v>
      </c>
      <c r="I284" s="15">
        <f t="shared" si="76"/>
        <v>-422.22222222222189</v>
      </c>
      <c r="J284" s="15">
        <f t="shared" si="77"/>
        <v>0</v>
      </c>
      <c r="K284" s="15">
        <f t="shared" si="78"/>
        <v>422.22222222222189</v>
      </c>
      <c r="L284" s="15">
        <f>SUM(0.5*1.2*$AD$4*$AF$4*(F284^2))</f>
        <v>77.143383333333333</v>
      </c>
      <c r="M284" s="15">
        <f t="shared" si="79"/>
        <v>3.9333409069444452</v>
      </c>
      <c r="N284" s="15">
        <f t="shared" si="89"/>
        <v>0.29827835210995379</v>
      </c>
      <c r="O284" s="15">
        <f t="shared" si="80"/>
        <v>2.4583380668402781</v>
      </c>
      <c r="P284" s="15">
        <f t="shared" si="81"/>
        <v>1.379622056018514</v>
      </c>
      <c r="Q284" s="15">
        <f t="shared" si="90"/>
        <v>0.10462133924807064</v>
      </c>
      <c r="R284" s="15">
        <f t="shared" si="82"/>
        <v>0.8622637850115713</v>
      </c>
      <c r="S284" s="15">
        <f t="shared" si="91"/>
        <v>51.088225788750385</v>
      </c>
      <c r="T284" s="15">
        <f t="shared" si="92"/>
        <v>28.772607611294184</v>
      </c>
      <c r="U284" s="15">
        <f t="shared" si="83"/>
        <v>5.1088225788750385E-2</v>
      </c>
      <c r="V284" s="15">
        <f t="shared" si="84"/>
        <v>2.8772607611294184E-2</v>
      </c>
      <c r="W284" s="15">
        <f t="shared" si="85"/>
        <v>2.2315618177456201E-2</v>
      </c>
      <c r="X284" s="15">
        <f t="shared" si="86"/>
        <v>88.670539934622838</v>
      </c>
      <c r="Y284" s="15">
        <f t="shared" si="93"/>
        <v>9404.6960469397109</v>
      </c>
      <c r="AJ284">
        <f>IF(E284&lt;1,1,0)</f>
        <v>0</v>
      </c>
      <c r="AK284">
        <f>IF(AJ284=1,"",E284)</f>
        <v>45.3</v>
      </c>
      <c r="AL284">
        <f>E284/3.6</f>
        <v>12.583333333333332</v>
      </c>
    </row>
    <row r="285" spans="2:38" x14ac:dyDescent="0.3">
      <c r="B285" s="29" t="s">
        <v>47</v>
      </c>
      <c r="C285" s="29">
        <v>274</v>
      </c>
      <c r="D285" s="29">
        <v>274</v>
      </c>
      <c r="E285" s="28">
        <v>43.7</v>
      </c>
      <c r="F285" s="42">
        <f t="shared" si="75"/>
        <v>12.138888888888891</v>
      </c>
      <c r="G285" s="15">
        <f t="shared" si="87"/>
        <v>-0.625</v>
      </c>
      <c r="H285" s="15">
        <f t="shared" si="88"/>
        <v>-2.25</v>
      </c>
      <c r="I285" s="15">
        <f t="shared" si="76"/>
        <v>-1000</v>
      </c>
      <c r="J285" s="15">
        <f t="shared" si="77"/>
        <v>0</v>
      </c>
      <c r="K285" s="15">
        <f t="shared" si="78"/>
        <v>1000</v>
      </c>
      <c r="L285" s="15">
        <f>SUM(0.5*1.2*$AD$4*$AF$4*(F285^2))</f>
        <v>71.790198148148178</v>
      </c>
      <c r="M285" s="15">
        <f t="shared" si="79"/>
        <v>3.7294332386316884</v>
      </c>
      <c r="N285" s="15">
        <f t="shared" si="89"/>
        <v>0.28385130760696742</v>
      </c>
      <c r="O285" s="15">
        <f t="shared" si="80"/>
        <v>2.3308957741448051</v>
      </c>
      <c r="P285" s="15">
        <f t="shared" si="81"/>
        <v>8.4094556502572022</v>
      </c>
      <c r="Q285" s="15">
        <f t="shared" si="90"/>
        <v>0.6400530133806871</v>
      </c>
      <c r="R285" s="15">
        <f t="shared" si="82"/>
        <v>5.2559097814107512</v>
      </c>
      <c r="S285" s="15">
        <f t="shared" si="91"/>
        <v>51.372077096357351</v>
      </c>
      <c r="T285" s="15">
        <f t="shared" si="92"/>
        <v>29.412660624674871</v>
      </c>
      <c r="U285" s="15">
        <f t="shared" si="83"/>
        <v>5.1372077096357355E-2</v>
      </c>
      <c r="V285" s="15">
        <f t="shared" si="84"/>
        <v>2.9412660624674871E-2</v>
      </c>
      <c r="W285" s="15">
        <f t="shared" si="85"/>
        <v>2.1959416471682484E-2</v>
      </c>
      <c r="X285" s="15">
        <f t="shared" si="86"/>
        <v>82.517453764210984</v>
      </c>
      <c r="Y285" s="15">
        <f t="shared" si="93"/>
        <v>9487.2135007039215</v>
      </c>
      <c r="AJ285">
        <f>IF(E285&lt;1,1,0)</f>
        <v>0</v>
      </c>
      <c r="AK285">
        <f>IF(AJ285=1,"",E285)</f>
        <v>43.7</v>
      </c>
      <c r="AL285">
        <f>E285/3.6</f>
        <v>12.138888888888889</v>
      </c>
    </row>
    <row r="286" spans="2:38" x14ac:dyDescent="0.3">
      <c r="B286" s="29" t="s">
        <v>47</v>
      </c>
      <c r="C286" s="29">
        <v>275</v>
      </c>
      <c r="D286" s="29">
        <v>275</v>
      </c>
      <c r="E286" s="28">
        <v>40.799999999999997</v>
      </c>
      <c r="F286" s="42">
        <f t="shared" si="75"/>
        <v>11.333333333333334</v>
      </c>
      <c r="G286" s="15">
        <f t="shared" si="87"/>
        <v>-0.79166666666666707</v>
      </c>
      <c r="H286" s="15">
        <f t="shared" si="88"/>
        <v>-2.8500000000000014</v>
      </c>
      <c r="I286" s="15">
        <f t="shared" si="76"/>
        <v>-1266.6666666666674</v>
      </c>
      <c r="J286" s="15">
        <f t="shared" si="77"/>
        <v>0</v>
      </c>
      <c r="K286" s="15">
        <f t="shared" si="78"/>
        <v>1266.6666666666674</v>
      </c>
      <c r="L286" s="15">
        <f>SUM(0.5*1.2*$AD$4*$AF$4*(F286^2))</f>
        <v>62.578133333333334</v>
      </c>
      <c r="M286" s="15">
        <f t="shared" si="79"/>
        <v>3.3775388444444441</v>
      </c>
      <c r="N286" s="15">
        <f t="shared" si="89"/>
        <v>0.25800643950617286</v>
      </c>
      <c r="O286" s="15">
        <f t="shared" si="80"/>
        <v>2.1109617777777778</v>
      </c>
      <c r="P286" s="15">
        <f t="shared" si="81"/>
        <v>10.978016711111119</v>
      </c>
      <c r="Q286" s="15">
        <f t="shared" si="90"/>
        <v>0.83859849876543269</v>
      </c>
      <c r="R286" s="15">
        <f t="shared" si="82"/>
        <v>6.8612604444444489</v>
      </c>
      <c r="S286" s="15">
        <f t="shared" si="91"/>
        <v>51.630083535863527</v>
      </c>
      <c r="T286" s="15">
        <f t="shared" si="92"/>
        <v>30.251259123440303</v>
      </c>
      <c r="U286" s="15">
        <f t="shared" si="83"/>
        <v>5.1630083535863527E-2</v>
      </c>
      <c r="V286" s="15">
        <f t="shared" si="84"/>
        <v>3.0251259123440302E-2</v>
      </c>
      <c r="W286" s="15">
        <f t="shared" si="85"/>
        <v>2.1378824412423225E-2</v>
      </c>
      <c r="X286" s="15">
        <f t="shared" si="86"/>
        <v>71.928873923711805</v>
      </c>
      <c r="Y286" s="15">
        <f t="shared" si="93"/>
        <v>9559.1423746276341</v>
      </c>
      <c r="AJ286">
        <f>IF(E286&lt;1,1,0)</f>
        <v>0</v>
      </c>
      <c r="AK286">
        <f>IF(AJ286=1,"",E286)</f>
        <v>40.799999999999997</v>
      </c>
      <c r="AL286">
        <f>E286/3.6</f>
        <v>11.333333333333332</v>
      </c>
    </row>
    <row r="287" spans="2:38" x14ac:dyDescent="0.3">
      <c r="B287" s="29" t="s">
        <v>47</v>
      </c>
      <c r="C287" s="29">
        <v>276</v>
      </c>
      <c r="D287" s="29">
        <v>276</v>
      </c>
      <c r="E287" s="28">
        <v>38</v>
      </c>
      <c r="F287" s="42">
        <f t="shared" si="75"/>
        <v>10.555555555555555</v>
      </c>
      <c r="G287" s="15">
        <f t="shared" si="87"/>
        <v>-0.88888888888888862</v>
      </c>
      <c r="H287" s="15">
        <f t="shared" si="88"/>
        <v>-3.1999999999999993</v>
      </c>
      <c r="I287" s="15">
        <f t="shared" si="76"/>
        <v>-1422.2222222222217</v>
      </c>
      <c r="J287" s="15">
        <f t="shared" si="77"/>
        <v>0</v>
      </c>
      <c r="K287" s="15">
        <f t="shared" si="78"/>
        <v>1422.2222222222217</v>
      </c>
      <c r="L287" s="15">
        <f>SUM(0.5*1.2*$AD$4*$AF$4*(F287^2))</f>
        <v>54.283703703703694</v>
      </c>
      <c r="M287" s="15">
        <f t="shared" si="79"/>
        <v>3.0581946502057606</v>
      </c>
      <c r="N287" s="15">
        <f t="shared" si="89"/>
        <v>0.23446158984910831</v>
      </c>
      <c r="O287" s="15">
        <f t="shared" si="80"/>
        <v>1.9113716563786005</v>
      </c>
      <c r="P287" s="15">
        <f t="shared" si="81"/>
        <v>11.954151028806578</v>
      </c>
      <c r="Q287" s="15">
        <f t="shared" si="90"/>
        <v>0.91648491220850425</v>
      </c>
      <c r="R287" s="15">
        <f t="shared" si="82"/>
        <v>7.4713443930041112</v>
      </c>
      <c r="S287" s="15">
        <f t="shared" si="91"/>
        <v>51.864545125712638</v>
      </c>
      <c r="T287" s="15">
        <f t="shared" si="92"/>
        <v>31.167744035648806</v>
      </c>
      <c r="U287" s="15">
        <f t="shared" si="83"/>
        <v>5.186454512571264E-2</v>
      </c>
      <c r="V287" s="15">
        <f t="shared" si="84"/>
        <v>3.1167744035648804E-2</v>
      </c>
      <c r="W287" s="15">
        <f t="shared" si="85"/>
        <v>2.0696801090063836E-2</v>
      </c>
      <c r="X287" s="15">
        <f t="shared" si="86"/>
        <v>62.395047240634298</v>
      </c>
      <c r="Y287" s="15">
        <f t="shared" si="93"/>
        <v>9621.5374218682682</v>
      </c>
      <c r="AJ287">
        <f>IF(E287&lt;1,1,0)</f>
        <v>0</v>
      </c>
      <c r="AK287">
        <f>IF(AJ287=1,"",E287)</f>
        <v>38</v>
      </c>
      <c r="AL287">
        <f>E287/3.6</f>
        <v>10.555555555555555</v>
      </c>
    </row>
    <row r="288" spans="2:38" x14ac:dyDescent="0.3">
      <c r="B288" s="29" t="s">
        <v>47</v>
      </c>
      <c r="C288" s="29">
        <v>277</v>
      </c>
      <c r="D288" s="29">
        <v>277</v>
      </c>
      <c r="E288" s="28">
        <v>34.4</v>
      </c>
      <c r="F288" s="42">
        <f t="shared" si="75"/>
        <v>9.5555555555555554</v>
      </c>
      <c r="G288" s="15">
        <f t="shared" si="87"/>
        <v>-0.98611111111111127</v>
      </c>
      <c r="H288" s="15">
        <f t="shared" si="88"/>
        <v>-3.5500000000000007</v>
      </c>
      <c r="I288" s="15">
        <f t="shared" si="76"/>
        <v>-1577.7777777777781</v>
      </c>
      <c r="J288" s="15">
        <f t="shared" si="77"/>
        <v>0</v>
      </c>
      <c r="K288" s="15">
        <f t="shared" si="78"/>
        <v>1577.7777777777781</v>
      </c>
      <c r="L288" s="15">
        <f>SUM(0.5*1.2*$AD$4*$AF$4*(F288^2))</f>
        <v>44.485570370370361</v>
      </c>
      <c r="M288" s="15">
        <f t="shared" si="79"/>
        <v>2.6748443390946499</v>
      </c>
      <c r="N288" s="15">
        <f t="shared" si="89"/>
        <v>0.20581441164700501</v>
      </c>
      <c r="O288" s="15">
        <f t="shared" si="80"/>
        <v>1.6717777119341561</v>
      </c>
      <c r="P288" s="15">
        <f t="shared" si="81"/>
        <v>12.401698870781894</v>
      </c>
      <c r="Q288" s="15">
        <f t="shared" si="90"/>
        <v>0.95424182977960681</v>
      </c>
      <c r="R288" s="15">
        <f t="shared" si="82"/>
        <v>7.7510617942386837</v>
      </c>
      <c r="S288" s="15">
        <f t="shared" si="91"/>
        <v>52.070359537359643</v>
      </c>
      <c r="T288" s="15">
        <f t="shared" si="92"/>
        <v>32.121985865428414</v>
      </c>
      <c r="U288" s="15">
        <f t="shared" si="83"/>
        <v>5.207035953735964E-2</v>
      </c>
      <c r="V288" s="15">
        <f t="shared" si="84"/>
        <v>3.2121985865428415E-2</v>
      </c>
      <c r="W288" s="15">
        <f t="shared" si="85"/>
        <v>1.9948373671931224E-2</v>
      </c>
      <c r="X288" s="15">
        <f t="shared" si="86"/>
        <v>51.132825542311274</v>
      </c>
      <c r="Y288" s="15">
        <f t="shared" si="93"/>
        <v>9672.6702474105787</v>
      </c>
      <c r="AJ288">
        <f>IF(E288&lt;1,1,0)</f>
        <v>0</v>
      </c>
      <c r="AK288">
        <f>IF(AJ288=1,"",E288)</f>
        <v>34.4</v>
      </c>
      <c r="AL288">
        <f>E288/3.6</f>
        <v>9.5555555555555554</v>
      </c>
    </row>
    <row r="289" spans="2:38" x14ac:dyDescent="0.3">
      <c r="B289" s="29" t="s">
        <v>47</v>
      </c>
      <c r="C289" s="29">
        <v>278</v>
      </c>
      <c r="D289" s="29">
        <v>278</v>
      </c>
      <c r="E289" s="28">
        <v>30.9</v>
      </c>
      <c r="F289" s="42">
        <f t="shared" si="75"/>
        <v>8.5833333333333339</v>
      </c>
      <c r="G289" s="15">
        <f t="shared" si="87"/>
        <v>-1.2361111111111109</v>
      </c>
      <c r="H289" s="15">
        <f t="shared" si="88"/>
        <v>-4.4499999999999993</v>
      </c>
      <c r="I289" s="15">
        <f t="shared" si="76"/>
        <v>-1977.7777777777776</v>
      </c>
      <c r="J289" s="15">
        <f t="shared" si="77"/>
        <v>0</v>
      </c>
      <c r="K289" s="15">
        <f t="shared" si="78"/>
        <v>1977.7777777777776</v>
      </c>
      <c r="L289" s="15">
        <f>SUM(0.5*1.2*$AD$4*$AF$4*(F289^2))</f>
        <v>35.893783333333332</v>
      </c>
      <c r="M289" s="15">
        <f t="shared" si="79"/>
        <v>2.3289483069444445</v>
      </c>
      <c r="N289" s="15">
        <f t="shared" si="89"/>
        <v>0.17984656370293209</v>
      </c>
      <c r="O289" s="15">
        <f t="shared" si="80"/>
        <v>1.4555926918402777</v>
      </c>
      <c r="P289" s="15">
        <f t="shared" si="81"/>
        <v>14.646977618981481</v>
      </c>
      <c r="Q289" s="15">
        <f t="shared" si="90"/>
        <v>1.1310721605769032</v>
      </c>
      <c r="R289" s="15">
        <f t="shared" si="82"/>
        <v>9.1543610118634255</v>
      </c>
      <c r="S289" s="15">
        <f t="shared" si="91"/>
        <v>52.250206101062574</v>
      </c>
      <c r="T289" s="15">
        <f t="shared" si="92"/>
        <v>33.25305802600532</v>
      </c>
      <c r="U289" s="15">
        <f t="shared" si="83"/>
        <v>5.2250206101062575E-2</v>
      </c>
      <c r="V289" s="15">
        <f t="shared" si="84"/>
        <v>3.3253058026005318E-2</v>
      </c>
      <c r="W289" s="15">
        <f t="shared" si="85"/>
        <v>1.8997148075057257E-2</v>
      </c>
      <c r="X289" s="15">
        <f t="shared" si="86"/>
        <v>41.257208924218567</v>
      </c>
      <c r="Y289" s="15">
        <f t="shared" si="93"/>
        <v>9713.9274563347972</v>
      </c>
      <c r="AJ289">
        <f>IF(E289&lt;1,1,0)</f>
        <v>0</v>
      </c>
      <c r="AK289">
        <f>IF(AJ289=1,"",E289)</f>
        <v>30.9</v>
      </c>
      <c r="AL289">
        <f>E289/3.6</f>
        <v>8.5833333333333321</v>
      </c>
    </row>
    <row r="290" spans="2:38" x14ac:dyDescent="0.3">
      <c r="B290" s="29" t="s">
        <v>47</v>
      </c>
      <c r="C290" s="29">
        <v>279</v>
      </c>
      <c r="D290" s="29">
        <v>279</v>
      </c>
      <c r="E290" s="28">
        <v>25.5</v>
      </c>
      <c r="F290" s="42">
        <f t="shared" si="75"/>
        <v>7.0833333333333339</v>
      </c>
      <c r="G290" s="15">
        <f t="shared" si="87"/>
        <v>-1.3194444444444444</v>
      </c>
      <c r="H290" s="15">
        <f t="shared" si="88"/>
        <v>-4.75</v>
      </c>
      <c r="I290" s="15">
        <f t="shared" si="76"/>
        <v>-2111.1111111111109</v>
      </c>
      <c r="J290" s="15">
        <f t="shared" si="77"/>
        <v>0</v>
      </c>
      <c r="K290" s="15">
        <f t="shared" si="78"/>
        <v>2111.1111111111109</v>
      </c>
      <c r="L290" s="15">
        <f>SUM(0.5*1.2*$AD$4*$AF$4*(F290^2))</f>
        <v>24.444583333333338</v>
      </c>
      <c r="M290" s="15">
        <f t="shared" si="79"/>
        <v>1.8408491319444447</v>
      </c>
      <c r="N290" s="15">
        <f t="shared" si="89"/>
        <v>0.14266580772569445</v>
      </c>
      <c r="O290" s="15">
        <f t="shared" si="80"/>
        <v>1.150530707465278</v>
      </c>
      <c r="P290" s="15">
        <f t="shared" si="81"/>
        <v>13.112854571759257</v>
      </c>
      <c r="Q290" s="15">
        <f t="shared" si="90"/>
        <v>1.0162462293113423</v>
      </c>
      <c r="R290" s="15">
        <f t="shared" si="82"/>
        <v>8.1955341073495358</v>
      </c>
      <c r="S290" s="15">
        <f t="shared" si="91"/>
        <v>52.392871908788266</v>
      </c>
      <c r="T290" s="15">
        <f t="shared" si="92"/>
        <v>34.269304255316662</v>
      </c>
      <c r="U290" s="15">
        <f t="shared" si="83"/>
        <v>5.2392871908788267E-2</v>
      </c>
      <c r="V290" s="15">
        <f t="shared" si="84"/>
        <v>3.4269304255316664E-2</v>
      </c>
      <c r="W290" s="15">
        <f t="shared" si="85"/>
        <v>1.8123567653471603E-2</v>
      </c>
      <c r="X290" s="15">
        <f t="shared" si="86"/>
        <v>28.097209535724872</v>
      </c>
      <c r="Y290" s="15">
        <f t="shared" si="93"/>
        <v>9742.0246658705219</v>
      </c>
      <c r="AJ290">
        <f>IF(E290&lt;1,1,0)</f>
        <v>0</v>
      </c>
      <c r="AK290">
        <f>IF(AJ290=1,"",E290)</f>
        <v>25.5</v>
      </c>
      <c r="AL290">
        <f>E290/3.6</f>
        <v>7.083333333333333</v>
      </c>
    </row>
    <row r="291" spans="2:38" x14ac:dyDescent="0.3">
      <c r="B291" s="29" t="s">
        <v>47</v>
      </c>
      <c r="C291" s="29">
        <v>280</v>
      </c>
      <c r="D291" s="29">
        <v>280</v>
      </c>
      <c r="E291" s="28">
        <v>21.4</v>
      </c>
      <c r="F291" s="42">
        <f t="shared" si="75"/>
        <v>5.9444444444444446</v>
      </c>
      <c r="G291" s="15">
        <f t="shared" si="87"/>
        <v>-0.73611111111111116</v>
      </c>
      <c r="H291" s="15">
        <f t="shared" si="88"/>
        <v>-2.6500000000000004</v>
      </c>
      <c r="I291" s="15">
        <f t="shared" si="76"/>
        <v>-1177.7777777777778</v>
      </c>
      <c r="J291" s="15">
        <f t="shared" si="77"/>
        <v>0</v>
      </c>
      <c r="K291" s="15">
        <f t="shared" si="78"/>
        <v>1177.7777777777778</v>
      </c>
      <c r="L291" s="15">
        <f>SUM(0.5*1.2*$AD$4*$AF$4*(F291^2))</f>
        <v>17.215903703703706</v>
      </c>
      <c r="M291" s="15">
        <f t="shared" si="79"/>
        <v>1.5018989831275722</v>
      </c>
      <c r="N291" s="15">
        <f t="shared" si="89"/>
        <v>0.11681436535436673</v>
      </c>
      <c r="O291" s="15">
        <f t="shared" si="80"/>
        <v>0.93868686445473259</v>
      </c>
      <c r="P291" s="15">
        <f t="shared" si="81"/>
        <v>5.4993355847736618</v>
      </c>
      <c r="Q291" s="15">
        <f t="shared" si="90"/>
        <v>0.4277261010379515</v>
      </c>
      <c r="R291" s="15">
        <f t="shared" si="82"/>
        <v>3.437084740483539</v>
      </c>
      <c r="S291" s="15">
        <f t="shared" si="91"/>
        <v>52.509686274142631</v>
      </c>
      <c r="T291" s="15">
        <f t="shared" si="92"/>
        <v>34.697030356354617</v>
      </c>
      <c r="U291" s="15">
        <f t="shared" si="83"/>
        <v>5.2509686274142632E-2</v>
      </c>
      <c r="V291" s="15">
        <f t="shared" si="84"/>
        <v>3.4697030356354616E-2</v>
      </c>
      <c r="W291" s="15">
        <f t="shared" si="85"/>
        <v>1.7812655917788016E-2</v>
      </c>
      <c r="X291" s="15">
        <f t="shared" si="86"/>
        <v>19.788382592869254</v>
      </c>
      <c r="Y291" s="15">
        <f t="shared" si="93"/>
        <v>9761.8130484633912</v>
      </c>
      <c r="AJ291">
        <f>IF(E291&lt;1,1,0)</f>
        <v>0</v>
      </c>
      <c r="AK291">
        <f>IF(AJ291=1,"",E291)</f>
        <v>21.4</v>
      </c>
      <c r="AL291">
        <f>E291/3.6</f>
        <v>5.9444444444444438</v>
      </c>
    </row>
    <row r="292" spans="2:38" x14ac:dyDescent="0.3">
      <c r="B292" s="29" t="s">
        <v>47</v>
      </c>
      <c r="C292" s="29">
        <v>281</v>
      </c>
      <c r="D292" s="29">
        <v>281</v>
      </c>
      <c r="E292" s="28">
        <v>20.2</v>
      </c>
      <c r="F292" s="42">
        <f t="shared" si="75"/>
        <v>5.6111111111111116</v>
      </c>
      <c r="G292" s="15">
        <f t="shared" si="87"/>
        <v>0.20833333333333331</v>
      </c>
      <c r="H292" s="15">
        <f t="shared" si="88"/>
        <v>0.75</v>
      </c>
      <c r="I292" s="15">
        <f t="shared" si="76"/>
        <v>333.33333333333331</v>
      </c>
      <c r="J292" s="15">
        <f t="shared" si="77"/>
        <v>333.33333333333331</v>
      </c>
      <c r="K292" s="15">
        <f t="shared" si="78"/>
        <v>0</v>
      </c>
      <c r="L292" s="15">
        <f>SUM(0.5*1.2*$AD$4*$AF$4*(F292^2))</f>
        <v>15.339281481481484</v>
      </c>
      <c r="M292" s="15">
        <f t="shared" si="79"/>
        <v>3.2775207831275726</v>
      </c>
      <c r="N292" s="15">
        <f t="shared" si="89"/>
        <v>0.25582870557190218</v>
      </c>
      <c r="O292" s="15">
        <f t="shared" si="80"/>
        <v>2.0484504894547326</v>
      </c>
      <c r="P292" s="15">
        <f t="shared" si="81"/>
        <v>1.4071504127572019</v>
      </c>
      <c r="Q292" s="15">
        <f t="shared" si="90"/>
        <v>0.1098359072179927</v>
      </c>
      <c r="R292" s="15">
        <f t="shared" si="82"/>
        <v>0.87946900797325112</v>
      </c>
      <c r="S292" s="15">
        <f t="shared" si="91"/>
        <v>52.765514979714531</v>
      </c>
      <c r="T292" s="15">
        <f t="shared" si="92"/>
        <v>34.806866263572608</v>
      </c>
      <c r="U292" s="15">
        <f t="shared" si="83"/>
        <v>5.2765514979714531E-2</v>
      </c>
      <c r="V292" s="15">
        <f t="shared" si="84"/>
        <v>3.4806866263572607E-2</v>
      </c>
      <c r="W292" s="15">
        <f t="shared" si="85"/>
        <v>1.7958648716141924E-2</v>
      </c>
      <c r="X292" s="15">
        <f t="shared" si="86"/>
        <v>17.631345453637255</v>
      </c>
      <c r="Y292" s="15">
        <f t="shared" si="93"/>
        <v>9779.4443939170287</v>
      </c>
      <c r="AJ292">
        <f>IF(E292&lt;1,1,0)</f>
        <v>0</v>
      </c>
      <c r="AK292">
        <f>IF(AJ292=1,"",E292)</f>
        <v>20.2</v>
      </c>
      <c r="AL292">
        <f>E292/3.6</f>
        <v>5.6111111111111107</v>
      </c>
    </row>
    <row r="293" spans="2:38" x14ac:dyDescent="0.3">
      <c r="B293" s="29" t="s">
        <v>47</v>
      </c>
      <c r="C293" s="29">
        <v>282</v>
      </c>
      <c r="D293" s="29">
        <v>282</v>
      </c>
      <c r="E293" s="28">
        <v>22.9</v>
      </c>
      <c r="F293" s="42">
        <f t="shared" si="75"/>
        <v>6.3611111111111107</v>
      </c>
      <c r="G293" s="15">
        <f t="shared" si="87"/>
        <v>0.88888888888888917</v>
      </c>
      <c r="H293" s="15">
        <f t="shared" si="88"/>
        <v>3.2000000000000011</v>
      </c>
      <c r="I293" s="15">
        <f t="shared" si="76"/>
        <v>1422.2222222222226</v>
      </c>
      <c r="J293" s="15">
        <f t="shared" si="77"/>
        <v>1422.2222222222226</v>
      </c>
      <c r="K293" s="15">
        <f t="shared" si="78"/>
        <v>0</v>
      </c>
      <c r="L293" s="15">
        <f>SUM(0.5*1.2*$AD$4*$AF$4*(F293^2))</f>
        <v>19.713931481481477</v>
      </c>
      <c r="M293" s="15">
        <f t="shared" si="79"/>
        <v>10.669976088837451</v>
      </c>
      <c r="N293" s="15">
        <f t="shared" si="89"/>
        <v>0.83581479362560041</v>
      </c>
      <c r="O293" s="15">
        <f t="shared" si="80"/>
        <v>6.6687350555234071</v>
      </c>
      <c r="P293" s="15">
        <f t="shared" si="81"/>
        <v>1.6230625085905346</v>
      </c>
      <c r="Q293" s="15">
        <f t="shared" si="90"/>
        <v>0.12713989650625854</v>
      </c>
      <c r="R293" s="15">
        <f t="shared" si="82"/>
        <v>1.0144140678690841</v>
      </c>
      <c r="S293" s="15">
        <f t="shared" si="91"/>
        <v>53.601329773340133</v>
      </c>
      <c r="T293" s="15">
        <f t="shared" si="92"/>
        <v>34.934006160078866</v>
      </c>
      <c r="U293" s="15">
        <f t="shared" si="83"/>
        <v>5.3601329773340131E-2</v>
      </c>
      <c r="V293" s="15">
        <f t="shared" si="84"/>
        <v>3.4934006160078863E-2</v>
      </c>
      <c r="W293" s="15">
        <f t="shared" si="85"/>
        <v>1.8667323613261268E-2</v>
      </c>
      <c r="X293" s="15">
        <f t="shared" si="86"/>
        <v>22.65967829089816</v>
      </c>
      <c r="Y293" s="15">
        <f t="shared" si="93"/>
        <v>9802.1040722079269</v>
      </c>
      <c r="AJ293">
        <f>IF(E293&lt;1,1,0)</f>
        <v>0</v>
      </c>
      <c r="AK293">
        <f>IF(AJ293=1,"",E293)</f>
        <v>22.9</v>
      </c>
      <c r="AL293">
        <f>E293/3.6</f>
        <v>6.3611111111111107</v>
      </c>
    </row>
    <row r="294" spans="2:38" x14ac:dyDescent="0.3">
      <c r="B294" s="29" t="s">
        <v>47</v>
      </c>
      <c r="C294" s="29">
        <v>283</v>
      </c>
      <c r="D294" s="29">
        <v>283</v>
      </c>
      <c r="E294" s="28">
        <v>26.6</v>
      </c>
      <c r="F294" s="42">
        <f t="shared" si="75"/>
        <v>7.3888888888888893</v>
      </c>
      <c r="G294" s="15">
        <f t="shared" si="87"/>
        <v>1.0138888888888891</v>
      </c>
      <c r="H294" s="15">
        <f t="shared" si="88"/>
        <v>3.6500000000000004</v>
      </c>
      <c r="I294" s="15">
        <f t="shared" si="76"/>
        <v>1622.2222222222224</v>
      </c>
      <c r="J294" s="15">
        <f t="shared" si="77"/>
        <v>1622.2222222222224</v>
      </c>
      <c r="K294" s="15">
        <f t="shared" si="78"/>
        <v>0</v>
      </c>
      <c r="L294" s="15">
        <f>SUM(0.5*1.2*$AD$4*$AF$4*(F294^2))</f>
        <v>26.599014814814815</v>
      </c>
      <c r="M294" s="15">
        <f t="shared" si="79"/>
        <v>13.922596918106997</v>
      </c>
      <c r="N294" s="15">
        <f t="shared" si="89"/>
        <v>1.0944708132845224</v>
      </c>
      <c r="O294" s="15">
        <f t="shared" si="80"/>
        <v>8.7016230738168741</v>
      </c>
      <c r="P294" s="15">
        <f t="shared" si="81"/>
        <v>1.9361771650205766</v>
      </c>
      <c r="Q294" s="15">
        <f t="shared" si="90"/>
        <v>0.15220503825022866</v>
      </c>
      <c r="R294" s="15">
        <f t="shared" si="82"/>
        <v>1.2101107281378602</v>
      </c>
      <c r="S294" s="15">
        <f t="shared" si="91"/>
        <v>54.695800586624657</v>
      </c>
      <c r="T294" s="15">
        <f t="shared" si="92"/>
        <v>35.086211198329096</v>
      </c>
      <c r="U294" s="15">
        <f t="shared" si="83"/>
        <v>5.4695800586624654E-2</v>
      </c>
      <c r="V294" s="15">
        <f t="shared" si="84"/>
        <v>3.5086211198329095E-2</v>
      </c>
      <c r="W294" s="15">
        <f t="shared" si="85"/>
        <v>1.9609589388295559E-2</v>
      </c>
      <c r="X294" s="15">
        <f t="shared" si="86"/>
        <v>30.573566520201005</v>
      </c>
      <c r="Y294" s="15">
        <f t="shared" si="93"/>
        <v>9832.6776387281279</v>
      </c>
      <c r="AJ294">
        <f>IF(E294&lt;1,1,0)</f>
        <v>0</v>
      </c>
      <c r="AK294">
        <f>IF(AJ294=1,"",E294)</f>
        <v>26.6</v>
      </c>
      <c r="AL294">
        <f>E294/3.6</f>
        <v>7.3888888888888893</v>
      </c>
    </row>
    <row r="295" spans="2:38" x14ac:dyDescent="0.3">
      <c r="B295" s="29" t="s">
        <v>47</v>
      </c>
      <c r="C295" s="29">
        <v>284</v>
      </c>
      <c r="D295" s="29">
        <v>284</v>
      </c>
      <c r="E295" s="28">
        <v>30.2</v>
      </c>
      <c r="F295" s="42">
        <f t="shared" si="75"/>
        <v>8.3888888888888893</v>
      </c>
      <c r="G295" s="15">
        <f t="shared" si="87"/>
        <v>1.0416666666666667</v>
      </c>
      <c r="H295" s="15">
        <f t="shared" si="88"/>
        <v>3.75</v>
      </c>
      <c r="I295" s="15">
        <f t="shared" si="76"/>
        <v>1666.6666666666667</v>
      </c>
      <c r="J295" s="15">
        <f t="shared" si="77"/>
        <v>1666.6666666666667</v>
      </c>
      <c r="K295" s="15">
        <f t="shared" si="78"/>
        <v>0</v>
      </c>
      <c r="L295" s="15">
        <f>SUM(0.5*1.2*$AD$4*$AF$4*(F295^2))</f>
        <v>34.285948148148151</v>
      </c>
      <c r="M295" s="15">
        <f t="shared" si="79"/>
        <v>16.244182490946503</v>
      </c>
      <c r="N295" s="15">
        <f t="shared" si="89"/>
        <v>1.281485507619113</v>
      </c>
      <c r="O295" s="15">
        <f t="shared" si="80"/>
        <v>10.152614056841564</v>
      </c>
      <c r="P295" s="15">
        <f t="shared" si="81"/>
        <v>2.2627010094650211</v>
      </c>
      <c r="Q295" s="15">
        <f t="shared" si="90"/>
        <v>0.17850196852446276</v>
      </c>
      <c r="R295" s="15">
        <f t="shared" si="82"/>
        <v>1.4141881309156381</v>
      </c>
      <c r="S295" s="15">
        <f t="shared" si="91"/>
        <v>55.977286094243766</v>
      </c>
      <c r="T295" s="15">
        <f t="shared" si="92"/>
        <v>35.264713166853561</v>
      </c>
      <c r="U295" s="15">
        <f t="shared" si="83"/>
        <v>5.5977286094243767E-2</v>
      </c>
      <c r="V295" s="15">
        <f t="shared" si="84"/>
        <v>3.5264713166853562E-2</v>
      </c>
      <c r="W295" s="15">
        <f t="shared" si="85"/>
        <v>2.0712572927390205E-2</v>
      </c>
      <c r="X295" s="15">
        <f t="shared" si="86"/>
        <v>39.409121303668094</v>
      </c>
      <c r="Y295" s="15">
        <f t="shared" si="93"/>
        <v>9872.0867600317961</v>
      </c>
      <c r="AJ295">
        <f>IF(E295&lt;1,1,0)</f>
        <v>0</v>
      </c>
      <c r="AK295">
        <f>IF(AJ295=1,"",E295)</f>
        <v>30.2</v>
      </c>
      <c r="AL295">
        <f>E295/3.6</f>
        <v>8.3888888888888893</v>
      </c>
    </row>
    <row r="296" spans="2:38" x14ac:dyDescent="0.3">
      <c r="B296" s="29" t="s">
        <v>47</v>
      </c>
      <c r="C296" s="29">
        <v>285</v>
      </c>
      <c r="D296" s="29">
        <v>285</v>
      </c>
      <c r="E296" s="28">
        <v>34.1</v>
      </c>
      <c r="F296" s="42">
        <f t="shared" si="75"/>
        <v>9.4722222222222232</v>
      </c>
      <c r="G296" s="15">
        <f t="shared" si="87"/>
        <v>0.99999999999999989</v>
      </c>
      <c r="H296" s="15">
        <f t="shared" si="88"/>
        <v>3.5999999999999996</v>
      </c>
      <c r="I296" s="15">
        <f t="shared" si="76"/>
        <v>1599.9999999999998</v>
      </c>
      <c r="J296" s="15">
        <f t="shared" si="77"/>
        <v>1599.9999999999998</v>
      </c>
      <c r="K296" s="15">
        <f t="shared" si="78"/>
        <v>0</v>
      </c>
      <c r="L296" s="15">
        <f>SUM(0.5*1.2*$AD$4*$AF$4*(F296^2))</f>
        <v>43.713042592592593</v>
      </c>
      <c r="M296" s="15">
        <f t="shared" si="79"/>
        <v>17.799755209002058</v>
      </c>
      <c r="N296" s="15">
        <f t="shared" si="89"/>
        <v>1.4091472873793296</v>
      </c>
      <c r="O296" s="15">
        <f t="shared" si="80"/>
        <v>11.124847005626286</v>
      </c>
      <c r="P296" s="15">
        <f t="shared" si="81"/>
        <v>2.6441996534465027</v>
      </c>
      <c r="Q296" s="15">
        <f t="shared" si="90"/>
        <v>0.20933247256451479</v>
      </c>
      <c r="R296" s="15">
        <f t="shared" si="82"/>
        <v>1.6526247834040639</v>
      </c>
      <c r="S296" s="15">
        <f t="shared" si="91"/>
        <v>57.386433381623092</v>
      </c>
      <c r="T296" s="15">
        <f t="shared" si="92"/>
        <v>35.474045639418073</v>
      </c>
      <c r="U296" s="15">
        <f t="shared" si="83"/>
        <v>5.7386433381623095E-2</v>
      </c>
      <c r="V296" s="15">
        <f t="shared" si="84"/>
        <v>3.547404563941807E-2</v>
      </c>
      <c r="W296" s="15">
        <f t="shared" si="85"/>
        <v>2.1912387742205025E-2</v>
      </c>
      <c r="X296" s="15">
        <f t="shared" si="86"/>
        <v>50.244861204538452</v>
      </c>
      <c r="Y296" s="15">
        <f t="shared" si="93"/>
        <v>9922.3316212363352</v>
      </c>
      <c r="AJ296">
        <f>IF(E296&lt;1,1,0)</f>
        <v>0</v>
      </c>
      <c r="AK296">
        <f>IF(AJ296=1,"",E296)</f>
        <v>34.1</v>
      </c>
      <c r="AL296">
        <f>E296/3.6</f>
        <v>9.4722222222222232</v>
      </c>
    </row>
    <row r="297" spans="2:38" x14ac:dyDescent="0.3">
      <c r="B297" s="29" t="s">
        <v>47</v>
      </c>
      <c r="C297" s="29">
        <v>286</v>
      </c>
      <c r="D297" s="29">
        <v>286</v>
      </c>
      <c r="E297" s="28">
        <v>37.4</v>
      </c>
      <c r="F297" s="42">
        <f t="shared" si="75"/>
        <v>10.388888888888889</v>
      </c>
      <c r="G297" s="15">
        <f t="shared" si="87"/>
        <v>0.91666666666666685</v>
      </c>
      <c r="H297" s="15">
        <f t="shared" si="88"/>
        <v>3.3000000000000007</v>
      </c>
      <c r="I297" s="15">
        <f t="shared" si="76"/>
        <v>1466.666666666667</v>
      </c>
      <c r="J297" s="15">
        <f t="shared" si="77"/>
        <v>1466.666666666667</v>
      </c>
      <c r="K297" s="15">
        <f t="shared" si="78"/>
        <v>0</v>
      </c>
      <c r="L297" s="15">
        <f>SUM(0.5*1.2*$AD$4*$AF$4*(F297^2))</f>
        <v>52.583014814814817</v>
      </c>
      <c r="M297" s="15">
        <f t="shared" si="79"/>
        <v>18.22927613539095</v>
      </c>
      <c r="N297" s="15">
        <f t="shared" si="89"/>
        <v>1.4482147152005032</v>
      </c>
      <c r="O297" s="15">
        <f t="shared" si="80"/>
        <v>11.393297584619345</v>
      </c>
      <c r="P297" s="15">
        <f t="shared" si="81"/>
        <v>2.9922390983539096</v>
      </c>
      <c r="Q297" s="15">
        <f t="shared" si="90"/>
        <v>0.23771677281367171</v>
      </c>
      <c r="R297" s="15">
        <f t="shared" si="82"/>
        <v>1.8701494364711935</v>
      </c>
      <c r="S297" s="15">
        <f t="shared" si="91"/>
        <v>58.834648096823592</v>
      </c>
      <c r="T297" s="15">
        <f t="shared" si="92"/>
        <v>35.711762412231742</v>
      </c>
      <c r="U297" s="15">
        <f t="shared" si="83"/>
        <v>5.8834648096823594E-2</v>
      </c>
      <c r="V297" s="15">
        <f t="shared" si="84"/>
        <v>3.5711762412231743E-2</v>
      </c>
      <c r="W297" s="15">
        <f t="shared" si="85"/>
        <v>2.3122885684591851E-2</v>
      </c>
      <c r="X297" s="15">
        <f t="shared" si="86"/>
        <v>60.440230727560262</v>
      </c>
      <c r="Y297" s="15">
        <f t="shared" si="93"/>
        <v>9982.7718519638947</v>
      </c>
      <c r="AJ297">
        <f>IF(E297&lt;1,1,0)</f>
        <v>0</v>
      </c>
      <c r="AK297">
        <f>IF(AJ297=1,"",E297)</f>
        <v>37.4</v>
      </c>
      <c r="AL297">
        <f>E297/3.6</f>
        <v>10.388888888888888</v>
      </c>
    </row>
    <row r="298" spans="2:38" x14ac:dyDescent="0.3">
      <c r="B298" s="29" t="s">
        <v>47</v>
      </c>
      <c r="C298" s="29">
        <v>287</v>
      </c>
      <c r="D298" s="29">
        <v>287</v>
      </c>
      <c r="E298" s="28">
        <v>40.700000000000003</v>
      </c>
      <c r="F298" s="42">
        <f t="shared" si="75"/>
        <v>11.305555555555557</v>
      </c>
      <c r="G298" s="15">
        <f t="shared" si="87"/>
        <v>0.91666666666666685</v>
      </c>
      <c r="H298" s="15">
        <f t="shared" si="88"/>
        <v>3.3000000000000007</v>
      </c>
      <c r="I298" s="15">
        <f t="shared" si="76"/>
        <v>1466.666666666667</v>
      </c>
      <c r="J298" s="15">
        <f t="shared" si="77"/>
        <v>1466.666666666667</v>
      </c>
      <c r="K298" s="15">
        <f t="shared" si="78"/>
        <v>0</v>
      </c>
      <c r="L298" s="15">
        <f>SUM(0.5*1.2*$AD$4*$AF$4*(F298^2))</f>
        <v>62.271753703703716</v>
      </c>
      <c r="M298" s="15">
        <f t="shared" si="79"/>
        <v>19.947278252520583</v>
      </c>
      <c r="N298" s="15">
        <f t="shared" si="89"/>
        <v>1.5902413495759464</v>
      </c>
      <c r="O298" s="15">
        <f t="shared" si="80"/>
        <v>12.467048907825365</v>
      </c>
      <c r="P298" s="15">
        <f t="shared" si="81"/>
        <v>3.3657967710390952</v>
      </c>
      <c r="Q298" s="15">
        <f t="shared" si="90"/>
        <v>0.26832879813561678</v>
      </c>
      <c r="R298" s="15">
        <f t="shared" si="82"/>
        <v>2.1036229818994348</v>
      </c>
      <c r="S298" s="15">
        <f t="shared" si="91"/>
        <v>60.42488944639954</v>
      </c>
      <c r="T298" s="15">
        <f t="shared" si="92"/>
        <v>35.980091210367362</v>
      </c>
      <c r="U298" s="15">
        <f t="shared" si="83"/>
        <v>6.0424889446399538E-2</v>
      </c>
      <c r="V298" s="15">
        <f t="shared" si="84"/>
        <v>3.5980091210367361E-2</v>
      </c>
      <c r="W298" s="15">
        <f t="shared" si="85"/>
        <v>2.4444798236032177E-2</v>
      </c>
      <c r="X298" s="15">
        <f t="shared" si="86"/>
        <v>71.576711283702977</v>
      </c>
      <c r="Y298" s="15">
        <f t="shared" si="93"/>
        <v>10054.348563247599</v>
      </c>
      <c r="AJ298">
        <f>IF(E298&lt;1,1,0)</f>
        <v>0</v>
      </c>
      <c r="AK298">
        <f>IF(AJ298=1,"",E298)</f>
        <v>40.700000000000003</v>
      </c>
      <c r="AL298">
        <f>E298/3.6</f>
        <v>11.305555555555555</v>
      </c>
    </row>
    <row r="299" spans="2:38" x14ac:dyDescent="0.3">
      <c r="B299" s="29" t="s">
        <v>47</v>
      </c>
      <c r="C299" s="29">
        <v>288</v>
      </c>
      <c r="D299" s="29">
        <v>288</v>
      </c>
      <c r="E299" s="28">
        <v>44</v>
      </c>
      <c r="F299" s="42">
        <f t="shared" si="75"/>
        <v>12.222222222222223</v>
      </c>
      <c r="G299" s="15">
        <f t="shared" si="87"/>
        <v>0.91666666666666585</v>
      </c>
      <c r="H299" s="15">
        <f t="shared" si="88"/>
        <v>3.2999999999999972</v>
      </c>
      <c r="I299" s="15">
        <f t="shared" si="76"/>
        <v>1466.6666666666654</v>
      </c>
      <c r="J299" s="15">
        <f t="shared" si="77"/>
        <v>1466.6666666666654</v>
      </c>
      <c r="K299" s="15">
        <f t="shared" si="78"/>
        <v>0</v>
      </c>
      <c r="L299" s="15">
        <f>SUM(0.5*1.2*$AD$4*$AF$4*(F299^2))</f>
        <v>72.779259259259263</v>
      </c>
      <c r="M299" s="15">
        <f t="shared" si="79"/>
        <v>21.693050205761306</v>
      </c>
      <c r="N299" s="15">
        <f t="shared" si="89"/>
        <v>1.7354440164609046</v>
      </c>
      <c r="O299" s="15">
        <f t="shared" si="80"/>
        <v>13.558156378600815</v>
      </c>
      <c r="P299" s="15">
        <f t="shared" si="81"/>
        <v>3.7671242798353917</v>
      </c>
      <c r="Q299" s="15">
        <f t="shared" si="90"/>
        <v>0.30136994238683135</v>
      </c>
      <c r="R299" s="15">
        <f t="shared" si="82"/>
        <v>2.3544526748971197</v>
      </c>
      <c r="S299" s="15">
        <f t="shared" si="91"/>
        <v>62.160333462860443</v>
      </c>
      <c r="T299" s="15">
        <f t="shared" si="92"/>
        <v>36.281461152754197</v>
      </c>
      <c r="U299" s="15">
        <f t="shared" si="83"/>
        <v>6.2160333462860443E-2</v>
      </c>
      <c r="V299" s="15">
        <f t="shared" si="84"/>
        <v>3.6281461152754199E-2</v>
      </c>
      <c r="W299" s="15">
        <f t="shared" si="85"/>
        <v>2.5878872310106243E-2</v>
      </c>
      <c r="X299" s="15">
        <f t="shared" si="86"/>
        <v>83.654302872443722</v>
      </c>
      <c r="Y299" s="15">
        <f t="shared" si="93"/>
        <v>10138.002866120043</v>
      </c>
      <c r="AJ299">
        <f>IF(E299&lt;1,1,0)</f>
        <v>0</v>
      </c>
      <c r="AK299">
        <f>IF(AJ299=1,"",E299)</f>
        <v>44</v>
      </c>
      <c r="AL299">
        <f>E299/3.6</f>
        <v>12.222222222222221</v>
      </c>
    </row>
    <row r="300" spans="2:38" x14ac:dyDescent="0.3">
      <c r="B300" s="29" t="s">
        <v>47</v>
      </c>
      <c r="C300" s="29">
        <v>289</v>
      </c>
      <c r="D300" s="29">
        <v>289</v>
      </c>
      <c r="E300" s="28">
        <v>47.3</v>
      </c>
      <c r="F300" s="42">
        <f t="shared" si="75"/>
        <v>13.138888888888889</v>
      </c>
      <c r="G300" s="15">
        <f t="shared" si="87"/>
        <v>0.72222222222222265</v>
      </c>
      <c r="H300" s="15">
        <f t="shared" si="88"/>
        <v>2.6000000000000014</v>
      </c>
      <c r="I300" s="15">
        <f t="shared" si="76"/>
        <v>1155.5555555555563</v>
      </c>
      <c r="J300" s="15">
        <f t="shared" si="77"/>
        <v>1155.5555555555563</v>
      </c>
      <c r="K300" s="15">
        <f t="shared" si="78"/>
        <v>0</v>
      </c>
      <c r="L300" s="15">
        <f>SUM(0.5*1.2*$AD$4*$AF$4*(F300^2))</f>
        <v>84.105531481481478</v>
      </c>
      <c r="M300" s="15">
        <f t="shared" si="79"/>
        <v>19.381189282458859</v>
      </c>
      <c r="N300" s="15">
        <f t="shared" si="89"/>
        <v>1.5558788062862807</v>
      </c>
      <c r="O300" s="15">
        <f t="shared" si="80"/>
        <v>12.113243301536786</v>
      </c>
      <c r="P300" s="15">
        <f t="shared" si="81"/>
        <v>4.1984732330761316</v>
      </c>
      <c r="Q300" s="15">
        <f t="shared" si="90"/>
        <v>0.33704410121083389</v>
      </c>
      <c r="R300" s="15">
        <f t="shared" si="82"/>
        <v>2.6240457706725824</v>
      </c>
      <c r="S300" s="15">
        <f t="shared" si="91"/>
        <v>63.716212269146723</v>
      </c>
      <c r="T300" s="15">
        <f t="shared" si="92"/>
        <v>36.618505253965033</v>
      </c>
      <c r="U300" s="15">
        <f t="shared" si="83"/>
        <v>6.3716212269146727E-2</v>
      </c>
      <c r="V300" s="15">
        <f t="shared" si="84"/>
        <v>3.6618505253965032E-2</v>
      </c>
      <c r="W300" s="15">
        <f t="shared" si="85"/>
        <v>2.7097707015181695E-2</v>
      </c>
      <c r="X300" s="15">
        <f t="shared" si="86"/>
        <v>96.673005722963126</v>
      </c>
      <c r="Y300" s="15">
        <f t="shared" si="93"/>
        <v>10234.675871843006</v>
      </c>
      <c r="AJ300">
        <f>IF(E300&lt;1,1,0)</f>
        <v>0</v>
      </c>
      <c r="AK300">
        <f>IF(AJ300=1,"",E300)</f>
        <v>47.3</v>
      </c>
      <c r="AL300">
        <f>E300/3.6</f>
        <v>13.138888888888888</v>
      </c>
    </row>
    <row r="301" spans="2:38" x14ac:dyDescent="0.3">
      <c r="B301" s="29" t="s">
        <v>47</v>
      </c>
      <c r="C301" s="29">
        <v>290</v>
      </c>
      <c r="D301" s="29">
        <v>290</v>
      </c>
      <c r="E301" s="28">
        <v>49.2</v>
      </c>
      <c r="F301" s="42">
        <f t="shared" si="75"/>
        <v>13.666666666666668</v>
      </c>
      <c r="G301" s="15">
        <f t="shared" si="87"/>
        <v>0.34722222222222221</v>
      </c>
      <c r="H301" s="15">
        <f t="shared" si="88"/>
        <v>1.25</v>
      </c>
      <c r="I301" s="15">
        <f t="shared" si="76"/>
        <v>555.55555555555554</v>
      </c>
      <c r="J301" s="15">
        <f t="shared" si="77"/>
        <v>555.55555555555554</v>
      </c>
      <c r="K301" s="15">
        <f t="shared" si="78"/>
        <v>0</v>
      </c>
      <c r="L301" s="15">
        <f>SUM(0.5*1.2*$AD$4*$AF$4*(F301^2))</f>
        <v>90.998133333333342</v>
      </c>
      <c r="M301" s="15">
        <f t="shared" si="79"/>
        <v>12.053913748148149</v>
      </c>
      <c r="N301" s="15">
        <f t="shared" si="89"/>
        <v>0.97100971860082319</v>
      </c>
      <c r="O301" s="15">
        <f t="shared" si="80"/>
        <v>7.5336960925925931</v>
      </c>
      <c r="P301" s="15">
        <f t="shared" si="81"/>
        <v>4.4613211555555559</v>
      </c>
      <c r="Q301" s="15">
        <f t="shared" si="90"/>
        <v>0.35938420419753092</v>
      </c>
      <c r="R301" s="15">
        <f t="shared" si="82"/>
        <v>2.7883257222222229</v>
      </c>
      <c r="S301" s="15">
        <f t="shared" si="91"/>
        <v>64.687221987747549</v>
      </c>
      <c r="T301" s="15">
        <f t="shared" si="92"/>
        <v>36.977889458162565</v>
      </c>
      <c r="U301" s="15">
        <f t="shared" si="83"/>
        <v>6.4687221987747553E-2</v>
      </c>
      <c r="V301" s="15">
        <f t="shared" si="84"/>
        <v>3.6977889458162563E-2</v>
      </c>
      <c r="W301" s="15">
        <f t="shared" si="85"/>
        <v>2.770933252958499E-2</v>
      </c>
      <c r="X301" s="15">
        <f t="shared" si="86"/>
        <v>104.5955361590228</v>
      </c>
      <c r="Y301" s="15">
        <f t="shared" si="93"/>
        <v>10339.271408002029</v>
      </c>
      <c r="AJ301">
        <f>IF(E301&lt;1,1,0)</f>
        <v>0</v>
      </c>
      <c r="AK301">
        <f>IF(AJ301=1,"",E301)</f>
        <v>49.2</v>
      </c>
      <c r="AL301">
        <f>E301/3.6</f>
        <v>13.666666666666668</v>
      </c>
    </row>
    <row r="302" spans="2:38" x14ac:dyDescent="0.3">
      <c r="B302" s="29" t="s">
        <v>47</v>
      </c>
      <c r="C302" s="29">
        <v>291</v>
      </c>
      <c r="D302" s="29">
        <v>291</v>
      </c>
      <c r="E302" s="28">
        <v>49.8</v>
      </c>
      <c r="F302" s="42">
        <f t="shared" si="75"/>
        <v>13.833333333333334</v>
      </c>
      <c r="G302" s="15">
        <f t="shared" si="87"/>
        <v>0</v>
      </c>
      <c r="H302" s="15">
        <f t="shared" si="88"/>
        <v>0</v>
      </c>
      <c r="I302" s="15">
        <f t="shared" si="76"/>
        <v>0</v>
      </c>
      <c r="J302" s="15">
        <f t="shared" si="77"/>
        <v>0</v>
      </c>
      <c r="K302" s="15">
        <f t="shared" si="78"/>
        <v>0</v>
      </c>
      <c r="L302" s="15">
        <f>SUM(0.5*1.2*$AD$4*$AF$4*(F302^2))</f>
        <v>93.231133333333332</v>
      </c>
      <c r="M302" s="15">
        <f t="shared" si="79"/>
        <v>4.5466173444444449</v>
      </c>
      <c r="N302" s="15">
        <f t="shared" si="89"/>
        <v>0.36751823534259259</v>
      </c>
      <c r="O302" s="15">
        <f t="shared" si="80"/>
        <v>2.8416358402777782</v>
      </c>
      <c r="P302" s="15">
        <f t="shared" si="81"/>
        <v>4.5466173444444449</v>
      </c>
      <c r="Q302" s="15">
        <f t="shared" si="90"/>
        <v>0.36751823534259259</v>
      </c>
      <c r="R302" s="15">
        <f t="shared" si="82"/>
        <v>2.8416358402777782</v>
      </c>
      <c r="S302" s="15">
        <f t="shared" si="91"/>
        <v>65.054740223090135</v>
      </c>
      <c r="T302" s="15">
        <f t="shared" si="92"/>
        <v>37.345407693505159</v>
      </c>
      <c r="U302" s="15">
        <f t="shared" si="83"/>
        <v>6.5054740223090129E-2</v>
      </c>
      <c r="V302" s="15">
        <f t="shared" si="84"/>
        <v>3.734540769350516E-2</v>
      </c>
      <c r="W302" s="15">
        <f t="shared" si="85"/>
        <v>2.7709332529584969E-2</v>
      </c>
      <c r="X302" s="15">
        <f t="shared" si="86"/>
        <v>107.16220282568946</v>
      </c>
      <c r="Y302" s="15">
        <f t="shared" si="93"/>
        <v>10446.433610827718</v>
      </c>
      <c r="AJ302">
        <f>IF(E302&lt;1,1,0)</f>
        <v>0</v>
      </c>
      <c r="AK302">
        <f>IF(AJ302=1,"",E302)</f>
        <v>49.8</v>
      </c>
      <c r="AL302">
        <f>E302/3.6</f>
        <v>13.833333333333332</v>
      </c>
    </row>
    <row r="303" spans="2:38" x14ac:dyDescent="0.3">
      <c r="B303" s="29" t="s">
        <v>47</v>
      </c>
      <c r="C303" s="29">
        <v>292</v>
      </c>
      <c r="D303" s="29">
        <v>292</v>
      </c>
      <c r="E303" s="28">
        <v>49.2</v>
      </c>
      <c r="F303" s="42">
        <f t="shared" si="75"/>
        <v>13.666666666666668</v>
      </c>
      <c r="G303" s="15">
        <f t="shared" si="87"/>
        <v>-0.23611111111111052</v>
      </c>
      <c r="H303" s="15">
        <f t="shared" si="88"/>
        <v>-0.84999999999999787</v>
      </c>
      <c r="I303" s="15">
        <f t="shared" si="76"/>
        <v>-377.77777777777686</v>
      </c>
      <c r="J303" s="15">
        <f t="shared" si="77"/>
        <v>0</v>
      </c>
      <c r="K303" s="15">
        <f t="shared" si="78"/>
        <v>377.77777777777686</v>
      </c>
      <c r="L303" s="15">
        <f>SUM(0.5*1.2*$AD$4*$AF$4*(F303^2))</f>
        <v>90.998133333333342</v>
      </c>
      <c r="M303" s="15">
        <f t="shared" si="79"/>
        <v>4.4613211555555559</v>
      </c>
      <c r="N303" s="15">
        <f t="shared" si="89"/>
        <v>0.36186271595061731</v>
      </c>
      <c r="O303" s="15">
        <f t="shared" si="80"/>
        <v>2.7883257222222229</v>
      </c>
      <c r="P303" s="15">
        <f t="shared" si="81"/>
        <v>0.70164180740739501</v>
      </c>
      <c r="Q303" s="15">
        <f t="shared" si="90"/>
        <v>5.6910946600822035E-2</v>
      </c>
      <c r="R303" s="15">
        <f t="shared" si="82"/>
        <v>0.4385261296296219</v>
      </c>
      <c r="S303" s="15">
        <f t="shared" si="91"/>
        <v>65.416602939040757</v>
      </c>
      <c r="T303" s="15">
        <f t="shared" si="92"/>
        <v>37.402318640105982</v>
      </c>
      <c r="U303" s="15">
        <f t="shared" si="83"/>
        <v>6.5416602939040752E-2</v>
      </c>
      <c r="V303" s="15">
        <f t="shared" si="84"/>
        <v>3.7402318640105979E-2</v>
      </c>
      <c r="W303" s="15">
        <f t="shared" si="85"/>
        <v>2.8014284298934773E-2</v>
      </c>
      <c r="X303" s="15">
        <f t="shared" si="86"/>
        <v>104.59553594555656</v>
      </c>
      <c r="Y303" s="15">
        <f t="shared" si="93"/>
        <v>10551.029146773275</v>
      </c>
      <c r="AJ303">
        <f>IF(E303&lt;1,1,0)</f>
        <v>0</v>
      </c>
      <c r="AK303">
        <f>IF(AJ303=1,"",E303)</f>
        <v>49.2</v>
      </c>
      <c r="AL303">
        <f>E303/3.6</f>
        <v>13.666666666666668</v>
      </c>
    </row>
    <row r="304" spans="2:38" x14ac:dyDescent="0.3">
      <c r="B304" s="29" t="s">
        <v>47</v>
      </c>
      <c r="C304" s="29">
        <v>293</v>
      </c>
      <c r="D304" s="29">
        <v>293</v>
      </c>
      <c r="E304" s="28">
        <v>48.1</v>
      </c>
      <c r="F304" s="42">
        <f t="shared" si="75"/>
        <v>13.361111111111112</v>
      </c>
      <c r="G304" s="15">
        <f t="shared" si="87"/>
        <v>-0.26388888888888967</v>
      </c>
      <c r="H304" s="15">
        <f t="shared" si="88"/>
        <v>-0.95000000000000284</v>
      </c>
      <c r="I304" s="15">
        <f t="shared" si="76"/>
        <v>-422.22222222222348</v>
      </c>
      <c r="J304" s="15">
        <f t="shared" si="77"/>
        <v>0</v>
      </c>
      <c r="K304" s="15">
        <f t="shared" si="78"/>
        <v>422.22222222222348</v>
      </c>
      <c r="L304" s="15">
        <f>SUM(0.5*1.2*$AD$4*$AF$4*(F304^2))</f>
        <v>86.974598148148161</v>
      </c>
      <c r="M304" s="15">
        <f t="shared" si="79"/>
        <v>4.3078172697016468</v>
      </c>
      <c r="N304" s="15">
        <f t="shared" si="89"/>
        <v>0.35060846111738403</v>
      </c>
      <c r="O304" s="15">
        <f t="shared" si="80"/>
        <v>2.6923857935635294</v>
      </c>
      <c r="P304" s="15">
        <f t="shared" si="81"/>
        <v>1.3335407549897287</v>
      </c>
      <c r="Q304" s="15">
        <f t="shared" si="90"/>
        <v>0.10853540033666402</v>
      </c>
      <c r="R304" s="15">
        <f t="shared" si="82"/>
        <v>0.83346297186858043</v>
      </c>
      <c r="S304" s="15">
        <f t="shared" si="91"/>
        <v>65.767211400158146</v>
      </c>
      <c r="T304" s="15">
        <f t="shared" si="92"/>
        <v>37.510854040442645</v>
      </c>
      <c r="U304" s="15">
        <f t="shared" si="83"/>
        <v>6.5767211400158149E-2</v>
      </c>
      <c r="V304" s="15">
        <f t="shared" si="84"/>
        <v>3.7510854040442645E-2</v>
      </c>
      <c r="W304" s="15">
        <f t="shared" si="85"/>
        <v>2.8256357359715503E-2</v>
      </c>
      <c r="X304" s="15">
        <f t="shared" si="86"/>
        <v>99.970782689685691</v>
      </c>
      <c r="Y304" s="15">
        <f t="shared" si="93"/>
        <v>10650.999929462962</v>
      </c>
      <c r="AJ304">
        <f>IF(E304&lt;1,1,0)</f>
        <v>0</v>
      </c>
      <c r="AK304">
        <f>IF(AJ304=1,"",E304)</f>
        <v>48.1</v>
      </c>
      <c r="AL304">
        <f>E304/3.6</f>
        <v>13.361111111111111</v>
      </c>
    </row>
    <row r="305" spans="2:38" x14ac:dyDescent="0.3">
      <c r="B305" s="29" t="s">
        <v>47</v>
      </c>
      <c r="C305" s="29">
        <v>294</v>
      </c>
      <c r="D305" s="29">
        <v>294</v>
      </c>
      <c r="E305" s="28">
        <v>47.3</v>
      </c>
      <c r="F305" s="42">
        <f t="shared" si="75"/>
        <v>13.138888888888889</v>
      </c>
      <c r="G305" s="15">
        <f t="shared" si="87"/>
        <v>-0.18055555555555614</v>
      </c>
      <c r="H305" s="15">
        <f t="shared" si="88"/>
        <v>-0.65000000000000213</v>
      </c>
      <c r="I305" s="15">
        <f t="shared" si="76"/>
        <v>-288.88888888888982</v>
      </c>
      <c r="J305" s="15">
        <f t="shared" si="77"/>
        <v>0</v>
      </c>
      <c r="K305" s="15">
        <f t="shared" si="78"/>
        <v>288.88888888888982</v>
      </c>
      <c r="L305" s="15">
        <f>SUM(0.5*1.2*$AD$4*$AF$4*(F305^2))</f>
        <v>84.105531481481478</v>
      </c>
      <c r="M305" s="15">
        <f t="shared" si="79"/>
        <v>4.1984732330761316</v>
      </c>
      <c r="N305" s="15">
        <f t="shared" si="89"/>
        <v>0.34287531403455074</v>
      </c>
      <c r="O305" s="15">
        <f t="shared" si="80"/>
        <v>2.6240457706725824</v>
      </c>
      <c r="P305" s="15">
        <f t="shared" si="81"/>
        <v>0.4027942207304403</v>
      </c>
      <c r="Q305" s="15">
        <f t="shared" si="90"/>
        <v>3.2894861359652625E-2</v>
      </c>
      <c r="R305" s="15">
        <f t="shared" si="82"/>
        <v>0.25174638795652521</v>
      </c>
      <c r="S305" s="15">
        <f t="shared" si="91"/>
        <v>66.110086714192704</v>
      </c>
      <c r="T305" s="15">
        <f t="shared" si="92"/>
        <v>37.543748901802296</v>
      </c>
      <c r="U305" s="15">
        <f t="shared" si="83"/>
        <v>6.6110086714192703E-2</v>
      </c>
      <c r="V305" s="15">
        <f t="shared" si="84"/>
        <v>3.7543748901802294E-2</v>
      </c>
      <c r="W305" s="15">
        <f t="shared" si="85"/>
        <v>2.8566337812390409E-2</v>
      </c>
      <c r="X305" s="15">
        <f t="shared" si="86"/>
        <v>96.673004694921559</v>
      </c>
      <c r="Y305" s="15">
        <f t="shared" si="93"/>
        <v>10747.672934157883</v>
      </c>
      <c r="AJ305">
        <f>IF(E305&lt;1,1,0)</f>
        <v>0</v>
      </c>
      <c r="AK305">
        <f>IF(AJ305=1,"",E305)</f>
        <v>47.3</v>
      </c>
      <c r="AL305">
        <f>E305/3.6</f>
        <v>13.138888888888888</v>
      </c>
    </row>
    <row r="306" spans="2:38" x14ac:dyDescent="0.3">
      <c r="B306" s="29" t="s">
        <v>47</v>
      </c>
      <c r="C306" s="29">
        <v>295</v>
      </c>
      <c r="D306" s="29">
        <v>295</v>
      </c>
      <c r="E306" s="28">
        <v>46.8</v>
      </c>
      <c r="F306" s="42">
        <f t="shared" si="75"/>
        <v>13</v>
      </c>
      <c r="G306" s="15">
        <f t="shared" si="87"/>
        <v>-8.3333333333332538E-2</v>
      </c>
      <c r="H306" s="15">
        <f t="shared" si="88"/>
        <v>-0.29999999999999716</v>
      </c>
      <c r="I306" s="15">
        <f t="shared" si="76"/>
        <v>-133.33333333333206</v>
      </c>
      <c r="J306" s="15">
        <f t="shared" si="77"/>
        <v>0</v>
      </c>
      <c r="K306" s="15">
        <f t="shared" si="78"/>
        <v>133.33333333333206</v>
      </c>
      <c r="L306" s="15">
        <f>SUM(0.5*1.2*$AD$4*$AF$4*(F306^2))</f>
        <v>82.336799999999997</v>
      </c>
      <c r="M306" s="15">
        <f t="shared" si="79"/>
        <v>4.1310983999999999</v>
      </c>
      <c r="N306" s="15">
        <f t="shared" si="89"/>
        <v>0.33852056333333336</v>
      </c>
      <c r="O306" s="15">
        <f t="shared" si="80"/>
        <v>2.5819364999999999</v>
      </c>
      <c r="P306" s="15">
        <f t="shared" si="81"/>
        <v>2.3977650666666825</v>
      </c>
      <c r="Q306" s="15">
        <f t="shared" si="90"/>
        <v>0.19648352629629759</v>
      </c>
      <c r="R306" s="15">
        <f t="shared" si="82"/>
        <v>1.4986031666666768</v>
      </c>
      <c r="S306" s="15">
        <f t="shared" si="91"/>
        <v>66.448607277526037</v>
      </c>
      <c r="T306" s="15">
        <f t="shared" si="92"/>
        <v>37.740232428098594</v>
      </c>
      <c r="U306" s="15">
        <f t="shared" si="83"/>
        <v>6.6448607277526037E-2</v>
      </c>
      <c r="V306" s="15">
        <f t="shared" si="84"/>
        <v>3.7740232428098597E-2</v>
      </c>
      <c r="W306" s="15">
        <f t="shared" si="85"/>
        <v>2.870837484942744E-2</v>
      </c>
      <c r="X306" s="15">
        <f t="shared" si="86"/>
        <v>94.63997990413759</v>
      </c>
      <c r="Y306" s="15">
        <f t="shared" si="93"/>
        <v>10842.31291406202</v>
      </c>
      <c r="AJ306">
        <f>IF(E306&lt;1,1,0)</f>
        <v>0</v>
      </c>
      <c r="AK306">
        <f>IF(AJ306=1,"",E306)</f>
        <v>46.8</v>
      </c>
      <c r="AL306">
        <f>E306/3.6</f>
        <v>12.999999999999998</v>
      </c>
    </row>
    <row r="307" spans="2:38" x14ac:dyDescent="0.3">
      <c r="B307" s="29" t="s">
        <v>47</v>
      </c>
      <c r="C307" s="29">
        <v>296</v>
      </c>
      <c r="D307" s="29">
        <v>296</v>
      </c>
      <c r="E307" s="28">
        <v>46.7</v>
      </c>
      <c r="F307" s="42">
        <f t="shared" si="75"/>
        <v>12.972222222222223</v>
      </c>
      <c r="G307" s="15">
        <f t="shared" si="87"/>
        <v>0</v>
      </c>
      <c r="H307" s="15">
        <f t="shared" si="88"/>
        <v>0</v>
      </c>
      <c r="I307" s="15">
        <f t="shared" si="76"/>
        <v>0</v>
      </c>
      <c r="J307" s="15">
        <f t="shared" si="77"/>
        <v>0</v>
      </c>
      <c r="K307" s="15">
        <f t="shared" si="78"/>
        <v>0</v>
      </c>
      <c r="L307" s="15">
        <f>SUM(0.5*1.2*$AD$4*$AF$4*(F307^2))</f>
        <v>81.985309259259267</v>
      </c>
      <c r="M307" s="15">
        <f t="shared" si="79"/>
        <v>4.117711650668725</v>
      </c>
      <c r="N307" s="15">
        <f t="shared" si="89"/>
        <v>0.3385674023883174</v>
      </c>
      <c r="O307" s="15">
        <f t="shared" si="80"/>
        <v>2.5735697816679535</v>
      </c>
      <c r="P307" s="15">
        <f t="shared" si="81"/>
        <v>4.117711650668725</v>
      </c>
      <c r="Q307" s="15">
        <f t="shared" si="90"/>
        <v>0.3385674023883174</v>
      </c>
      <c r="R307" s="15">
        <f t="shared" si="82"/>
        <v>2.5735697816679535</v>
      </c>
      <c r="S307" s="15">
        <f t="shared" si="91"/>
        <v>66.787174679914358</v>
      </c>
      <c r="T307" s="15">
        <f t="shared" si="92"/>
        <v>38.078799830486908</v>
      </c>
      <c r="U307" s="15">
        <f t="shared" si="83"/>
        <v>6.6787174679914352E-2</v>
      </c>
      <c r="V307" s="15">
        <f t="shared" si="84"/>
        <v>3.8078799830486905E-2</v>
      </c>
      <c r="W307" s="15">
        <f t="shared" si="85"/>
        <v>2.8708374849427447E-2</v>
      </c>
      <c r="X307" s="15">
        <f t="shared" si="86"/>
        <v>94.235967558458611</v>
      </c>
      <c r="Y307" s="15">
        <f t="shared" si="93"/>
        <v>10936.54888162048</v>
      </c>
      <c r="AJ307">
        <f>IF(E307&lt;1,1,0)</f>
        <v>0</v>
      </c>
      <c r="AK307">
        <f>IF(AJ307=1,"",E307)</f>
        <v>46.7</v>
      </c>
      <c r="AL307">
        <f>E307/3.6</f>
        <v>12.972222222222223</v>
      </c>
    </row>
    <row r="308" spans="2:38" x14ac:dyDescent="0.3">
      <c r="B308" s="29" t="s">
        <v>47</v>
      </c>
      <c r="C308" s="29">
        <v>297</v>
      </c>
      <c r="D308" s="29">
        <v>297</v>
      </c>
      <c r="E308" s="28">
        <v>46.8</v>
      </c>
      <c r="F308" s="42">
        <f t="shared" si="75"/>
        <v>13</v>
      </c>
      <c r="G308" s="15">
        <f t="shared" si="87"/>
        <v>5.5555555555555358E-2</v>
      </c>
      <c r="H308" s="15">
        <f t="shared" si="88"/>
        <v>0.19999999999999929</v>
      </c>
      <c r="I308" s="15">
        <f t="shared" si="76"/>
        <v>88.888888888888573</v>
      </c>
      <c r="J308" s="15">
        <f t="shared" si="77"/>
        <v>88.888888888888573</v>
      </c>
      <c r="K308" s="15">
        <f t="shared" si="78"/>
        <v>0</v>
      </c>
      <c r="L308" s="15">
        <f>SUM(0.5*1.2*$AD$4*$AF$4*(F308^2))</f>
        <v>82.336799999999997</v>
      </c>
      <c r="M308" s="15">
        <f t="shared" si="79"/>
        <v>5.2866539555555514</v>
      </c>
      <c r="N308" s="15">
        <f t="shared" si="89"/>
        <v>0.43614895133333303</v>
      </c>
      <c r="O308" s="15">
        <f t="shared" si="80"/>
        <v>3.3041587222222195</v>
      </c>
      <c r="P308" s="15">
        <f t="shared" si="81"/>
        <v>4.1310983999999999</v>
      </c>
      <c r="Q308" s="15">
        <f t="shared" si="90"/>
        <v>0.34081561799999999</v>
      </c>
      <c r="R308" s="15">
        <f t="shared" si="82"/>
        <v>2.5819364999999999</v>
      </c>
      <c r="S308" s="15">
        <f t="shared" si="91"/>
        <v>67.223323631247695</v>
      </c>
      <c r="T308" s="15">
        <f t="shared" si="92"/>
        <v>38.419615448486908</v>
      </c>
      <c r="U308" s="15">
        <f t="shared" si="83"/>
        <v>6.7223323631247694E-2</v>
      </c>
      <c r="V308" s="15">
        <f t="shared" si="84"/>
        <v>3.8419615448486912E-2</v>
      </c>
      <c r="W308" s="15">
        <f t="shared" si="85"/>
        <v>2.8803708182760783E-2</v>
      </c>
      <c r="X308" s="15">
        <f t="shared" si="86"/>
        <v>94.639979837404269</v>
      </c>
      <c r="Y308" s="15">
        <f t="shared" si="93"/>
        <v>11031.188861457884</v>
      </c>
      <c r="AJ308">
        <f>IF(E308&lt;1,1,0)</f>
        <v>0</v>
      </c>
      <c r="AK308">
        <f>IF(AJ308=1,"",E308)</f>
        <v>46.8</v>
      </c>
      <c r="AL308">
        <f>E308/3.6</f>
        <v>12.999999999999998</v>
      </c>
    </row>
    <row r="309" spans="2:38" x14ac:dyDescent="0.3">
      <c r="B309" s="29" t="s">
        <v>47</v>
      </c>
      <c r="C309" s="29">
        <v>298</v>
      </c>
      <c r="D309" s="29">
        <v>298</v>
      </c>
      <c r="E309" s="28">
        <v>47.1</v>
      </c>
      <c r="F309" s="42">
        <f t="shared" si="75"/>
        <v>13.083333333333334</v>
      </c>
      <c r="G309" s="15">
        <f t="shared" si="87"/>
        <v>6.9444444444444448E-2</v>
      </c>
      <c r="H309" s="15">
        <f t="shared" si="88"/>
        <v>0.25</v>
      </c>
      <c r="I309" s="15">
        <f t="shared" si="76"/>
        <v>111.11111111111111</v>
      </c>
      <c r="J309" s="15">
        <f t="shared" si="77"/>
        <v>111.11111111111111</v>
      </c>
      <c r="K309" s="15">
        <f t="shared" si="78"/>
        <v>0</v>
      </c>
      <c r="L309" s="15">
        <f>SUM(0.5*1.2*$AD$4*$AF$4*(F309^2))</f>
        <v>83.395783333333327</v>
      </c>
      <c r="M309" s="15">
        <f t="shared" si="79"/>
        <v>5.6251385356481478</v>
      </c>
      <c r="N309" s="15">
        <f t="shared" si="89"/>
        <v>0.46563646767309669</v>
      </c>
      <c r="O309" s="15">
        <f t="shared" si="80"/>
        <v>3.5157115847800924</v>
      </c>
      <c r="P309" s="15">
        <f t="shared" si="81"/>
        <v>4.1714348319444445</v>
      </c>
      <c r="Q309" s="15">
        <f t="shared" si="90"/>
        <v>0.34530210553317903</v>
      </c>
      <c r="R309" s="15">
        <f t="shared" si="82"/>
        <v>2.6071467699652775</v>
      </c>
      <c r="S309" s="15">
        <f t="shared" si="91"/>
        <v>67.688960098920788</v>
      </c>
      <c r="T309" s="15">
        <f t="shared" si="92"/>
        <v>38.764917554020087</v>
      </c>
      <c r="U309" s="15">
        <f t="shared" si="83"/>
        <v>6.7688960098920795E-2</v>
      </c>
      <c r="V309" s="15">
        <f t="shared" si="84"/>
        <v>3.876491755402009E-2</v>
      </c>
      <c r="W309" s="15">
        <f t="shared" si="85"/>
        <v>2.8924042544900705E-2</v>
      </c>
      <c r="X309" s="15">
        <f t="shared" si="86"/>
        <v>95.857201975392456</v>
      </c>
      <c r="Y309" s="15">
        <f t="shared" si="93"/>
        <v>11127.046063433276</v>
      </c>
      <c r="AJ309">
        <f>IF(E309&lt;1,1,0)</f>
        <v>0</v>
      </c>
      <c r="AK309">
        <f>IF(AJ309=1,"",E309)</f>
        <v>47.1</v>
      </c>
      <c r="AL309">
        <f>E309/3.6</f>
        <v>13.083333333333334</v>
      </c>
    </row>
    <row r="310" spans="2:38" x14ac:dyDescent="0.3">
      <c r="B310" s="29" t="s">
        <v>47</v>
      </c>
      <c r="C310" s="29">
        <v>299</v>
      </c>
      <c r="D310" s="29">
        <v>299</v>
      </c>
      <c r="E310" s="28">
        <v>47.3</v>
      </c>
      <c r="F310" s="42">
        <f t="shared" si="75"/>
        <v>13.138888888888889</v>
      </c>
      <c r="G310" s="15">
        <f t="shared" si="87"/>
        <v>2.7777777777777186E-2</v>
      </c>
      <c r="H310" s="15">
        <f t="shared" si="88"/>
        <v>9.9999999999997868E-2</v>
      </c>
      <c r="I310" s="15">
        <f t="shared" si="76"/>
        <v>44.444444444443498</v>
      </c>
      <c r="J310" s="15">
        <f t="shared" si="77"/>
        <v>44.444444444443498</v>
      </c>
      <c r="K310" s="15">
        <f t="shared" si="78"/>
        <v>0</v>
      </c>
      <c r="L310" s="15">
        <f>SUM(0.5*1.2*$AD$4*$AF$4*(F310^2))</f>
        <v>84.105531481481478</v>
      </c>
      <c r="M310" s="15">
        <f t="shared" si="79"/>
        <v>4.78242385036007</v>
      </c>
      <c r="N310" s="15">
        <f t="shared" si="89"/>
        <v>0.39720686979379466</v>
      </c>
      <c r="O310" s="15">
        <f t="shared" si="80"/>
        <v>2.9890149064750435</v>
      </c>
      <c r="P310" s="15">
        <f t="shared" si="81"/>
        <v>4.1984732330761316</v>
      </c>
      <c r="Q310" s="15">
        <f t="shared" si="90"/>
        <v>0.34870652685826758</v>
      </c>
      <c r="R310" s="15">
        <f t="shared" si="82"/>
        <v>2.6240457706725824</v>
      </c>
      <c r="S310" s="15">
        <f t="shared" si="91"/>
        <v>68.086166968714579</v>
      </c>
      <c r="T310" s="15">
        <f t="shared" si="92"/>
        <v>39.113624080878353</v>
      </c>
      <c r="U310" s="15">
        <f t="shared" si="83"/>
        <v>6.8086166968714584E-2</v>
      </c>
      <c r="V310" s="15">
        <f t="shared" si="84"/>
        <v>3.9113624080878352E-2</v>
      </c>
      <c r="W310" s="15">
        <f t="shared" si="85"/>
        <v>2.8972542887836232E-2</v>
      </c>
      <c r="X310" s="15">
        <f t="shared" si="86"/>
        <v>96.673004410578017</v>
      </c>
      <c r="Y310" s="15">
        <f t="shared" si="93"/>
        <v>11223.719067843855</v>
      </c>
      <c r="AJ310">
        <f>IF(E310&lt;1,1,0)</f>
        <v>0</v>
      </c>
      <c r="AK310">
        <f>IF(AJ310=1,"",E310)</f>
        <v>47.3</v>
      </c>
      <c r="AL310">
        <f>E310/3.6</f>
        <v>13.138888888888888</v>
      </c>
    </row>
    <row r="311" spans="2:38" x14ac:dyDescent="0.3">
      <c r="B311" s="29" t="s">
        <v>47</v>
      </c>
      <c r="C311" s="29">
        <v>300</v>
      </c>
      <c r="D311" s="29">
        <v>300</v>
      </c>
      <c r="E311" s="28">
        <v>47.3</v>
      </c>
      <c r="F311" s="42">
        <f t="shared" si="75"/>
        <v>13.138888888888889</v>
      </c>
      <c r="G311" s="15">
        <f t="shared" si="87"/>
        <v>-2.7777777777777186E-2</v>
      </c>
      <c r="H311" s="15">
        <f t="shared" si="88"/>
        <v>-9.9999999999997868E-2</v>
      </c>
      <c r="I311" s="15">
        <f t="shared" si="76"/>
        <v>-44.444444444443498</v>
      </c>
      <c r="J311" s="15">
        <f t="shared" si="77"/>
        <v>0</v>
      </c>
      <c r="K311" s="15">
        <f t="shared" si="78"/>
        <v>44.444444444443498</v>
      </c>
      <c r="L311" s="15">
        <f>SUM(0.5*1.2*$AD$4*$AF$4*(F311^2))</f>
        <v>84.105531481481478</v>
      </c>
      <c r="M311" s="15">
        <f t="shared" si="79"/>
        <v>4.1984732330761316</v>
      </c>
      <c r="N311" s="15">
        <f t="shared" si="89"/>
        <v>0.34987276942301093</v>
      </c>
      <c r="O311" s="15">
        <f t="shared" si="80"/>
        <v>2.6240457706725824</v>
      </c>
      <c r="P311" s="15">
        <f t="shared" si="81"/>
        <v>3.6145226157921937</v>
      </c>
      <c r="Q311" s="15">
        <f t="shared" si="90"/>
        <v>0.30121021798268277</v>
      </c>
      <c r="R311" s="15">
        <f t="shared" si="82"/>
        <v>2.2590766348701212</v>
      </c>
      <c r="S311" s="15">
        <f t="shared" si="91"/>
        <v>68.436039738137595</v>
      </c>
      <c r="T311" s="15">
        <f t="shared" si="92"/>
        <v>39.414834298861038</v>
      </c>
      <c r="U311" s="15">
        <f t="shared" si="83"/>
        <v>6.8436039738137597E-2</v>
      </c>
      <c r="V311" s="15">
        <f t="shared" si="84"/>
        <v>3.9414834298861036E-2</v>
      </c>
      <c r="W311" s="15">
        <f t="shared" si="85"/>
        <v>2.9021205439276561E-2</v>
      </c>
      <c r="X311" s="15">
        <f t="shared" si="86"/>
        <v>96.673004376514214</v>
      </c>
      <c r="Y311" s="15">
        <f t="shared" si="93"/>
        <v>11320.392072220369</v>
      </c>
      <c r="AJ311">
        <f>IF(E311&lt;1,1,0)</f>
        <v>0</v>
      </c>
      <c r="AK311">
        <f>IF(AJ311=1,"",E311)</f>
        <v>47.3</v>
      </c>
      <c r="AL311">
        <f>E311/3.6</f>
        <v>13.138888888888888</v>
      </c>
    </row>
    <row r="312" spans="2:38" x14ac:dyDescent="0.3">
      <c r="B312" s="29" t="s">
        <v>47</v>
      </c>
      <c r="C312" s="29">
        <v>301</v>
      </c>
      <c r="D312" s="29">
        <v>301</v>
      </c>
      <c r="E312" s="28">
        <v>47.1</v>
      </c>
      <c r="F312" s="42">
        <f t="shared" si="75"/>
        <v>13.083333333333334</v>
      </c>
      <c r="G312" s="15">
        <f t="shared" si="87"/>
        <v>-9.7222222222221627E-2</v>
      </c>
      <c r="H312" s="15">
        <f t="shared" si="88"/>
        <v>-0.34999999999999787</v>
      </c>
      <c r="I312" s="15">
        <f t="shared" si="76"/>
        <v>-155.55555555555461</v>
      </c>
      <c r="J312" s="15">
        <f t="shared" si="77"/>
        <v>0</v>
      </c>
      <c r="K312" s="15">
        <f t="shared" si="78"/>
        <v>155.55555555555461</v>
      </c>
      <c r="L312" s="15">
        <f>SUM(0.5*1.2*$AD$4*$AF$4*(F312^2))</f>
        <v>83.395783333333327</v>
      </c>
      <c r="M312" s="15">
        <f t="shared" si="79"/>
        <v>4.1714348319444445</v>
      </c>
      <c r="N312" s="15">
        <f t="shared" si="89"/>
        <v>0.34877830122646603</v>
      </c>
      <c r="O312" s="15">
        <f t="shared" si="80"/>
        <v>2.6071467699652775</v>
      </c>
      <c r="P312" s="15">
        <f t="shared" si="81"/>
        <v>2.1362496467592718</v>
      </c>
      <c r="Q312" s="15">
        <f t="shared" si="90"/>
        <v>0.17861420657626131</v>
      </c>
      <c r="R312" s="15">
        <f t="shared" si="82"/>
        <v>1.335156029224545</v>
      </c>
      <c r="S312" s="15">
        <f t="shared" si="91"/>
        <v>68.784818039364055</v>
      </c>
      <c r="T312" s="15">
        <f t="shared" si="92"/>
        <v>39.593448505437301</v>
      </c>
      <c r="U312" s="15">
        <f t="shared" si="83"/>
        <v>6.8784818039364051E-2</v>
      </c>
      <c r="V312" s="15">
        <f t="shared" si="84"/>
        <v>3.9593448505437299E-2</v>
      </c>
      <c r="W312" s="15">
        <f t="shared" si="85"/>
        <v>2.9191369533926752E-2</v>
      </c>
      <c r="X312" s="15">
        <f t="shared" si="86"/>
        <v>95.857201788263552</v>
      </c>
      <c r="Y312" s="15">
        <f t="shared" si="93"/>
        <v>11416.249274008633</v>
      </c>
      <c r="AJ312">
        <f>IF(E312&lt;1,1,0)</f>
        <v>0</v>
      </c>
      <c r="AK312">
        <f>IF(AJ312=1,"",E312)</f>
        <v>47.1</v>
      </c>
      <c r="AL312">
        <f>E312/3.6</f>
        <v>13.083333333333334</v>
      </c>
    </row>
    <row r="313" spans="2:38" x14ac:dyDescent="0.3">
      <c r="B313" s="29" t="s">
        <v>47</v>
      </c>
      <c r="C313" s="29">
        <v>302</v>
      </c>
      <c r="D313" s="29">
        <v>302</v>
      </c>
      <c r="E313" s="28">
        <v>46.6</v>
      </c>
      <c r="F313" s="42">
        <f t="shared" si="75"/>
        <v>12.944444444444445</v>
      </c>
      <c r="G313" s="15">
        <f t="shared" si="87"/>
        <v>-0.18055555555555614</v>
      </c>
      <c r="H313" s="15">
        <f t="shared" si="88"/>
        <v>-0.65000000000000213</v>
      </c>
      <c r="I313" s="15">
        <f t="shared" si="76"/>
        <v>-288.88888888888982</v>
      </c>
      <c r="J313" s="15">
        <f t="shared" si="77"/>
        <v>0</v>
      </c>
      <c r="K313" s="15">
        <f t="shared" si="78"/>
        <v>288.88888888888982</v>
      </c>
      <c r="L313" s="15">
        <f>SUM(0.5*1.2*$AD$4*$AF$4*(F313^2))</f>
        <v>81.634570370370369</v>
      </c>
      <c r="M313" s="15">
        <f t="shared" si="79"/>
        <v>4.1043541609053493</v>
      </c>
      <c r="N313" s="15">
        <f t="shared" si="89"/>
        <v>0.34430971016483763</v>
      </c>
      <c r="O313" s="15">
        <f t="shared" si="80"/>
        <v>2.5652213505658432</v>
      </c>
      <c r="P313" s="15">
        <f t="shared" si="81"/>
        <v>0.36484798806583146</v>
      </c>
      <c r="Q313" s="15">
        <f t="shared" si="90"/>
        <v>3.0606692332189194E-2</v>
      </c>
      <c r="R313" s="15">
        <f t="shared" si="82"/>
        <v>0.22802999254114467</v>
      </c>
      <c r="S313" s="15">
        <f t="shared" si="91"/>
        <v>69.129127749528891</v>
      </c>
      <c r="T313" s="15">
        <f t="shared" si="92"/>
        <v>39.624055197769493</v>
      </c>
      <c r="U313" s="15">
        <f t="shared" si="83"/>
        <v>6.9129127749528896E-2</v>
      </c>
      <c r="V313" s="15">
        <f t="shared" si="84"/>
        <v>3.9624055197769494E-2</v>
      </c>
      <c r="W313" s="15">
        <f t="shared" si="85"/>
        <v>2.9505072551759402E-2</v>
      </c>
      <c r="X313" s="15">
        <f t="shared" si="86"/>
        <v>93.832818852622083</v>
      </c>
      <c r="Y313" s="15">
        <f t="shared" si="93"/>
        <v>11510.082092861256</v>
      </c>
      <c r="AJ313">
        <f>IF(E313&lt;1,1,0)</f>
        <v>0</v>
      </c>
      <c r="AK313">
        <f>IF(AJ313=1,"",E313)</f>
        <v>46.6</v>
      </c>
      <c r="AL313">
        <f>E313/3.6</f>
        <v>12.944444444444445</v>
      </c>
    </row>
    <row r="314" spans="2:38" x14ac:dyDescent="0.3">
      <c r="B314" s="29" t="s">
        <v>47</v>
      </c>
      <c r="C314" s="29">
        <v>303</v>
      </c>
      <c r="D314" s="29">
        <v>303</v>
      </c>
      <c r="E314" s="28">
        <v>45.8</v>
      </c>
      <c r="F314" s="42">
        <f t="shared" si="75"/>
        <v>12.722222222222221</v>
      </c>
      <c r="G314" s="15">
        <f t="shared" si="87"/>
        <v>-0.25000000000000061</v>
      </c>
      <c r="H314" s="15">
        <f t="shared" si="88"/>
        <v>-0.90000000000000213</v>
      </c>
      <c r="I314" s="15">
        <f t="shared" si="76"/>
        <v>-400.00000000000097</v>
      </c>
      <c r="J314" s="15">
        <f t="shared" si="77"/>
        <v>0</v>
      </c>
      <c r="K314" s="15">
        <f t="shared" si="78"/>
        <v>400.00000000000097</v>
      </c>
      <c r="L314" s="15">
        <f>SUM(0.5*1.2*$AD$4*$AF$4*(F314^2))</f>
        <v>78.85572592592591</v>
      </c>
      <c r="M314" s="15">
        <f t="shared" si="79"/>
        <v>3.9985400687242794</v>
      </c>
      <c r="N314" s="15">
        <f t="shared" si="89"/>
        <v>0.33654378911762683</v>
      </c>
      <c r="O314" s="15">
        <f t="shared" si="80"/>
        <v>2.4990875429526747</v>
      </c>
      <c r="P314" s="15">
        <f t="shared" si="81"/>
        <v>1.0903488201646214</v>
      </c>
      <c r="Q314" s="15">
        <f t="shared" si="90"/>
        <v>9.1771025697188965E-2</v>
      </c>
      <c r="R314" s="15">
        <f t="shared" si="82"/>
        <v>0.68146801260288836</v>
      </c>
      <c r="S314" s="15">
        <f t="shared" si="91"/>
        <v>69.465671538646518</v>
      </c>
      <c r="T314" s="15">
        <f t="shared" si="92"/>
        <v>39.715826223466685</v>
      </c>
      <c r="U314" s="15">
        <f t="shared" si="83"/>
        <v>6.9465671538646523E-2</v>
      </c>
      <c r="V314" s="15">
        <f t="shared" si="84"/>
        <v>3.9715826223466685E-2</v>
      </c>
      <c r="W314" s="15">
        <f t="shared" si="85"/>
        <v>2.9749845315179838E-2</v>
      </c>
      <c r="X314" s="15">
        <f t="shared" si="86"/>
        <v>90.63874460720703</v>
      </c>
      <c r="Y314" s="15">
        <f t="shared" si="93"/>
        <v>11600.720837468463</v>
      </c>
      <c r="AJ314">
        <f>IF(E314&lt;1,1,0)</f>
        <v>0</v>
      </c>
      <c r="AK314">
        <f>IF(AJ314=1,"",E314)</f>
        <v>45.8</v>
      </c>
      <c r="AL314">
        <f>E314/3.6</f>
        <v>12.722222222222221</v>
      </c>
    </row>
    <row r="315" spans="2:38" x14ac:dyDescent="0.3">
      <c r="B315" s="29" t="s">
        <v>47</v>
      </c>
      <c r="C315" s="29">
        <v>304</v>
      </c>
      <c r="D315" s="29">
        <v>304</v>
      </c>
      <c r="E315" s="28">
        <v>44.8</v>
      </c>
      <c r="F315" s="42">
        <f t="shared" si="75"/>
        <v>12.444444444444445</v>
      </c>
      <c r="G315" s="15">
        <f t="shared" si="87"/>
        <v>-0.34722222222222221</v>
      </c>
      <c r="H315" s="15">
        <f t="shared" si="88"/>
        <v>-1.25</v>
      </c>
      <c r="I315" s="15">
        <f t="shared" si="76"/>
        <v>-555.55555555555554</v>
      </c>
      <c r="J315" s="15">
        <f t="shared" si="77"/>
        <v>0</v>
      </c>
      <c r="K315" s="15">
        <f t="shared" si="78"/>
        <v>555.55555555555554</v>
      </c>
      <c r="L315" s="15">
        <f>SUM(0.5*1.2*$AD$4*$AF$4*(F315^2))</f>
        <v>75.449837037037028</v>
      </c>
      <c r="M315" s="15">
        <f t="shared" si="79"/>
        <v>3.8688513053497942</v>
      </c>
      <c r="N315" s="15">
        <f t="shared" si="89"/>
        <v>0.3267029991184271</v>
      </c>
      <c r="O315" s="15">
        <f t="shared" si="80"/>
        <v>2.4180320658436214</v>
      </c>
      <c r="P315" s="15">
        <f t="shared" si="81"/>
        <v>3.0447289415637862</v>
      </c>
      <c r="Q315" s="15">
        <f t="shared" si="90"/>
        <v>0.25711044395427529</v>
      </c>
      <c r="R315" s="15">
        <f t="shared" si="82"/>
        <v>1.9029555884773663</v>
      </c>
      <c r="S315" s="15">
        <f t="shared" si="91"/>
        <v>69.792374537764942</v>
      </c>
      <c r="T315" s="15">
        <f t="shared" si="92"/>
        <v>39.97293666742096</v>
      </c>
      <c r="U315" s="15">
        <f t="shared" si="83"/>
        <v>6.9792374537764948E-2</v>
      </c>
      <c r="V315" s="15">
        <f t="shared" si="84"/>
        <v>3.9972936667420959E-2</v>
      </c>
      <c r="W315" s="15">
        <f t="shared" si="85"/>
        <v>2.9819437870343989E-2</v>
      </c>
      <c r="X315" s="15">
        <f t="shared" si="86"/>
        <v>86.723929743677431</v>
      </c>
      <c r="Y315" s="15">
        <f t="shared" si="93"/>
        <v>11687.444767212141</v>
      </c>
      <c r="AJ315">
        <f>IF(E315&lt;1,1,0)</f>
        <v>0</v>
      </c>
      <c r="AK315">
        <f>IF(AJ315=1,"",E315)</f>
        <v>44.8</v>
      </c>
      <c r="AL315">
        <f>E315/3.6</f>
        <v>12.444444444444443</v>
      </c>
    </row>
    <row r="316" spans="2:38" x14ac:dyDescent="0.3">
      <c r="B316" s="29" t="s">
        <v>47</v>
      </c>
      <c r="C316" s="29">
        <v>305</v>
      </c>
      <c r="D316" s="29">
        <v>305</v>
      </c>
      <c r="E316" s="28">
        <v>43.3</v>
      </c>
      <c r="F316" s="42">
        <f t="shared" si="75"/>
        <v>12.027777777777777</v>
      </c>
      <c r="G316" s="15">
        <f t="shared" si="87"/>
        <v>-0.41666666666666663</v>
      </c>
      <c r="H316" s="15">
        <f t="shared" si="88"/>
        <v>-1.5</v>
      </c>
      <c r="I316" s="15">
        <f t="shared" si="76"/>
        <v>-666.66666666666663</v>
      </c>
      <c r="J316" s="15">
        <f t="shared" si="77"/>
        <v>0</v>
      </c>
      <c r="K316" s="15">
        <f t="shared" si="78"/>
        <v>666.66666666666663</v>
      </c>
      <c r="L316" s="15">
        <f>SUM(0.5*1.2*$AD$4*$AF$4*(F316^2))</f>
        <v>70.481975925925909</v>
      </c>
      <c r="M316" s="15">
        <f t="shared" si="79"/>
        <v>3.6795615437757196</v>
      </c>
      <c r="N316" s="15">
        <f t="shared" si="89"/>
        <v>0.31174063079210962</v>
      </c>
      <c r="O316" s="15">
        <f t="shared" si="80"/>
        <v>2.2997259648598249</v>
      </c>
      <c r="P316" s="15">
        <f t="shared" si="81"/>
        <v>4.3389569747427981</v>
      </c>
      <c r="Q316" s="15">
        <f t="shared" si="90"/>
        <v>0.36760607702682041</v>
      </c>
      <c r="R316" s="15">
        <f t="shared" si="82"/>
        <v>2.7118481092142486</v>
      </c>
      <c r="S316" s="15">
        <f t="shared" si="91"/>
        <v>70.104115168557058</v>
      </c>
      <c r="T316" s="15">
        <f t="shared" si="92"/>
        <v>40.340542744447781</v>
      </c>
      <c r="U316" s="15">
        <f t="shared" si="83"/>
        <v>7.0104115168557052E-2</v>
      </c>
      <c r="V316" s="15">
        <f t="shared" si="84"/>
        <v>4.0340542744447781E-2</v>
      </c>
      <c r="W316" s="15">
        <f t="shared" si="85"/>
        <v>2.9763572424109271E-2</v>
      </c>
      <c r="X316" s="15">
        <f t="shared" si="86"/>
        <v>81.013744597598048</v>
      </c>
      <c r="Y316" s="15">
        <f t="shared" si="93"/>
        <v>11768.458511809738</v>
      </c>
      <c r="AJ316">
        <f>IF(E316&lt;1,1,0)</f>
        <v>0</v>
      </c>
      <c r="AK316">
        <f>IF(AJ316=1,"",E316)</f>
        <v>43.3</v>
      </c>
      <c r="AL316">
        <f>E316/3.6</f>
        <v>12.027777777777777</v>
      </c>
    </row>
    <row r="317" spans="2:38" x14ac:dyDescent="0.3">
      <c r="B317" s="29" t="s">
        <v>47</v>
      </c>
      <c r="C317" s="29">
        <v>306</v>
      </c>
      <c r="D317" s="29">
        <v>306</v>
      </c>
      <c r="E317" s="28">
        <v>41.8</v>
      </c>
      <c r="F317" s="42">
        <f t="shared" si="75"/>
        <v>11.611111111111111</v>
      </c>
      <c r="G317" s="15">
        <f t="shared" si="87"/>
        <v>-0.34722222222222221</v>
      </c>
      <c r="H317" s="15">
        <f t="shared" si="88"/>
        <v>-1.25</v>
      </c>
      <c r="I317" s="15">
        <f t="shared" si="76"/>
        <v>-555.55555555555554</v>
      </c>
      <c r="J317" s="15">
        <f t="shared" si="77"/>
        <v>0</v>
      </c>
      <c r="K317" s="15">
        <f t="shared" si="78"/>
        <v>555.55555555555554</v>
      </c>
      <c r="L317" s="15">
        <f>SUM(0.5*1.2*$AD$4*$AF$4*(F317^2))</f>
        <v>65.683281481481472</v>
      </c>
      <c r="M317" s="15">
        <f t="shared" si="79"/>
        <v>3.496375879423868</v>
      </c>
      <c r="N317" s="15">
        <f t="shared" si="89"/>
        <v>0.29719194975102881</v>
      </c>
      <c r="O317" s="15">
        <f t="shared" si="80"/>
        <v>2.1852349246399174</v>
      </c>
      <c r="P317" s="15">
        <f t="shared" si="81"/>
        <v>2.9542414045267491</v>
      </c>
      <c r="Q317" s="15">
        <f t="shared" si="90"/>
        <v>0.25111051938477369</v>
      </c>
      <c r="R317" s="15">
        <f t="shared" si="82"/>
        <v>1.8464008778292182</v>
      </c>
      <c r="S317" s="15">
        <f t="shared" si="91"/>
        <v>70.401307118308083</v>
      </c>
      <c r="T317" s="15">
        <f t="shared" si="92"/>
        <v>40.591653263832555</v>
      </c>
      <c r="U317" s="15">
        <f t="shared" si="83"/>
        <v>7.0401307118308082E-2</v>
      </c>
      <c r="V317" s="15">
        <f t="shared" si="84"/>
        <v>4.0591653263832558E-2</v>
      </c>
      <c r="W317" s="15">
        <f t="shared" si="85"/>
        <v>2.9809653854475524E-2</v>
      </c>
      <c r="X317" s="15">
        <f t="shared" si="86"/>
        <v>75.498003824600318</v>
      </c>
      <c r="Y317" s="15">
        <f t="shared" si="93"/>
        <v>11843.956515634338</v>
      </c>
      <c r="AJ317">
        <f>IF(E317&lt;1,1,0)</f>
        <v>0</v>
      </c>
      <c r="AK317">
        <f>IF(AJ317=1,"",E317)</f>
        <v>41.8</v>
      </c>
      <c r="AL317">
        <f>E317/3.6</f>
        <v>11.611111111111111</v>
      </c>
    </row>
    <row r="318" spans="2:38" x14ac:dyDescent="0.3">
      <c r="B318" s="29" t="s">
        <v>47</v>
      </c>
      <c r="C318" s="29">
        <v>307</v>
      </c>
      <c r="D318" s="29">
        <v>307</v>
      </c>
      <c r="E318" s="28">
        <v>40.799999999999997</v>
      </c>
      <c r="F318" s="42">
        <f t="shared" si="75"/>
        <v>11.333333333333334</v>
      </c>
      <c r="G318" s="15">
        <f t="shared" si="87"/>
        <v>-0.20833333333333331</v>
      </c>
      <c r="H318" s="15">
        <f t="shared" si="88"/>
        <v>-0.75</v>
      </c>
      <c r="I318" s="15">
        <f t="shared" si="76"/>
        <v>-333.33333333333331</v>
      </c>
      <c r="J318" s="15">
        <f t="shared" si="77"/>
        <v>0</v>
      </c>
      <c r="K318" s="15">
        <f t="shared" si="78"/>
        <v>333.33333333333331</v>
      </c>
      <c r="L318" s="15">
        <f>SUM(0.5*1.2*$AD$4*$AF$4*(F318^2))</f>
        <v>62.578133333333334</v>
      </c>
      <c r="M318" s="15">
        <f t="shared" si="79"/>
        <v>3.3775388444444441</v>
      </c>
      <c r="N318" s="15">
        <f t="shared" si="89"/>
        <v>0.28802900701234563</v>
      </c>
      <c r="O318" s="15">
        <f t="shared" si="80"/>
        <v>2.1109617777777778</v>
      </c>
      <c r="P318" s="15">
        <f t="shared" si="81"/>
        <v>0.40023893333333344</v>
      </c>
      <c r="Q318" s="15">
        <f t="shared" si="90"/>
        <v>3.4131486814814822E-2</v>
      </c>
      <c r="R318" s="15">
        <f t="shared" si="82"/>
        <v>0.25014933333333339</v>
      </c>
      <c r="S318" s="15">
        <f t="shared" si="91"/>
        <v>70.689336125320423</v>
      </c>
      <c r="T318" s="15">
        <f t="shared" si="92"/>
        <v>40.625784750647369</v>
      </c>
      <c r="U318" s="15">
        <f t="shared" si="83"/>
        <v>7.0689336125320426E-2</v>
      </c>
      <c r="V318" s="15">
        <f t="shared" si="84"/>
        <v>4.0625784750647369E-2</v>
      </c>
      <c r="W318" s="15">
        <f t="shared" si="85"/>
        <v>3.0063551374673057E-2</v>
      </c>
      <c r="X318" s="15">
        <f t="shared" si="86"/>
        <v>71.92886784440293</v>
      </c>
      <c r="Y318" s="15">
        <f t="shared" si="93"/>
        <v>11915.885383478741</v>
      </c>
      <c r="AJ318">
        <f>IF(E318&lt;1,1,0)</f>
        <v>0</v>
      </c>
      <c r="AK318">
        <f>IF(AJ318=1,"",E318)</f>
        <v>40.799999999999997</v>
      </c>
      <c r="AL318">
        <f>E318/3.6</f>
        <v>11.333333333333332</v>
      </c>
    </row>
    <row r="319" spans="2:38" x14ac:dyDescent="0.3">
      <c r="B319" s="29" t="s">
        <v>47</v>
      </c>
      <c r="C319" s="29">
        <v>308</v>
      </c>
      <c r="D319" s="29">
        <v>308</v>
      </c>
      <c r="E319" s="28">
        <v>40.299999999999997</v>
      </c>
      <c r="F319" s="42">
        <f t="shared" si="75"/>
        <v>11.194444444444445</v>
      </c>
      <c r="G319" s="15">
        <f t="shared" si="87"/>
        <v>-9.7222222222221627E-2</v>
      </c>
      <c r="H319" s="15">
        <f t="shared" si="88"/>
        <v>-0.34999999999999787</v>
      </c>
      <c r="I319" s="15">
        <f t="shared" si="76"/>
        <v>-155.55555555555461</v>
      </c>
      <c r="J319" s="15">
        <f t="shared" si="77"/>
        <v>0</v>
      </c>
      <c r="K319" s="15">
        <f t="shared" si="78"/>
        <v>155.55555555555461</v>
      </c>
      <c r="L319" s="15">
        <f>SUM(0.5*1.2*$AD$4*$AF$4*(F319^2))</f>
        <v>61.053753703703698</v>
      </c>
      <c r="M319" s="15">
        <f t="shared" si="79"/>
        <v>3.3190828539609054</v>
      </c>
      <c r="N319" s="15">
        <f t="shared" si="89"/>
        <v>0.28396597750554414</v>
      </c>
      <c r="O319" s="15">
        <f t="shared" si="80"/>
        <v>2.0744267837255661</v>
      </c>
      <c r="P319" s="15">
        <f t="shared" si="81"/>
        <v>1.577724829269558</v>
      </c>
      <c r="Q319" s="15">
        <f t="shared" si="90"/>
        <v>0.13498312428195108</v>
      </c>
      <c r="R319" s="15">
        <f t="shared" si="82"/>
        <v>0.98607801829347386</v>
      </c>
      <c r="S319" s="15">
        <f t="shared" si="91"/>
        <v>70.973302102825969</v>
      </c>
      <c r="T319" s="15">
        <f t="shared" si="92"/>
        <v>40.760767874929321</v>
      </c>
      <c r="U319" s="15">
        <f t="shared" si="83"/>
        <v>7.0973302102825972E-2</v>
      </c>
      <c r="V319" s="15">
        <f t="shared" si="84"/>
        <v>4.076076787492932E-2</v>
      </c>
      <c r="W319" s="15">
        <f t="shared" si="85"/>
        <v>3.0212534227896652E-2</v>
      </c>
      <c r="X319" s="15">
        <f t="shared" si="86"/>
        <v>70.176707246287776</v>
      </c>
      <c r="Y319" s="15">
        <f t="shared" si="93"/>
        <v>11986.062090725029</v>
      </c>
      <c r="AJ319">
        <f>IF(E319&lt;1,1,0)</f>
        <v>0</v>
      </c>
      <c r="AK319">
        <f>IF(AJ319=1,"",E319)</f>
        <v>40.299999999999997</v>
      </c>
      <c r="AL319">
        <f>E319/3.6</f>
        <v>11.194444444444443</v>
      </c>
    </row>
    <row r="320" spans="2:38" x14ac:dyDescent="0.3">
      <c r="B320" s="29" t="s">
        <v>47</v>
      </c>
      <c r="C320" s="29">
        <v>309</v>
      </c>
      <c r="D320" s="29">
        <v>309</v>
      </c>
      <c r="E320" s="28">
        <v>40.1</v>
      </c>
      <c r="F320" s="42">
        <f t="shared" si="75"/>
        <v>11.138888888888889</v>
      </c>
      <c r="G320" s="15">
        <f t="shared" si="87"/>
        <v>-8.3333333333332538E-2</v>
      </c>
      <c r="H320" s="15">
        <f t="shared" si="88"/>
        <v>-0.29999999999999716</v>
      </c>
      <c r="I320" s="15">
        <f t="shared" si="76"/>
        <v>-133.33333333333206</v>
      </c>
      <c r="J320" s="15">
        <f t="shared" si="77"/>
        <v>0</v>
      </c>
      <c r="K320" s="15">
        <f t="shared" si="78"/>
        <v>133.33333333333206</v>
      </c>
      <c r="L320" s="15">
        <f>SUM(0.5*1.2*$AD$4*$AF$4*(F320^2))</f>
        <v>60.449264814814818</v>
      </c>
      <c r="M320" s="15">
        <f t="shared" si="79"/>
        <v>3.2958776441872426</v>
      </c>
      <c r="N320" s="15">
        <f t="shared" si="89"/>
        <v>0.28289616445940496</v>
      </c>
      <c r="O320" s="15">
        <f t="shared" si="80"/>
        <v>2.0599235276170269</v>
      </c>
      <c r="P320" s="15">
        <f t="shared" si="81"/>
        <v>1.8106924590020719</v>
      </c>
      <c r="Q320" s="15">
        <f t="shared" si="90"/>
        <v>0.15541776939767782</v>
      </c>
      <c r="R320" s="15">
        <f t="shared" si="82"/>
        <v>1.1316827868762949</v>
      </c>
      <c r="S320" s="15">
        <f t="shared" si="91"/>
        <v>71.25619826728537</v>
      </c>
      <c r="T320" s="15">
        <f t="shared" si="92"/>
        <v>40.916185644327001</v>
      </c>
      <c r="U320" s="15">
        <f t="shared" si="83"/>
        <v>7.1256198267285367E-2</v>
      </c>
      <c r="V320" s="15">
        <f t="shared" si="84"/>
        <v>4.0916185644327002E-2</v>
      </c>
      <c r="W320" s="15">
        <f t="shared" si="85"/>
        <v>3.0340012622958365E-2</v>
      </c>
      <c r="X320" s="15">
        <f t="shared" si="86"/>
        <v>69.481892342238069</v>
      </c>
      <c r="Y320" s="15">
        <f t="shared" si="93"/>
        <v>12055.543983067266</v>
      </c>
      <c r="AJ320">
        <f>IF(E320&lt;1,1,0)</f>
        <v>0</v>
      </c>
      <c r="AK320">
        <f>IF(AJ320=1,"",E320)</f>
        <v>40.1</v>
      </c>
      <c r="AL320">
        <f>E320/3.6</f>
        <v>11.138888888888889</v>
      </c>
    </row>
    <row r="321" spans="2:38" x14ac:dyDescent="0.3">
      <c r="B321" s="29" t="s">
        <v>47</v>
      </c>
      <c r="C321" s="29">
        <v>310</v>
      </c>
      <c r="D321" s="29">
        <v>310</v>
      </c>
      <c r="E321" s="28">
        <v>39.700000000000003</v>
      </c>
      <c r="F321" s="42">
        <f t="shared" si="75"/>
        <v>11.027777777777779</v>
      </c>
      <c r="G321" s="15">
        <f t="shared" si="87"/>
        <v>-0.12499999999999981</v>
      </c>
      <c r="H321" s="15">
        <f t="shared" si="88"/>
        <v>-0.44999999999999929</v>
      </c>
      <c r="I321" s="15">
        <f t="shared" si="76"/>
        <v>-199.99999999999969</v>
      </c>
      <c r="J321" s="15">
        <f t="shared" si="77"/>
        <v>0</v>
      </c>
      <c r="K321" s="15">
        <f t="shared" si="78"/>
        <v>199.99999999999969</v>
      </c>
      <c r="L321" s="15">
        <f>SUM(0.5*1.2*$AD$4*$AF$4*(F321^2))</f>
        <v>59.249309259259263</v>
      </c>
      <c r="M321" s="15">
        <f t="shared" si="79"/>
        <v>3.2497682159979431</v>
      </c>
      <c r="N321" s="15">
        <f t="shared" si="89"/>
        <v>0.27984115193315623</v>
      </c>
      <c r="O321" s="15">
        <f t="shared" si="80"/>
        <v>2.0311051349987146</v>
      </c>
      <c r="P321" s="15">
        <f t="shared" si="81"/>
        <v>1.0442126604423905</v>
      </c>
      <c r="Q321" s="15">
        <f t="shared" si="90"/>
        <v>8.9918312426983629E-2</v>
      </c>
      <c r="R321" s="15">
        <f t="shared" si="82"/>
        <v>0.65263291277649405</v>
      </c>
      <c r="S321" s="15">
        <f t="shared" si="91"/>
        <v>71.536039419218525</v>
      </c>
      <c r="T321" s="15">
        <f t="shared" si="92"/>
        <v>41.006103956753982</v>
      </c>
      <c r="U321" s="15">
        <f t="shared" si="83"/>
        <v>7.1536039419218531E-2</v>
      </c>
      <c r="V321" s="15">
        <f t="shared" si="84"/>
        <v>4.1006103956753984E-2</v>
      </c>
      <c r="W321" s="15">
        <f t="shared" si="85"/>
        <v>3.0529935462464547E-2</v>
      </c>
      <c r="X321" s="15">
        <f t="shared" si="86"/>
        <v>68.102632950032827</v>
      </c>
      <c r="Y321" s="15">
        <f t="shared" si="93"/>
        <v>12123.646616017299</v>
      </c>
      <c r="AJ321">
        <f>IF(E321&lt;1,1,0)</f>
        <v>0</v>
      </c>
      <c r="AK321">
        <f>IF(AJ321=1,"",E321)</f>
        <v>39.700000000000003</v>
      </c>
      <c r="AL321">
        <f>E321/3.6</f>
        <v>11.027777777777779</v>
      </c>
    </row>
    <row r="322" spans="2:38" x14ac:dyDescent="0.3">
      <c r="B322" s="29" t="s">
        <v>47</v>
      </c>
      <c r="C322" s="29">
        <v>311</v>
      </c>
      <c r="D322" s="29">
        <v>311</v>
      </c>
      <c r="E322" s="28">
        <v>39.200000000000003</v>
      </c>
      <c r="F322" s="42">
        <f t="shared" si="75"/>
        <v>10.888888888888889</v>
      </c>
      <c r="G322" s="15">
        <f t="shared" si="87"/>
        <v>-0.16666666666666705</v>
      </c>
      <c r="H322" s="15">
        <f t="shared" si="88"/>
        <v>-0.60000000000000142</v>
      </c>
      <c r="I322" s="15">
        <f t="shared" si="76"/>
        <v>-266.66666666666725</v>
      </c>
      <c r="J322" s="15">
        <f t="shared" si="77"/>
        <v>0</v>
      </c>
      <c r="K322" s="15">
        <f t="shared" si="78"/>
        <v>266.66666666666725</v>
      </c>
      <c r="L322" s="15">
        <f>SUM(0.5*1.2*$AD$4*$AF$4*(F322^2))</f>
        <v>57.766281481481485</v>
      </c>
      <c r="M322" s="15">
        <f t="shared" si="79"/>
        <v>3.1926906205761321</v>
      </c>
      <c r="N322" s="15">
        <f t="shared" si="89"/>
        <v>0.27581299527754921</v>
      </c>
      <c r="O322" s="15">
        <f t="shared" si="80"/>
        <v>1.9954316378600825</v>
      </c>
      <c r="P322" s="15">
        <f t="shared" si="81"/>
        <v>0.28898691687242162</v>
      </c>
      <c r="Q322" s="15">
        <f t="shared" si="90"/>
        <v>2.4965258652034202E-2</v>
      </c>
      <c r="R322" s="15">
        <f t="shared" si="82"/>
        <v>0.1806168230452635</v>
      </c>
      <c r="S322" s="15">
        <f t="shared" si="91"/>
        <v>71.811852414496073</v>
      </c>
      <c r="T322" s="15">
        <f t="shared" si="92"/>
        <v>41.031069215406013</v>
      </c>
      <c r="U322" s="15">
        <f t="shared" si="83"/>
        <v>7.1811852414496072E-2</v>
      </c>
      <c r="V322" s="15">
        <f t="shared" si="84"/>
        <v>4.1031069215406016E-2</v>
      </c>
      <c r="W322" s="15">
        <f t="shared" si="85"/>
        <v>3.0780783199090056E-2</v>
      </c>
      <c r="X322" s="15">
        <f t="shared" si="86"/>
        <v>66.398003144809792</v>
      </c>
      <c r="Y322" s="15">
        <f t="shared" si="93"/>
        <v>12190.044619162109</v>
      </c>
      <c r="AJ322">
        <f>IF(E322&lt;1,1,0)</f>
        <v>0</v>
      </c>
      <c r="AK322">
        <f>IF(AJ322=1,"",E322)</f>
        <v>39.200000000000003</v>
      </c>
      <c r="AL322">
        <f>E322/3.6</f>
        <v>10.888888888888889</v>
      </c>
    </row>
    <row r="323" spans="2:38" x14ac:dyDescent="0.3">
      <c r="B323" s="29" t="s">
        <v>47</v>
      </c>
      <c r="C323" s="29">
        <v>312</v>
      </c>
      <c r="D323" s="29">
        <v>312</v>
      </c>
      <c r="E323" s="28">
        <v>38.5</v>
      </c>
      <c r="F323" s="42">
        <f t="shared" si="75"/>
        <v>10.694444444444445</v>
      </c>
      <c r="G323" s="15">
        <f t="shared" si="87"/>
        <v>-0.25000000000000061</v>
      </c>
      <c r="H323" s="15">
        <f t="shared" si="88"/>
        <v>-0.90000000000000213</v>
      </c>
      <c r="I323" s="15">
        <f t="shared" si="76"/>
        <v>-400.00000000000097</v>
      </c>
      <c r="J323" s="15">
        <f t="shared" si="77"/>
        <v>0</v>
      </c>
      <c r="K323" s="15">
        <f t="shared" si="78"/>
        <v>400.00000000000097</v>
      </c>
      <c r="L323" s="15">
        <f>SUM(0.5*1.2*$AD$4*$AF$4*(F323^2))</f>
        <v>55.721620370370367</v>
      </c>
      <c r="M323" s="15">
        <f t="shared" si="79"/>
        <v>3.1138117734053496</v>
      </c>
      <c r="N323" s="15">
        <f t="shared" si="89"/>
        <v>0.26986368702846364</v>
      </c>
      <c r="O323" s="15">
        <f t="shared" si="80"/>
        <v>1.9461323583783436</v>
      </c>
      <c r="P323" s="15">
        <f t="shared" si="81"/>
        <v>1.1639660043724385</v>
      </c>
      <c r="Q323" s="15">
        <f t="shared" si="90"/>
        <v>0.10087705371227801</v>
      </c>
      <c r="R323" s="15">
        <f t="shared" si="82"/>
        <v>0.72747875273277396</v>
      </c>
      <c r="S323" s="15">
        <f t="shared" si="91"/>
        <v>72.081716101524535</v>
      </c>
      <c r="T323" s="15">
        <f t="shared" si="92"/>
        <v>41.131946269118295</v>
      </c>
      <c r="U323" s="15">
        <f t="shared" si="83"/>
        <v>7.2081716101524529E-2</v>
      </c>
      <c r="V323" s="15">
        <f t="shared" si="84"/>
        <v>4.1131946269118293E-2</v>
      </c>
      <c r="W323" s="15">
        <f t="shared" si="85"/>
        <v>3.0949769832406236E-2</v>
      </c>
      <c r="X323" s="15">
        <f t="shared" si="86"/>
        <v>64.047817841333952</v>
      </c>
      <c r="Y323" s="15">
        <f t="shared" si="93"/>
        <v>12254.092437003443</v>
      </c>
      <c r="AJ323">
        <f>IF(E323&lt;1,1,0)</f>
        <v>0</v>
      </c>
      <c r="AK323">
        <f>IF(AJ323=1,"",E323)</f>
        <v>38.5</v>
      </c>
      <c r="AL323">
        <f>E323/3.6</f>
        <v>10.694444444444445</v>
      </c>
    </row>
    <row r="324" spans="2:38" x14ac:dyDescent="0.3">
      <c r="B324" s="29" t="s">
        <v>47</v>
      </c>
      <c r="C324" s="29">
        <v>313</v>
      </c>
      <c r="D324" s="29">
        <v>313</v>
      </c>
      <c r="E324" s="28">
        <v>37.4</v>
      </c>
      <c r="F324" s="42">
        <f t="shared" si="75"/>
        <v>10.388888888888889</v>
      </c>
      <c r="G324" s="15">
        <f t="shared" si="87"/>
        <v>-0.34722222222222221</v>
      </c>
      <c r="H324" s="15">
        <f t="shared" si="88"/>
        <v>-1.25</v>
      </c>
      <c r="I324" s="15">
        <f t="shared" si="76"/>
        <v>-555.55555555555554</v>
      </c>
      <c r="J324" s="15">
        <f t="shared" si="77"/>
        <v>0</v>
      </c>
      <c r="K324" s="15">
        <f t="shared" si="78"/>
        <v>555.55555555555554</v>
      </c>
      <c r="L324" s="15">
        <f>SUM(0.5*1.2*$AD$4*$AF$4*(F324^2))</f>
        <v>52.583014814814817</v>
      </c>
      <c r="M324" s="15">
        <f t="shared" si="79"/>
        <v>2.9922390983539096</v>
      </c>
      <c r="N324" s="15">
        <f t="shared" si="89"/>
        <v>0.26015856605132603</v>
      </c>
      <c r="O324" s="15">
        <f t="shared" si="80"/>
        <v>1.8701494364711935</v>
      </c>
      <c r="P324" s="15">
        <f t="shared" si="81"/>
        <v>2.7793658399176957</v>
      </c>
      <c r="Q324" s="15">
        <f t="shared" si="90"/>
        <v>0.24165041885951077</v>
      </c>
      <c r="R324" s="15">
        <f t="shared" si="82"/>
        <v>1.7371036499485597</v>
      </c>
      <c r="S324" s="15">
        <f t="shared" si="91"/>
        <v>72.341874667575865</v>
      </c>
      <c r="T324" s="15">
        <f t="shared" si="92"/>
        <v>41.373596687977809</v>
      </c>
      <c r="U324" s="15">
        <f t="shared" si="83"/>
        <v>7.234187466757587E-2</v>
      </c>
      <c r="V324" s="15">
        <f t="shared" si="84"/>
        <v>4.1373596687977812E-2</v>
      </c>
      <c r="W324" s="15">
        <f t="shared" si="85"/>
        <v>3.0968277979598058E-2</v>
      </c>
      <c r="X324" s="15">
        <f t="shared" si="86"/>
        <v>60.440225235785661</v>
      </c>
      <c r="Y324" s="15">
        <f t="shared" si="93"/>
        <v>12314.532662239228</v>
      </c>
      <c r="AJ324">
        <f>IF(E324&lt;1,1,0)</f>
        <v>0</v>
      </c>
      <c r="AK324">
        <f>IF(AJ324=1,"",E324)</f>
        <v>37.4</v>
      </c>
      <c r="AL324">
        <f>E324/3.6</f>
        <v>10.388888888888888</v>
      </c>
    </row>
    <row r="325" spans="2:38" x14ac:dyDescent="0.3">
      <c r="B325" s="29" t="s">
        <v>47</v>
      </c>
      <c r="C325" s="29">
        <v>314</v>
      </c>
      <c r="D325" s="29">
        <v>314</v>
      </c>
      <c r="E325" s="28">
        <v>36</v>
      </c>
      <c r="F325" s="42">
        <f t="shared" si="75"/>
        <v>10</v>
      </c>
      <c r="G325" s="15">
        <f t="shared" si="87"/>
        <v>-0.41666666666666663</v>
      </c>
      <c r="H325" s="15">
        <f t="shared" si="88"/>
        <v>-1.5</v>
      </c>
      <c r="I325" s="15">
        <f t="shared" si="76"/>
        <v>-666.66666666666663</v>
      </c>
      <c r="J325" s="15">
        <f t="shared" si="77"/>
        <v>0</v>
      </c>
      <c r="K325" s="15">
        <f t="shared" si="78"/>
        <v>666.66666666666663</v>
      </c>
      <c r="L325" s="15">
        <f>SUM(0.5*1.2*$AD$4*$AF$4*(F325^2))</f>
        <v>48.72</v>
      </c>
      <c r="M325" s="15">
        <f t="shared" si="79"/>
        <v>2.8415999999999992</v>
      </c>
      <c r="N325" s="15">
        <f t="shared" si="89"/>
        <v>0.24785066666666661</v>
      </c>
      <c r="O325" s="15">
        <f t="shared" si="80"/>
        <v>1.7759999999999996</v>
      </c>
      <c r="P325" s="15">
        <f t="shared" si="81"/>
        <v>3.8250666666666659</v>
      </c>
      <c r="Q325" s="15">
        <f t="shared" si="90"/>
        <v>0.33363081481481477</v>
      </c>
      <c r="R325" s="15">
        <f t="shared" si="82"/>
        <v>2.3906666666666663</v>
      </c>
      <c r="S325" s="15">
        <f t="shared" si="91"/>
        <v>72.58972533424253</v>
      </c>
      <c r="T325" s="15">
        <f t="shared" si="92"/>
        <v>41.707227502792627</v>
      </c>
      <c r="U325" s="15">
        <f t="shared" si="83"/>
        <v>7.258972533424253E-2</v>
      </c>
      <c r="V325" s="15">
        <f t="shared" si="84"/>
        <v>4.1707227502792626E-2</v>
      </c>
      <c r="W325" s="15">
        <f t="shared" si="85"/>
        <v>3.0882497831449904E-2</v>
      </c>
      <c r="X325" s="15">
        <f t="shared" si="86"/>
        <v>55.99997838225152</v>
      </c>
      <c r="Y325" s="15">
        <f t="shared" si="93"/>
        <v>12370.532640621479</v>
      </c>
      <c r="AJ325">
        <f>IF(E325&lt;1,1,0)</f>
        <v>0</v>
      </c>
      <c r="AK325">
        <f>IF(AJ325=1,"",E325)</f>
        <v>36</v>
      </c>
      <c r="AL325">
        <f>E325/3.6</f>
        <v>10</v>
      </c>
    </row>
    <row r="326" spans="2:38" x14ac:dyDescent="0.3">
      <c r="B326" s="29" t="s">
        <v>47</v>
      </c>
      <c r="C326" s="29">
        <v>315</v>
      </c>
      <c r="D326" s="29">
        <v>315</v>
      </c>
      <c r="E326" s="28">
        <v>34.4</v>
      </c>
      <c r="F326" s="42">
        <f t="shared" si="75"/>
        <v>9.5555555555555554</v>
      </c>
      <c r="G326" s="15">
        <f t="shared" si="87"/>
        <v>-0.41666666666666663</v>
      </c>
      <c r="H326" s="15">
        <f t="shared" si="88"/>
        <v>-1.5</v>
      </c>
      <c r="I326" s="15">
        <f t="shared" si="76"/>
        <v>-666.66666666666663</v>
      </c>
      <c r="J326" s="15">
        <f t="shared" si="77"/>
        <v>0</v>
      </c>
      <c r="K326" s="15">
        <f t="shared" si="78"/>
        <v>666.66666666666663</v>
      </c>
      <c r="L326" s="15">
        <f>SUM(0.5*1.2*$AD$4*$AF$4*(F326^2))</f>
        <v>44.485570370370361</v>
      </c>
      <c r="M326" s="15">
        <f t="shared" si="79"/>
        <v>2.6748443390946499</v>
      </c>
      <c r="N326" s="15">
        <f t="shared" si="89"/>
        <v>0.23404887967078186</v>
      </c>
      <c r="O326" s="15">
        <f t="shared" si="80"/>
        <v>1.6717777119341561</v>
      </c>
      <c r="P326" s="15">
        <f t="shared" si="81"/>
        <v>3.6955260312757194</v>
      </c>
      <c r="Q326" s="15">
        <f t="shared" si="90"/>
        <v>0.32335852773662543</v>
      </c>
      <c r="R326" s="15">
        <f t="shared" si="82"/>
        <v>2.3097037695473248</v>
      </c>
      <c r="S326" s="15">
        <f t="shared" si="91"/>
        <v>72.82377421391331</v>
      </c>
      <c r="T326" s="15">
        <f t="shared" si="92"/>
        <v>42.03058603052925</v>
      </c>
      <c r="U326" s="15">
        <f t="shared" si="83"/>
        <v>7.2823774213913312E-2</v>
      </c>
      <c r="V326" s="15">
        <f t="shared" si="84"/>
        <v>4.2030586030529248E-2</v>
      </c>
      <c r="W326" s="15">
        <f t="shared" si="85"/>
        <v>3.0793188183384064E-2</v>
      </c>
      <c r="X326" s="15">
        <f t="shared" si="86"/>
        <v>51.132817950941103</v>
      </c>
      <c r="Y326" s="15">
        <f t="shared" si="93"/>
        <v>12421.665458572421</v>
      </c>
      <c r="AJ326">
        <f>IF(E326&lt;1,1,0)</f>
        <v>0</v>
      </c>
      <c r="AK326">
        <f>IF(AJ326=1,"",E326)</f>
        <v>34.4</v>
      </c>
      <c r="AL326">
        <f>E326/3.6</f>
        <v>9.5555555555555554</v>
      </c>
    </row>
    <row r="327" spans="2:38" x14ac:dyDescent="0.3">
      <c r="B327" s="29" t="s">
        <v>47</v>
      </c>
      <c r="C327" s="29">
        <v>316</v>
      </c>
      <c r="D327" s="29">
        <v>316</v>
      </c>
      <c r="E327" s="28">
        <v>33</v>
      </c>
      <c r="F327" s="42">
        <f t="shared" si="75"/>
        <v>9.1666666666666679</v>
      </c>
      <c r="G327" s="15">
        <f t="shared" si="87"/>
        <v>-0.37499999999999989</v>
      </c>
      <c r="H327" s="15">
        <f t="shared" si="88"/>
        <v>-1.3499999999999996</v>
      </c>
      <c r="I327" s="15">
        <f t="shared" si="76"/>
        <v>-599.99999999999977</v>
      </c>
      <c r="J327" s="15">
        <f t="shared" si="77"/>
        <v>0</v>
      </c>
      <c r="K327" s="15">
        <f t="shared" si="78"/>
        <v>599.99999999999977</v>
      </c>
      <c r="L327" s="15">
        <f>SUM(0.5*1.2*$AD$4*$AF$4*(F327^2))</f>
        <v>40.93833333333334</v>
      </c>
      <c r="M327" s="15">
        <f t="shared" si="79"/>
        <v>2.5334680555555562</v>
      </c>
      <c r="N327" s="15">
        <f t="shared" si="89"/>
        <v>0.22238219598765438</v>
      </c>
      <c r="O327" s="15">
        <f t="shared" si="80"/>
        <v>1.5834175347222226</v>
      </c>
      <c r="P327" s="15">
        <f t="shared" si="81"/>
        <v>2.966531944444442</v>
      </c>
      <c r="Q327" s="15">
        <f t="shared" si="90"/>
        <v>0.26039558179012323</v>
      </c>
      <c r="R327" s="15">
        <f t="shared" si="82"/>
        <v>1.8540824652777763</v>
      </c>
      <c r="S327" s="15">
        <f t="shared" si="91"/>
        <v>73.046156409900959</v>
      </c>
      <c r="T327" s="15">
        <f t="shared" si="92"/>
        <v>42.290981612319371</v>
      </c>
      <c r="U327" s="15">
        <f t="shared" si="83"/>
        <v>7.3046156409900961E-2</v>
      </c>
      <c r="V327" s="15">
        <f t="shared" si="84"/>
        <v>4.2290981612319374E-2</v>
      </c>
      <c r="W327" s="15">
        <f t="shared" si="85"/>
        <v>3.0755174797581587E-2</v>
      </c>
      <c r="X327" s="15">
        <f t="shared" si="86"/>
        <v>47.055534026933202</v>
      </c>
      <c r="Y327" s="15">
        <f t="shared" si="93"/>
        <v>12468.720992599354</v>
      </c>
      <c r="AJ327">
        <f>IF(E327&lt;1,1,0)</f>
        <v>0</v>
      </c>
      <c r="AK327">
        <f>IF(AJ327=1,"",E327)</f>
        <v>33</v>
      </c>
      <c r="AL327">
        <f>E327/3.6</f>
        <v>9.1666666666666661</v>
      </c>
    </row>
    <row r="328" spans="2:38" x14ac:dyDescent="0.3">
      <c r="B328" s="29" t="s">
        <v>47</v>
      </c>
      <c r="C328" s="29">
        <v>317</v>
      </c>
      <c r="D328" s="29">
        <v>317</v>
      </c>
      <c r="E328" s="28">
        <v>31.7</v>
      </c>
      <c r="F328" s="42">
        <f t="shared" si="75"/>
        <v>8.8055555555555554</v>
      </c>
      <c r="G328" s="15">
        <f t="shared" si="87"/>
        <v>-0.41666666666666663</v>
      </c>
      <c r="H328" s="15">
        <f t="shared" si="88"/>
        <v>-1.5</v>
      </c>
      <c r="I328" s="15">
        <f t="shared" si="76"/>
        <v>-666.66666666666663</v>
      </c>
      <c r="J328" s="15">
        <f t="shared" si="77"/>
        <v>0</v>
      </c>
      <c r="K328" s="15">
        <f t="shared" si="78"/>
        <v>666.66666666666663</v>
      </c>
      <c r="L328" s="15">
        <f>SUM(0.5*1.2*$AD$4*$AF$4*(F328^2))</f>
        <v>37.776420370370367</v>
      </c>
      <c r="M328" s="15">
        <f t="shared" si="79"/>
        <v>2.4058223682613171</v>
      </c>
      <c r="N328" s="15">
        <f t="shared" si="89"/>
        <v>0.21184602520523263</v>
      </c>
      <c r="O328" s="15">
        <f t="shared" si="80"/>
        <v>1.5036389801633232</v>
      </c>
      <c r="P328" s="15">
        <f t="shared" si="81"/>
        <v>3.4645480021090531</v>
      </c>
      <c r="Q328" s="15">
        <f t="shared" si="90"/>
        <v>0.30507269907460272</v>
      </c>
      <c r="R328" s="15">
        <f t="shared" si="82"/>
        <v>2.165342501318158</v>
      </c>
      <c r="S328" s="15">
        <f t="shared" si="91"/>
        <v>73.258002435106192</v>
      </c>
      <c r="T328" s="15">
        <f t="shared" si="92"/>
        <v>42.596054311393971</v>
      </c>
      <c r="U328" s="15">
        <f t="shared" si="83"/>
        <v>7.325800243510619E-2</v>
      </c>
      <c r="V328" s="15">
        <f t="shared" si="84"/>
        <v>4.2596054311393967E-2</v>
      </c>
      <c r="W328" s="15">
        <f t="shared" si="85"/>
        <v>3.0661948123712222E-2</v>
      </c>
      <c r="X328" s="15">
        <f t="shared" si="86"/>
        <v>43.421151376142483</v>
      </c>
      <c r="Y328" s="15">
        <f t="shared" si="93"/>
        <v>12512.142143975496</v>
      </c>
      <c r="AJ328">
        <f>IF(E328&lt;1,1,0)</f>
        <v>0</v>
      </c>
      <c r="AK328">
        <f>IF(AJ328=1,"",E328)</f>
        <v>31.7</v>
      </c>
      <c r="AL328">
        <f>E328/3.6</f>
        <v>8.8055555555555554</v>
      </c>
    </row>
    <row r="329" spans="2:38" x14ac:dyDescent="0.3">
      <c r="B329" s="29" t="s">
        <v>47</v>
      </c>
      <c r="C329" s="29">
        <v>318</v>
      </c>
      <c r="D329" s="29">
        <v>318</v>
      </c>
      <c r="E329" s="28">
        <v>30</v>
      </c>
      <c r="F329" s="42">
        <f t="shared" si="75"/>
        <v>8.3333333333333339</v>
      </c>
      <c r="G329" s="15">
        <f t="shared" si="87"/>
        <v>-0.51388888888888873</v>
      </c>
      <c r="H329" s="15">
        <f t="shared" si="88"/>
        <v>-1.8499999999999996</v>
      </c>
      <c r="I329" s="15">
        <f t="shared" si="76"/>
        <v>-822.22222222222194</v>
      </c>
      <c r="J329" s="15">
        <f t="shared" si="77"/>
        <v>0</v>
      </c>
      <c r="K329" s="15">
        <f t="shared" si="78"/>
        <v>822.22222222222194</v>
      </c>
      <c r="L329" s="15">
        <f>SUM(0.5*1.2*$AD$4*$AF$4*(F329^2))</f>
        <v>33.833333333333336</v>
      </c>
      <c r="M329" s="15">
        <f t="shared" si="79"/>
        <v>2.2439444444444443</v>
      </c>
      <c r="N329" s="15">
        <f t="shared" si="89"/>
        <v>0.19821509259259257</v>
      </c>
      <c r="O329" s="15">
        <f t="shared" si="80"/>
        <v>1.4024652777777777</v>
      </c>
      <c r="P329" s="15">
        <f t="shared" si="81"/>
        <v>4.6079074074074065</v>
      </c>
      <c r="Q329" s="15">
        <f t="shared" si="90"/>
        <v>0.40703182098765422</v>
      </c>
      <c r="R329" s="15">
        <f t="shared" si="82"/>
        <v>2.8799421296296286</v>
      </c>
      <c r="S329" s="15">
        <f t="shared" si="91"/>
        <v>73.456217527698783</v>
      </c>
      <c r="T329" s="15">
        <f t="shared" si="92"/>
        <v>43.003086132381625</v>
      </c>
      <c r="U329" s="15">
        <f t="shared" si="83"/>
        <v>7.3456217527698778E-2</v>
      </c>
      <c r="V329" s="15">
        <f t="shared" si="84"/>
        <v>4.3003086132381622E-2</v>
      </c>
      <c r="W329" s="15">
        <f t="shared" si="85"/>
        <v>3.0453131395317155E-2</v>
      </c>
      <c r="X329" s="15">
        <f t="shared" si="86"/>
        <v>38.888867571696913</v>
      </c>
      <c r="Y329" s="15">
        <f t="shared" si="93"/>
        <v>12551.031011547193</v>
      </c>
      <c r="AJ329">
        <f>IF(E329&lt;1,1,0)</f>
        <v>0</v>
      </c>
      <c r="AK329">
        <f>IF(AJ329=1,"",E329)</f>
        <v>30</v>
      </c>
      <c r="AL329">
        <f>E329/3.6</f>
        <v>8.3333333333333339</v>
      </c>
    </row>
    <row r="330" spans="2:38" x14ac:dyDescent="0.3">
      <c r="B330" s="29" t="s">
        <v>47</v>
      </c>
      <c r="C330" s="29">
        <v>319</v>
      </c>
      <c r="D330" s="29">
        <v>319</v>
      </c>
      <c r="E330" s="28">
        <v>28</v>
      </c>
      <c r="F330" s="42">
        <f t="shared" si="75"/>
        <v>7.7777777777777786</v>
      </c>
      <c r="G330" s="15">
        <f t="shared" si="87"/>
        <v>-0.54166666666666641</v>
      </c>
      <c r="H330" s="15">
        <f t="shared" si="88"/>
        <v>-1.9499999999999993</v>
      </c>
      <c r="I330" s="15">
        <f t="shared" si="76"/>
        <v>-866.66666666666629</v>
      </c>
      <c r="J330" s="15">
        <f t="shared" si="77"/>
        <v>0</v>
      </c>
      <c r="K330" s="15">
        <f t="shared" si="78"/>
        <v>866.66666666666629</v>
      </c>
      <c r="L330" s="15">
        <f>SUM(0.5*1.2*$AD$4*$AF$4*(F330^2))</f>
        <v>29.472592592592594</v>
      </c>
      <c r="M330" s="15">
        <f t="shared" si="79"/>
        <v>2.0604312757201653</v>
      </c>
      <c r="N330" s="15">
        <f t="shared" si="89"/>
        <v>0.18257710470964797</v>
      </c>
      <c r="O330" s="15">
        <f t="shared" si="80"/>
        <v>1.2877695473251032</v>
      </c>
      <c r="P330" s="15">
        <f t="shared" si="81"/>
        <v>4.6803094650205743</v>
      </c>
      <c r="Q330" s="15">
        <f t="shared" si="90"/>
        <v>0.41472742203932311</v>
      </c>
      <c r="R330" s="15">
        <f t="shared" si="82"/>
        <v>2.9251934156378585</v>
      </c>
      <c r="S330" s="15">
        <f t="shared" si="91"/>
        <v>73.638794632408434</v>
      </c>
      <c r="T330" s="15">
        <f t="shared" si="92"/>
        <v>43.417813554420945</v>
      </c>
      <c r="U330" s="15">
        <f t="shared" si="83"/>
        <v>7.3638794632408439E-2</v>
      </c>
      <c r="V330" s="15">
        <f t="shared" si="84"/>
        <v>4.3417813554420946E-2</v>
      </c>
      <c r="W330" s="15">
        <f t="shared" si="85"/>
        <v>3.0220981077987492E-2</v>
      </c>
      <c r="X330" s="15">
        <f t="shared" si="86"/>
        <v>33.876522055189795</v>
      </c>
      <c r="Y330" s="15">
        <f t="shared" si="93"/>
        <v>12584.907533602383</v>
      </c>
      <c r="AJ330">
        <f>IF(E330&lt;1,1,0)</f>
        <v>0</v>
      </c>
      <c r="AK330">
        <f>IF(AJ330=1,"",E330)</f>
        <v>28</v>
      </c>
      <c r="AL330">
        <f>E330/3.6</f>
        <v>7.7777777777777777</v>
      </c>
    </row>
    <row r="331" spans="2:38" x14ac:dyDescent="0.3">
      <c r="B331" s="29" t="s">
        <v>47</v>
      </c>
      <c r="C331" s="29">
        <v>320</v>
      </c>
      <c r="D331" s="29">
        <v>320</v>
      </c>
      <c r="E331" s="28">
        <v>26.1</v>
      </c>
      <c r="F331" s="42">
        <f t="shared" si="75"/>
        <v>7.2500000000000009</v>
      </c>
      <c r="G331" s="15">
        <f t="shared" si="87"/>
        <v>-0.33333333333333315</v>
      </c>
      <c r="H331" s="15">
        <f t="shared" si="88"/>
        <v>-1.1999999999999993</v>
      </c>
      <c r="I331" s="15">
        <f t="shared" si="76"/>
        <v>-533.33333333333303</v>
      </c>
      <c r="J331" s="15">
        <f t="shared" si="77"/>
        <v>0</v>
      </c>
      <c r="K331" s="15">
        <f t="shared" si="78"/>
        <v>533.33333333333303</v>
      </c>
      <c r="L331" s="15">
        <f>SUM(0.5*1.2*$AD$4*$AF$4*(F331^2))</f>
        <v>25.608450000000005</v>
      </c>
      <c r="M331" s="15">
        <f t="shared" si="79"/>
        <v>1.8926012625000004</v>
      </c>
      <c r="N331" s="15">
        <f t="shared" si="89"/>
        <v>0.16823122333333337</v>
      </c>
      <c r="O331" s="15">
        <f t="shared" si="80"/>
        <v>1.1828757890625001</v>
      </c>
      <c r="P331" s="15">
        <f t="shared" si="81"/>
        <v>1.9740654041666645</v>
      </c>
      <c r="Q331" s="15">
        <f t="shared" si="90"/>
        <v>0.17547248037037019</v>
      </c>
      <c r="R331" s="15">
        <f t="shared" si="82"/>
        <v>1.2337908776041653</v>
      </c>
      <c r="S331" s="15">
        <f t="shared" si="91"/>
        <v>73.80702585574177</v>
      </c>
      <c r="T331" s="15">
        <f t="shared" si="92"/>
        <v>43.593286034791312</v>
      </c>
      <c r="U331" s="15">
        <f t="shared" si="83"/>
        <v>7.3807025855741767E-2</v>
      </c>
      <c r="V331" s="15">
        <f t="shared" si="84"/>
        <v>4.3593286034791311E-2</v>
      </c>
      <c r="W331" s="15">
        <f t="shared" si="85"/>
        <v>3.0213739820950457E-2</v>
      </c>
      <c r="X331" s="15">
        <f t="shared" si="86"/>
        <v>29.434978850382137</v>
      </c>
      <c r="Y331" s="15">
        <f t="shared" si="93"/>
        <v>12614.342512452766</v>
      </c>
      <c r="AJ331">
        <f>IF(E331&lt;1,1,0)</f>
        <v>0</v>
      </c>
      <c r="AK331">
        <f>IF(AJ331=1,"",E331)</f>
        <v>26.1</v>
      </c>
      <c r="AL331">
        <f>E331/3.6</f>
        <v>7.25</v>
      </c>
    </row>
    <row r="332" spans="2:38" x14ac:dyDescent="0.3">
      <c r="B332" s="29" t="s">
        <v>47</v>
      </c>
      <c r="C332" s="29">
        <v>321</v>
      </c>
      <c r="D332" s="29">
        <v>321</v>
      </c>
      <c r="E332" s="28">
        <v>25.6</v>
      </c>
      <c r="F332" s="42">
        <f t="shared" ref="F332:F395" si="94">SUM(E332*(1000/3600))</f>
        <v>7.1111111111111116</v>
      </c>
      <c r="G332" s="15">
        <f t="shared" si="87"/>
        <v>-0.16666666666666705</v>
      </c>
      <c r="H332" s="15">
        <f t="shared" si="88"/>
        <v>-0.60000000000000142</v>
      </c>
      <c r="I332" s="15">
        <f t="shared" ref="I332:I395" si="95">SUM($AC$4*G332)</f>
        <v>-266.66666666666725</v>
      </c>
      <c r="J332" s="15">
        <f t="shared" ref="J332:J395" si="96">MAX(0,I332)</f>
        <v>0</v>
      </c>
      <c r="K332" s="15">
        <f t="shared" ref="K332:K395" si="97">ABS(MIN(0,I332))</f>
        <v>266.66666666666725</v>
      </c>
      <c r="L332" s="15">
        <f>SUM(0.5*1.2*$AD$4*$AF$4*(F332^2))</f>
        <v>24.636681481481482</v>
      </c>
      <c r="M332" s="15">
        <f t="shared" ref="M332:M395" si="98">SUM(((L332+$AH$4+J332)*F332)/1000)</f>
        <v>1.8494341794238685</v>
      </c>
      <c r="N332" s="15">
        <f t="shared" si="89"/>
        <v>0.16490788099862827</v>
      </c>
      <c r="O332" s="15">
        <f t="shared" ref="O332:O395" si="99">SUM((M332*1000)/$AC$4)</f>
        <v>1.1558963621399179</v>
      </c>
      <c r="P332" s="15">
        <f t="shared" ref="P332:P395" si="100">ABS(SUM(((K332-L332-$AB$22)*F332)/1000))</f>
        <v>4.6862116872432233E-2</v>
      </c>
      <c r="Q332" s="15">
        <f t="shared" si="90"/>
        <v>4.1785387544585407E-3</v>
      </c>
      <c r="R332" s="15">
        <f t="shared" ref="R332:R395" si="101">SUM((P332*1000)/$AC$4)</f>
        <v>2.9288823045270144E-2</v>
      </c>
      <c r="S332" s="15">
        <f t="shared" si="91"/>
        <v>73.971933736740397</v>
      </c>
      <c r="T332" s="15">
        <f t="shared" si="92"/>
        <v>43.597464573545771</v>
      </c>
      <c r="U332" s="15">
        <f t="shared" ref="U332:U395" si="102">SUM(S332/1000)</f>
        <v>7.3971933736740395E-2</v>
      </c>
      <c r="V332" s="15">
        <f t="shared" ref="V332:V395" si="103">SUM(T332/1000)</f>
        <v>4.3597464573545769E-2</v>
      </c>
      <c r="W332" s="15">
        <f t="shared" ref="W332:W395" si="104">SUM(U332-V332)</f>
        <v>3.0374469163194626E-2</v>
      </c>
      <c r="X332" s="15">
        <f t="shared" ref="X332:X395" si="105">SUM((((0.5*$AC$4*(F332^2))-W332)*0.7)/1000)</f>
        <v>28.318003429229613</v>
      </c>
      <c r="Y332" s="15">
        <f t="shared" si="93"/>
        <v>12642.660515881995</v>
      </c>
      <c r="AJ332">
        <f>IF(E332&lt;1,1,0)</f>
        <v>0</v>
      </c>
      <c r="AK332">
        <f>IF(AJ332=1,"",E332)</f>
        <v>25.6</v>
      </c>
      <c r="AL332">
        <f>E332/3.6</f>
        <v>7.1111111111111116</v>
      </c>
    </row>
    <row r="333" spans="2:38" x14ac:dyDescent="0.3">
      <c r="B333" s="29" t="s">
        <v>47</v>
      </c>
      <c r="C333" s="29">
        <v>322</v>
      </c>
      <c r="D333" s="29">
        <v>322</v>
      </c>
      <c r="E333" s="28">
        <v>24.9</v>
      </c>
      <c r="F333" s="42">
        <f t="shared" si="94"/>
        <v>6.916666666666667</v>
      </c>
      <c r="G333" s="15">
        <f t="shared" ref="G333:G396" si="106">($E334-$E332)/2/3.6</f>
        <v>-9.7222222222222612E-2</v>
      </c>
      <c r="H333" s="15">
        <f t="shared" ref="H333:H396" si="107">($E334-$E332)/2</f>
        <v>-0.35000000000000142</v>
      </c>
      <c r="I333" s="15">
        <f t="shared" si="95"/>
        <v>-155.55555555555617</v>
      </c>
      <c r="J333" s="15">
        <f t="shared" si="96"/>
        <v>0</v>
      </c>
      <c r="K333" s="15">
        <f t="shared" si="97"/>
        <v>155.55555555555617</v>
      </c>
      <c r="L333" s="15">
        <f>SUM(0.5*1.2*$AD$4*$AF$4*(F333^2))</f>
        <v>23.307783333333333</v>
      </c>
      <c r="M333" s="15">
        <f t="shared" si="98"/>
        <v>1.7896721680555558</v>
      </c>
      <c r="N333" s="15">
        <f t="shared" ref="N333:N396" si="108">SUM(M333*(D333/3600))</f>
        <v>0.1600762328094136</v>
      </c>
      <c r="O333" s="15">
        <f t="shared" si="99"/>
        <v>1.1185451050347224</v>
      </c>
      <c r="P333" s="15">
        <f t="shared" si="100"/>
        <v>0.71374624212962545</v>
      </c>
      <c r="Q333" s="15">
        <f t="shared" ref="Q333:Q396" si="109">SUM(P333*(D333/3600))</f>
        <v>6.3840636101594267E-2</v>
      </c>
      <c r="R333" s="15">
        <f t="shared" si="101"/>
        <v>0.44609140133101588</v>
      </c>
      <c r="S333" s="15">
        <f t="shared" ref="S333:S396" si="110">SUM(N333+S332)</f>
        <v>74.132009969549813</v>
      </c>
      <c r="T333" s="15">
        <f t="shared" ref="T333:T396" si="111">SUM(T332+Q333)</f>
        <v>43.661305209647367</v>
      </c>
      <c r="U333" s="15">
        <f t="shared" si="102"/>
        <v>7.4132009969549814E-2</v>
      </c>
      <c r="V333" s="15">
        <f t="shared" si="103"/>
        <v>4.3661305209647366E-2</v>
      </c>
      <c r="W333" s="15">
        <f t="shared" si="104"/>
        <v>3.0470704759902448E-2</v>
      </c>
      <c r="X333" s="15">
        <f t="shared" si="105"/>
        <v>26.790534226062224</v>
      </c>
      <c r="Y333" s="15">
        <f t="shared" ref="Y333:Y396" si="112">SUM(Y332+X333)</f>
        <v>12669.451050108057</v>
      </c>
      <c r="AJ333">
        <f>IF(E333&lt;1,1,0)</f>
        <v>0</v>
      </c>
      <c r="AK333">
        <f>IF(AJ333=1,"",E333)</f>
        <v>24.9</v>
      </c>
      <c r="AL333">
        <f>E333/3.6</f>
        <v>6.9166666666666661</v>
      </c>
    </row>
    <row r="334" spans="2:38" x14ac:dyDescent="0.3">
      <c r="B334" s="29" t="s">
        <v>47</v>
      </c>
      <c r="C334" s="29">
        <v>323</v>
      </c>
      <c r="D334" s="29">
        <v>323</v>
      </c>
      <c r="E334" s="28">
        <v>24.9</v>
      </c>
      <c r="F334" s="42">
        <f t="shared" si="94"/>
        <v>6.916666666666667</v>
      </c>
      <c r="G334" s="15">
        <f t="shared" si="106"/>
        <v>-8.3333333333333037E-2</v>
      </c>
      <c r="H334" s="15">
        <f t="shared" si="107"/>
        <v>-0.29999999999999893</v>
      </c>
      <c r="I334" s="15">
        <f t="shared" si="95"/>
        <v>-133.33333333333286</v>
      </c>
      <c r="J334" s="15">
        <f t="shared" si="96"/>
        <v>0</v>
      </c>
      <c r="K334" s="15">
        <f t="shared" si="97"/>
        <v>133.33333333333286</v>
      </c>
      <c r="L334" s="15">
        <f>SUM(0.5*1.2*$AD$4*$AF$4*(F334^2))</f>
        <v>23.307783333333333</v>
      </c>
      <c r="M334" s="15">
        <f t="shared" si="98"/>
        <v>1.7896721680555558</v>
      </c>
      <c r="N334" s="15">
        <f t="shared" si="108"/>
        <v>0.16057336396720681</v>
      </c>
      <c r="O334" s="15">
        <f t="shared" si="99"/>
        <v>1.1185451050347224</v>
      </c>
      <c r="P334" s="15">
        <f t="shared" si="100"/>
        <v>0.86744994583333668</v>
      </c>
      <c r="Q334" s="15">
        <f t="shared" si="109"/>
        <v>7.7829536806713256E-2</v>
      </c>
      <c r="R334" s="15">
        <f t="shared" si="101"/>
        <v>0.54215621614583542</v>
      </c>
      <c r="S334" s="15">
        <f t="shared" si="110"/>
        <v>74.292583333517015</v>
      </c>
      <c r="T334" s="15">
        <f t="shared" si="111"/>
        <v>43.739134746454077</v>
      </c>
      <c r="U334" s="15">
        <f t="shared" si="102"/>
        <v>7.4292583333517015E-2</v>
      </c>
      <c r="V334" s="15">
        <f t="shared" si="103"/>
        <v>4.3739134746454078E-2</v>
      </c>
      <c r="W334" s="15">
        <f t="shared" si="104"/>
        <v>3.0553448587062937E-2</v>
      </c>
      <c r="X334" s="15">
        <f t="shared" si="105"/>
        <v>26.790534168141544</v>
      </c>
      <c r="Y334" s="15">
        <f t="shared" si="112"/>
        <v>12696.241584276198</v>
      </c>
      <c r="AJ334">
        <f>IF(E334&lt;1,1,0)</f>
        <v>0</v>
      </c>
      <c r="AK334">
        <f>IF(AJ334=1,"",E334)</f>
        <v>24.9</v>
      </c>
      <c r="AL334">
        <f>E334/3.6</f>
        <v>6.9166666666666661</v>
      </c>
    </row>
    <row r="335" spans="2:38" x14ac:dyDescent="0.3">
      <c r="B335" s="29" t="s">
        <v>47</v>
      </c>
      <c r="C335" s="29">
        <v>324</v>
      </c>
      <c r="D335" s="29">
        <v>324</v>
      </c>
      <c r="E335" s="28">
        <v>24.3</v>
      </c>
      <c r="F335" s="42">
        <f t="shared" si="94"/>
        <v>6.7500000000000009</v>
      </c>
      <c r="G335" s="15">
        <f t="shared" si="106"/>
        <v>-0.1388888888888889</v>
      </c>
      <c r="H335" s="15">
        <f t="shared" si="107"/>
        <v>-0.5</v>
      </c>
      <c r="I335" s="15">
        <f t="shared" si="95"/>
        <v>-222.22222222222223</v>
      </c>
      <c r="J335" s="15">
        <f t="shared" si="96"/>
        <v>0</v>
      </c>
      <c r="K335" s="15">
        <f t="shared" si="97"/>
        <v>222.22222222222223</v>
      </c>
      <c r="L335" s="15">
        <f>SUM(0.5*1.2*$AD$4*$AF$4*(F335^2))</f>
        <v>22.198050000000006</v>
      </c>
      <c r="M335" s="15">
        <f t="shared" si="98"/>
        <v>1.7390568375000004</v>
      </c>
      <c r="N335" s="15">
        <f t="shared" si="108"/>
        <v>0.15651511537500004</v>
      </c>
      <c r="O335" s="15">
        <f t="shared" si="99"/>
        <v>1.0869105234375003</v>
      </c>
      <c r="P335" s="15">
        <f t="shared" si="100"/>
        <v>0.23905683749999995</v>
      </c>
      <c r="Q335" s="15">
        <f t="shared" si="109"/>
        <v>2.1515115374999994E-2</v>
      </c>
      <c r="R335" s="15">
        <f t="shared" si="101"/>
        <v>0.14941052343749997</v>
      </c>
      <c r="S335" s="15">
        <f t="shared" si="110"/>
        <v>74.449098448892016</v>
      </c>
      <c r="T335" s="15">
        <f t="shared" si="111"/>
        <v>43.76064986182908</v>
      </c>
      <c r="U335" s="15">
        <f t="shared" si="102"/>
        <v>7.4449098448892012E-2</v>
      </c>
      <c r="V335" s="15">
        <f t="shared" si="103"/>
        <v>4.3760649861829079E-2</v>
      </c>
      <c r="W335" s="15">
        <f t="shared" si="104"/>
        <v>3.0688448587062933E-2</v>
      </c>
      <c r="X335" s="15">
        <f t="shared" si="105"/>
        <v>25.514978518086</v>
      </c>
      <c r="Y335" s="15">
        <f t="shared" si="112"/>
        <v>12721.756562794284</v>
      </c>
      <c r="AJ335">
        <f>IF(E335&lt;1,1,0)</f>
        <v>0</v>
      </c>
      <c r="AK335">
        <f>IF(AJ335=1,"",E335)</f>
        <v>24.3</v>
      </c>
      <c r="AL335">
        <f>E335/3.6</f>
        <v>6.75</v>
      </c>
    </row>
    <row r="336" spans="2:38" x14ac:dyDescent="0.3">
      <c r="B336" s="29" t="s">
        <v>47</v>
      </c>
      <c r="C336" s="29">
        <v>325</v>
      </c>
      <c r="D336" s="29">
        <v>325</v>
      </c>
      <c r="E336" s="28">
        <v>23.9</v>
      </c>
      <c r="F336" s="42">
        <f t="shared" si="94"/>
        <v>6.6388888888888884</v>
      </c>
      <c r="G336" s="15">
        <f t="shared" si="106"/>
        <v>-5.5555555555555851E-2</v>
      </c>
      <c r="H336" s="15">
        <f t="shared" si="107"/>
        <v>-0.20000000000000107</v>
      </c>
      <c r="I336" s="15">
        <f t="shared" si="95"/>
        <v>-88.888888888889355</v>
      </c>
      <c r="J336" s="15">
        <f t="shared" si="96"/>
        <v>0</v>
      </c>
      <c r="K336" s="15">
        <f t="shared" si="97"/>
        <v>88.888888888889355</v>
      </c>
      <c r="L336" s="15">
        <f>SUM(0.5*1.2*$AD$4*$AF$4*(F336^2))</f>
        <v>21.473264814814812</v>
      </c>
      <c r="M336" s="15">
        <f t="shared" si="98"/>
        <v>1.7056186191872424</v>
      </c>
      <c r="N336" s="15">
        <f t="shared" si="108"/>
        <v>0.15397945867662605</v>
      </c>
      <c r="O336" s="15">
        <f t="shared" si="99"/>
        <v>1.0660116369920265</v>
      </c>
      <c r="P336" s="15">
        <f t="shared" si="100"/>
        <v>1.1154951623971161</v>
      </c>
      <c r="Q336" s="15">
        <f t="shared" si="109"/>
        <v>0.10070442438307298</v>
      </c>
      <c r="R336" s="15">
        <f t="shared" si="101"/>
        <v>0.69718447649819748</v>
      </c>
      <c r="S336" s="15">
        <f t="shared" si="110"/>
        <v>74.603077907568647</v>
      </c>
      <c r="T336" s="15">
        <f t="shared" si="111"/>
        <v>43.861354286212155</v>
      </c>
      <c r="U336" s="15">
        <f t="shared" si="102"/>
        <v>7.4603077907568649E-2</v>
      </c>
      <c r="V336" s="15">
        <f t="shared" si="103"/>
        <v>4.3861354286212156E-2</v>
      </c>
      <c r="W336" s="15">
        <f t="shared" si="104"/>
        <v>3.0741723621356493E-2</v>
      </c>
      <c r="X336" s="15">
        <f t="shared" si="105"/>
        <v>24.681892061040376</v>
      </c>
      <c r="Y336" s="15">
        <f t="shared" si="112"/>
        <v>12746.438454855324</v>
      </c>
      <c r="AJ336">
        <f>IF(E336&lt;1,1,0)</f>
        <v>0</v>
      </c>
      <c r="AK336">
        <f>IF(AJ336=1,"",E336)</f>
        <v>23.9</v>
      </c>
      <c r="AL336">
        <f>E336/3.6</f>
        <v>6.6388888888888884</v>
      </c>
    </row>
    <row r="337" spans="2:38" x14ac:dyDescent="0.3">
      <c r="B337" s="29" t="s">
        <v>47</v>
      </c>
      <c r="C337" s="29">
        <v>326</v>
      </c>
      <c r="D337" s="29">
        <v>326</v>
      </c>
      <c r="E337" s="28">
        <v>23.9</v>
      </c>
      <c r="F337" s="42">
        <f t="shared" si="94"/>
        <v>6.6388888888888884</v>
      </c>
      <c r="G337" s="15">
        <f t="shared" si="106"/>
        <v>-4.1666666666666269E-2</v>
      </c>
      <c r="H337" s="15">
        <f t="shared" si="107"/>
        <v>-0.14999999999999858</v>
      </c>
      <c r="I337" s="15">
        <f t="shared" si="95"/>
        <v>-66.666666666666032</v>
      </c>
      <c r="J337" s="15">
        <f t="shared" si="96"/>
        <v>0</v>
      </c>
      <c r="K337" s="15">
        <f t="shared" si="97"/>
        <v>66.666666666666032</v>
      </c>
      <c r="L337" s="15">
        <f>SUM(0.5*1.2*$AD$4*$AF$4*(F337^2))</f>
        <v>21.473264814814812</v>
      </c>
      <c r="M337" s="15">
        <f t="shared" si="98"/>
        <v>1.7056186191872424</v>
      </c>
      <c r="N337" s="15">
        <f t="shared" si="108"/>
        <v>0.15445324162640028</v>
      </c>
      <c r="O337" s="15">
        <f t="shared" si="99"/>
        <v>1.0660116369920265</v>
      </c>
      <c r="P337" s="15">
        <f t="shared" si="100"/>
        <v>1.2630260265946545</v>
      </c>
      <c r="Q337" s="15">
        <f t="shared" si="109"/>
        <v>0.11437402351940482</v>
      </c>
      <c r="R337" s="15">
        <f t="shared" si="101"/>
        <v>0.78939126662165904</v>
      </c>
      <c r="S337" s="15">
        <f t="shared" si="110"/>
        <v>74.757531149195046</v>
      </c>
      <c r="T337" s="15">
        <f t="shared" si="111"/>
        <v>43.975728309731558</v>
      </c>
      <c r="U337" s="15">
        <f t="shared" si="102"/>
        <v>7.4757531149195047E-2</v>
      </c>
      <c r="V337" s="15">
        <f t="shared" si="103"/>
        <v>4.3975728309731558E-2</v>
      </c>
      <c r="W337" s="15">
        <f t="shared" si="104"/>
        <v>3.0781802839463489E-2</v>
      </c>
      <c r="X337" s="15">
        <f t="shared" si="105"/>
        <v>24.681892032984923</v>
      </c>
      <c r="Y337" s="15">
        <f t="shared" si="112"/>
        <v>12771.120346888309</v>
      </c>
      <c r="AJ337">
        <f>IF(E337&lt;1,1,0)</f>
        <v>0</v>
      </c>
      <c r="AK337">
        <f>IF(AJ337=1,"",E337)</f>
        <v>23.9</v>
      </c>
      <c r="AL337">
        <f>E337/3.6</f>
        <v>6.6388888888888884</v>
      </c>
    </row>
    <row r="338" spans="2:38" x14ac:dyDescent="0.3">
      <c r="B338" s="29" t="s">
        <v>47</v>
      </c>
      <c r="C338" s="29">
        <v>327</v>
      </c>
      <c r="D338" s="29">
        <v>327</v>
      </c>
      <c r="E338" s="28">
        <v>23.6</v>
      </c>
      <c r="F338" s="42">
        <f t="shared" si="94"/>
        <v>6.5555555555555562</v>
      </c>
      <c r="G338" s="15">
        <f t="shared" si="106"/>
        <v>-8.3333333333333037E-2</v>
      </c>
      <c r="H338" s="15">
        <f t="shared" si="107"/>
        <v>-0.29999999999999893</v>
      </c>
      <c r="I338" s="15">
        <f t="shared" si="95"/>
        <v>-133.33333333333286</v>
      </c>
      <c r="J338" s="15">
        <f t="shared" si="96"/>
        <v>0</v>
      </c>
      <c r="K338" s="15">
        <f t="shared" si="97"/>
        <v>133.33333333333286</v>
      </c>
      <c r="L338" s="15">
        <f>SUM(0.5*1.2*$AD$4*$AF$4*(F338^2))</f>
        <v>20.937570370370373</v>
      </c>
      <c r="M338" s="15">
        <f t="shared" si="98"/>
        <v>1.6806974057613173</v>
      </c>
      <c r="N338" s="15">
        <f t="shared" si="108"/>
        <v>0.15266334768998632</v>
      </c>
      <c r="O338" s="15">
        <f t="shared" si="99"/>
        <v>1.0504358786008232</v>
      </c>
      <c r="P338" s="15">
        <f t="shared" si="100"/>
        <v>0.80662333168724587</v>
      </c>
      <c r="Q338" s="15">
        <f t="shared" si="109"/>
        <v>7.3268285961591503E-2</v>
      </c>
      <c r="R338" s="15">
        <f t="shared" si="101"/>
        <v>0.50413958230452871</v>
      </c>
      <c r="S338" s="15">
        <f t="shared" si="110"/>
        <v>74.910194496885026</v>
      </c>
      <c r="T338" s="15">
        <f t="shared" si="111"/>
        <v>44.048996595693147</v>
      </c>
      <c r="U338" s="15">
        <f t="shared" si="102"/>
        <v>7.4910194496885033E-2</v>
      </c>
      <c r="V338" s="15">
        <f t="shared" si="103"/>
        <v>4.4048996595693148E-2</v>
      </c>
      <c r="W338" s="15">
        <f t="shared" si="104"/>
        <v>3.0861197901191885E-2</v>
      </c>
      <c r="X338" s="15">
        <f t="shared" si="105"/>
        <v>24.066151236667647</v>
      </c>
      <c r="Y338" s="15">
        <f t="shared" si="112"/>
        <v>12795.186498124976</v>
      </c>
      <c r="AJ338">
        <f>IF(E338&lt;1,1,0)</f>
        <v>0</v>
      </c>
      <c r="AK338">
        <f>IF(AJ338=1,"",E338)</f>
        <v>23.6</v>
      </c>
      <c r="AL338">
        <f>E338/3.6</f>
        <v>6.5555555555555554</v>
      </c>
    </row>
    <row r="339" spans="2:38" x14ac:dyDescent="0.3">
      <c r="B339" s="29" t="s">
        <v>47</v>
      </c>
      <c r="C339" s="29">
        <v>328</v>
      </c>
      <c r="D339" s="29">
        <v>328</v>
      </c>
      <c r="E339" s="28">
        <v>23.3</v>
      </c>
      <c r="F339" s="42">
        <f t="shared" si="94"/>
        <v>6.4722222222222223</v>
      </c>
      <c r="G339" s="15">
        <f t="shared" si="106"/>
        <v>-0.43055555555555575</v>
      </c>
      <c r="H339" s="15">
        <f t="shared" si="107"/>
        <v>-1.5500000000000007</v>
      </c>
      <c r="I339" s="15">
        <f t="shared" si="95"/>
        <v>-688.88888888888914</v>
      </c>
      <c r="J339" s="15">
        <f t="shared" si="96"/>
        <v>0</v>
      </c>
      <c r="K339" s="15">
        <f t="shared" si="97"/>
        <v>688.88888888888914</v>
      </c>
      <c r="L339" s="15">
        <f>SUM(0.5*1.2*$AD$4*$AF$4*(F339^2))</f>
        <v>20.408642592592592</v>
      </c>
      <c r="M339" s="15">
        <f t="shared" si="98"/>
        <v>1.6559092701131688</v>
      </c>
      <c r="N339" s="15">
        <f t="shared" si="108"/>
        <v>0.15087173349919983</v>
      </c>
      <c r="O339" s="15">
        <f t="shared" si="99"/>
        <v>1.0349432938207306</v>
      </c>
      <c r="P339" s="15">
        <f t="shared" si="100"/>
        <v>2.8027327051954747</v>
      </c>
      <c r="Q339" s="15">
        <f t="shared" si="109"/>
        <v>0.25536009091780992</v>
      </c>
      <c r="R339" s="15">
        <f t="shared" si="101"/>
        <v>1.7517079407471718</v>
      </c>
      <c r="S339" s="15">
        <f t="shared" si="110"/>
        <v>75.061066230384228</v>
      </c>
      <c r="T339" s="15">
        <f t="shared" si="111"/>
        <v>44.304356686610959</v>
      </c>
      <c r="U339" s="15">
        <f t="shared" si="102"/>
        <v>7.5061066230384221E-2</v>
      </c>
      <c r="V339" s="15">
        <f t="shared" si="103"/>
        <v>4.4304356686610959E-2</v>
      </c>
      <c r="W339" s="15">
        <f t="shared" si="104"/>
        <v>3.0756709543773263E-2</v>
      </c>
      <c r="X339" s="15">
        <f t="shared" si="105"/>
        <v>23.45818834684653</v>
      </c>
      <c r="Y339" s="15">
        <f t="shared" si="112"/>
        <v>12818.644686471824</v>
      </c>
      <c r="AJ339">
        <f>IF(E339&lt;1,1,0)</f>
        <v>0</v>
      </c>
      <c r="AK339">
        <f>IF(AJ339=1,"",E339)</f>
        <v>23.3</v>
      </c>
      <c r="AL339">
        <f>E339/3.6</f>
        <v>6.4722222222222223</v>
      </c>
    </row>
    <row r="340" spans="2:38" x14ac:dyDescent="0.3">
      <c r="B340" s="29" t="s">
        <v>47</v>
      </c>
      <c r="C340" s="29">
        <v>329</v>
      </c>
      <c r="D340" s="29">
        <v>329</v>
      </c>
      <c r="E340" s="28">
        <v>20.5</v>
      </c>
      <c r="F340" s="42">
        <f t="shared" si="94"/>
        <v>5.6944444444444446</v>
      </c>
      <c r="G340" s="15">
        <f t="shared" si="106"/>
        <v>-0.80555555555555558</v>
      </c>
      <c r="H340" s="15">
        <f t="shared" si="107"/>
        <v>-2.9000000000000004</v>
      </c>
      <c r="I340" s="15">
        <f t="shared" si="95"/>
        <v>-1288.8888888888889</v>
      </c>
      <c r="J340" s="15">
        <f t="shared" si="96"/>
        <v>0</v>
      </c>
      <c r="K340" s="15">
        <f t="shared" si="97"/>
        <v>1288.8888888888889</v>
      </c>
      <c r="L340" s="15">
        <f>SUM(0.5*1.2*$AD$4*$AF$4*(F340^2))</f>
        <v>15.798287037037039</v>
      </c>
      <c r="M340" s="15">
        <f t="shared" si="98"/>
        <v>1.4306624678497941</v>
      </c>
      <c r="N340" s="15">
        <f t="shared" si="108"/>
        <v>0.13074665331182841</v>
      </c>
      <c r="O340" s="15">
        <f t="shared" si="99"/>
        <v>0.89416404240612135</v>
      </c>
      <c r="P340" s="15">
        <f t="shared" si="100"/>
        <v>5.908843704989712</v>
      </c>
      <c r="Q340" s="15">
        <f t="shared" si="109"/>
        <v>0.54000266081711534</v>
      </c>
      <c r="R340" s="15">
        <f t="shared" si="101"/>
        <v>3.6930273156185702</v>
      </c>
      <c r="S340" s="15">
        <f t="shared" si="110"/>
        <v>75.191812883696059</v>
      </c>
      <c r="T340" s="15">
        <f t="shared" si="111"/>
        <v>44.844359347428075</v>
      </c>
      <c r="U340" s="15">
        <f t="shared" si="102"/>
        <v>7.5191812883696058E-2</v>
      </c>
      <c r="V340" s="15">
        <f t="shared" si="103"/>
        <v>4.4844359347428073E-2</v>
      </c>
      <c r="W340" s="15">
        <f t="shared" si="104"/>
        <v>3.0347453536267985E-2</v>
      </c>
      <c r="X340" s="15">
        <f t="shared" si="105"/>
        <v>18.158929374066478</v>
      </c>
      <c r="Y340" s="15">
        <f t="shared" si="112"/>
        <v>12836.803615845891</v>
      </c>
      <c r="AJ340">
        <f>IF(E340&lt;1,1,0)</f>
        <v>0</v>
      </c>
      <c r="AK340">
        <f>IF(AJ340=1,"",E340)</f>
        <v>20.5</v>
      </c>
      <c r="AL340">
        <f>E340/3.6</f>
        <v>5.6944444444444446</v>
      </c>
    </row>
    <row r="341" spans="2:38" x14ac:dyDescent="0.3">
      <c r="B341" s="29" t="s">
        <v>47</v>
      </c>
      <c r="C341" s="29">
        <v>330</v>
      </c>
      <c r="D341" s="29">
        <v>330</v>
      </c>
      <c r="E341" s="28">
        <v>17.5</v>
      </c>
      <c r="F341" s="42">
        <f t="shared" si="94"/>
        <v>4.8611111111111116</v>
      </c>
      <c r="G341" s="15">
        <f t="shared" si="106"/>
        <v>-0.50000000000000022</v>
      </c>
      <c r="H341" s="15">
        <f t="shared" si="107"/>
        <v>-1.8000000000000007</v>
      </c>
      <c r="I341" s="15">
        <f t="shared" si="95"/>
        <v>-800.00000000000034</v>
      </c>
      <c r="J341" s="15">
        <f t="shared" si="96"/>
        <v>0</v>
      </c>
      <c r="K341" s="15">
        <f t="shared" si="97"/>
        <v>800.00000000000034</v>
      </c>
      <c r="L341" s="15">
        <f>SUM(0.5*1.2*$AD$4*$AF$4*(F341^2))</f>
        <v>11.512731481481483</v>
      </c>
      <c r="M341" s="15">
        <f t="shared" si="98"/>
        <v>1.2004646669238683</v>
      </c>
      <c r="N341" s="15">
        <f t="shared" si="108"/>
        <v>0.11004259446802125</v>
      </c>
      <c r="O341" s="15">
        <f t="shared" si="99"/>
        <v>0.75029041682741782</v>
      </c>
      <c r="P341" s="15">
        <f t="shared" si="100"/>
        <v>2.6884242219650227</v>
      </c>
      <c r="Q341" s="15">
        <f t="shared" si="109"/>
        <v>0.24643888701346039</v>
      </c>
      <c r="R341" s="15">
        <f t="shared" si="101"/>
        <v>1.6802651387281393</v>
      </c>
      <c r="S341" s="15">
        <f t="shared" si="110"/>
        <v>75.301855478164086</v>
      </c>
      <c r="T341" s="15">
        <f t="shared" si="111"/>
        <v>45.090798234441536</v>
      </c>
      <c r="U341" s="15">
        <f t="shared" si="102"/>
        <v>7.5301855478164093E-2</v>
      </c>
      <c r="V341" s="15">
        <f t="shared" si="103"/>
        <v>4.5090798234441537E-2</v>
      </c>
      <c r="W341" s="15">
        <f t="shared" si="104"/>
        <v>3.0211057243722556E-2</v>
      </c>
      <c r="X341" s="15">
        <f t="shared" si="105"/>
        <v>13.233003543617956</v>
      </c>
      <c r="Y341" s="15">
        <f t="shared" si="112"/>
        <v>12850.036619389508</v>
      </c>
      <c r="AJ341">
        <f>IF(E341&lt;1,1,0)</f>
        <v>0</v>
      </c>
      <c r="AK341">
        <f>IF(AJ341=1,"",E341)</f>
        <v>17.5</v>
      </c>
      <c r="AL341">
        <f>E341/3.6</f>
        <v>4.8611111111111107</v>
      </c>
    </row>
    <row r="342" spans="2:38" x14ac:dyDescent="0.3">
      <c r="B342" s="29" t="s">
        <v>47</v>
      </c>
      <c r="C342" s="29">
        <v>331</v>
      </c>
      <c r="D342" s="29">
        <v>331</v>
      </c>
      <c r="E342" s="28">
        <v>16.899999999999999</v>
      </c>
      <c r="F342" s="42">
        <f t="shared" si="94"/>
        <v>4.6944444444444446</v>
      </c>
      <c r="G342" s="15">
        <f t="shared" si="106"/>
        <v>-0.1111111111111112</v>
      </c>
      <c r="H342" s="15">
        <f t="shared" si="107"/>
        <v>-0.40000000000000036</v>
      </c>
      <c r="I342" s="15">
        <f t="shared" si="95"/>
        <v>-177.77777777777791</v>
      </c>
      <c r="J342" s="15">
        <f t="shared" si="96"/>
        <v>0</v>
      </c>
      <c r="K342" s="15">
        <f t="shared" si="97"/>
        <v>177.77777777777791</v>
      </c>
      <c r="L342" s="15">
        <f>SUM(0.5*1.2*$AD$4*$AF$4*(F342^2))</f>
        <v>10.736820370370371</v>
      </c>
      <c r="M342" s="15">
        <f t="shared" si="98"/>
        <v>1.1556634067386831</v>
      </c>
      <c r="N342" s="15">
        <f t="shared" si="108"/>
        <v>0.10625682989736224</v>
      </c>
      <c r="O342" s="15">
        <f t="shared" si="99"/>
        <v>0.72228962921167694</v>
      </c>
      <c r="P342" s="15">
        <f t="shared" si="100"/>
        <v>0.32109550550411453</v>
      </c>
      <c r="Q342" s="15">
        <f t="shared" si="109"/>
        <v>2.9522947867183864E-2</v>
      </c>
      <c r="R342" s="15">
        <f t="shared" si="101"/>
        <v>0.2006846909400716</v>
      </c>
      <c r="S342" s="15">
        <f t="shared" si="110"/>
        <v>75.408112308061447</v>
      </c>
      <c r="T342" s="15">
        <f t="shared" si="111"/>
        <v>45.120321182308722</v>
      </c>
      <c r="U342" s="15">
        <f t="shared" si="102"/>
        <v>7.5408112308061451E-2</v>
      </c>
      <c r="V342" s="15">
        <f t="shared" si="103"/>
        <v>4.5120321182308722E-2</v>
      </c>
      <c r="W342" s="15">
        <f t="shared" si="104"/>
        <v>3.0287791125752729E-2</v>
      </c>
      <c r="X342" s="15">
        <f t="shared" si="105"/>
        <v>12.341151638052384</v>
      </c>
      <c r="Y342" s="15">
        <f t="shared" si="112"/>
        <v>12862.377771027561</v>
      </c>
      <c r="AJ342">
        <f>IF(E342&lt;1,1,0)</f>
        <v>0</v>
      </c>
      <c r="AK342">
        <f>IF(AJ342=1,"",E342)</f>
        <v>16.899999999999999</v>
      </c>
      <c r="AL342">
        <f>E342/3.6</f>
        <v>4.6944444444444438</v>
      </c>
    </row>
    <row r="343" spans="2:38" x14ac:dyDescent="0.3">
      <c r="B343" s="29" t="s">
        <v>47</v>
      </c>
      <c r="C343" s="29">
        <v>332</v>
      </c>
      <c r="D343" s="29">
        <v>332</v>
      </c>
      <c r="E343" s="28">
        <v>16.7</v>
      </c>
      <c r="F343" s="42">
        <f t="shared" si="94"/>
        <v>4.6388888888888893</v>
      </c>
      <c r="G343" s="15">
        <f t="shared" si="106"/>
        <v>-0.13888888888888865</v>
      </c>
      <c r="H343" s="15">
        <f t="shared" si="107"/>
        <v>-0.49999999999999911</v>
      </c>
      <c r="I343" s="15">
        <f t="shared" si="95"/>
        <v>-222.22222222222183</v>
      </c>
      <c r="J343" s="15">
        <f t="shared" si="96"/>
        <v>0</v>
      </c>
      <c r="K343" s="15">
        <f t="shared" si="97"/>
        <v>222.22222222222183</v>
      </c>
      <c r="L343" s="15">
        <f>SUM(0.5*1.2*$AD$4*$AF$4*(F343^2))</f>
        <v>10.484198148148149</v>
      </c>
      <c r="M343" s="15">
        <f t="shared" si="98"/>
        <v>1.140815030298354</v>
      </c>
      <c r="N343" s="15">
        <f t="shared" si="108"/>
        <v>0.10520849723862598</v>
      </c>
      <c r="O343" s="15">
        <f t="shared" si="99"/>
        <v>0.71300939393647123</v>
      </c>
      <c r="P343" s="15">
        <f t="shared" si="100"/>
        <v>0.10995083276749154</v>
      </c>
      <c r="Q343" s="15">
        <f t="shared" si="109"/>
        <v>1.0139910133001997E-2</v>
      </c>
      <c r="R343" s="15">
        <f t="shared" si="101"/>
        <v>6.8719270479682223E-2</v>
      </c>
      <c r="S343" s="15">
        <f t="shared" si="110"/>
        <v>75.513320805300069</v>
      </c>
      <c r="T343" s="15">
        <f t="shared" si="111"/>
        <v>45.13046109244172</v>
      </c>
      <c r="U343" s="15">
        <f t="shared" si="102"/>
        <v>7.5513320805300072E-2</v>
      </c>
      <c r="V343" s="15">
        <f t="shared" si="103"/>
        <v>4.5130461092441718E-2</v>
      </c>
      <c r="W343" s="15">
        <f t="shared" si="104"/>
        <v>3.0382859712858354E-2</v>
      </c>
      <c r="X343" s="15">
        <f t="shared" si="105"/>
        <v>12.050781201134004</v>
      </c>
      <c r="Y343" s="15">
        <f t="shared" si="112"/>
        <v>12874.428552228695</v>
      </c>
      <c r="AJ343">
        <f>IF(E343&lt;1,1,0)</f>
        <v>0</v>
      </c>
      <c r="AK343">
        <f>IF(AJ343=1,"",E343)</f>
        <v>16.7</v>
      </c>
      <c r="AL343">
        <f>E343/3.6</f>
        <v>4.6388888888888884</v>
      </c>
    </row>
    <row r="344" spans="2:38" x14ac:dyDescent="0.3">
      <c r="B344" s="29" t="s">
        <v>47</v>
      </c>
      <c r="C344" s="29">
        <v>333</v>
      </c>
      <c r="D344" s="29">
        <v>333</v>
      </c>
      <c r="E344" s="28">
        <v>15.9</v>
      </c>
      <c r="F344" s="42">
        <f t="shared" si="94"/>
        <v>4.416666666666667</v>
      </c>
      <c r="G344" s="15">
        <f t="shared" si="106"/>
        <v>-0.15277777777777773</v>
      </c>
      <c r="H344" s="15">
        <f t="shared" si="107"/>
        <v>-0.54999999999999982</v>
      </c>
      <c r="I344" s="15">
        <f t="shared" si="95"/>
        <v>-244.44444444444437</v>
      </c>
      <c r="J344" s="15">
        <f t="shared" si="96"/>
        <v>0</v>
      </c>
      <c r="K344" s="15">
        <f t="shared" si="97"/>
        <v>244.44444444444437</v>
      </c>
      <c r="L344" s="15">
        <f>SUM(0.5*1.2*$AD$4*$AF$4*(F344^2))</f>
        <v>9.5037833333333328</v>
      </c>
      <c r="M344" s="15">
        <f t="shared" si="98"/>
        <v>1.0818350430555557</v>
      </c>
      <c r="N344" s="15">
        <f t="shared" si="108"/>
        <v>0.1000697414826389</v>
      </c>
      <c r="O344" s="15">
        <f t="shared" si="99"/>
        <v>0.67614690190972226</v>
      </c>
      <c r="P344" s="15">
        <f t="shared" si="100"/>
        <v>2.2054134259262268E-3</v>
      </c>
      <c r="Q344" s="15">
        <f t="shared" si="109"/>
        <v>2.0400074189817598E-4</v>
      </c>
      <c r="R344" s="15">
        <f t="shared" si="101"/>
        <v>1.3783833912038917E-3</v>
      </c>
      <c r="S344" s="15">
        <f t="shared" si="110"/>
        <v>75.613390546782711</v>
      </c>
      <c r="T344" s="15">
        <f t="shared" si="111"/>
        <v>45.130665093183616</v>
      </c>
      <c r="U344" s="15">
        <f t="shared" si="102"/>
        <v>7.5613390546782705E-2</v>
      </c>
      <c r="V344" s="15">
        <f t="shared" si="103"/>
        <v>4.5130665093183614E-2</v>
      </c>
      <c r="W344" s="15">
        <f t="shared" si="104"/>
        <v>3.0482725453599091E-2</v>
      </c>
      <c r="X344" s="15">
        <f t="shared" si="105"/>
        <v>10.92386755098107</v>
      </c>
      <c r="Y344" s="15">
        <f t="shared" si="112"/>
        <v>12885.352419779676</v>
      </c>
      <c r="AJ344">
        <f>IF(E344&lt;1,1,0)</f>
        <v>0</v>
      </c>
      <c r="AK344">
        <f>IF(AJ344=1,"",E344)</f>
        <v>15.9</v>
      </c>
      <c r="AL344">
        <f>E344/3.6</f>
        <v>4.416666666666667</v>
      </c>
    </row>
    <row r="345" spans="2:38" x14ac:dyDescent="0.3">
      <c r="B345" s="29" t="s">
        <v>47</v>
      </c>
      <c r="C345" s="29">
        <v>334</v>
      </c>
      <c r="D345" s="29">
        <v>334</v>
      </c>
      <c r="E345" s="28">
        <v>15.6</v>
      </c>
      <c r="F345" s="42">
        <f t="shared" si="94"/>
        <v>4.333333333333333</v>
      </c>
      <c r="G345" s="15">
        <f t="shared" si="106"/>
        <v>-0.12500000000000006</v>
      </c>
      <c r="H345" s="15">
        <f t="shared" si="107"/>
        <v>-0.45000000000000018</v>
      </c>
      <c r="I345" s="15">
        <f t="shared" si="95"/>
        <v>-200.00000000000009</v>
      </c>
      <c r="J345" s="15">
        <f t="shared" si="96"/>
        <v>0</v>
      </c>
      <c r="K345" s="15">
        <f t="shared" si="97"/>
        <v>200.00000000000009</v>
      </c>
      <c r="L345" s="15">
        <f>SUM(0.5*1.2*$AD$4*$AF$4*(F345^2))</f>
        <v>9.1485333333333312</v>
      </c>
      <c r="M345" s="15">
        <f t="shared" si="98"/>
        <v>1.0598836444444444</v>
      </c>
      <c r="N345" s="15">
        <f t="shared" si="108"/>
        <v>9.8333649234567902E-2</v>
      </c>
      <c r="O345" s="15">
        <f t="shared" si="99"/>
        <v>0.66242727777777777</v>
      </c>
      <c r="P345" s="15">
        <f t="shared" si="100"/>
        <v>0.19321697777777733</v>
      </c>
      <c r="Q345" s="15">
        <f t="shared" si="109"/>
        <v>1.7926241827160454E-2</v>
      </c>
      <c r="R345" s="15">
        <f t="shared" si="101"/>
        <v>0.12076061111111082</v>
      </c>
      <c r="S345" s="15">
        <f t="shared" si="110"/>
        <v>75.711724196017272</v>
      </c>
      <c r="T345" s="15">
        <f t="shared" si="111"/>
        <v>45.148591335010778</v>
      </c>
      <c r="U345" s="15">
        <f t="shared" si="102"/>
        <v>7.5711724196017266E-2</v>
      </c>
      <c r="V345" s="15">
        <f t="shared" si="103"/>
        <v>4.5148591335010778E-2</v>
      </c>
      <c r="W345" s="15">
        <f t="shared" si="104"/>
        <v>3.0563132861006488E-2</v>
      </c>
      <c r="X345" s="15">
        <f t="shared" si="105"/>
        <v>10.515534161362551</v>
      </c>
      <c r="Y345" s="15">
        <f t="shared" si="112"/>
        <v>12895.867953941039</v>
      </c>
      <c r="AJ345">
        <f>IF(E345&lt;1,1,0)</f>
        <v>0</v>
      </c>
      <c r="AK345">
        <f>IF(AJ345=1,"",E345)</f>
        <v>15.6</v>
      </c>
      <c r="AL345">
        <f>E345/3.6</f>
        <v>4.333333333333333</v>
      </c>
    </row>
    <row r="346" spans="2:38" x14ac:dyDescent="0.3">
      <c r="B346" s="29" t="s">
        <v>47</v>
      </c>
      <c r="C346" s="29">
        <v>335</v>
      </c>
      <c r="D346" s="29">
        <v>335</v>
      </c>
      <c r="E346" s="28">
        <v>15</v>
      </c>
      <c r="F346" s="42">
        <f t="shared" si="94"/>
        <v>4.166666666666667</v>
      </c>
      <c r="G346" s="15">
        <f t="shared" si="106"/>
        <v>-0.15277777777777773</v>
      </c>
      <c r="H346" s="15">
        <f t="shared" si="107"/>
        <v>-0.54999999999999982</v>
      </c>
      <c r="I346" s="15">
        <f t="shared" si="95"/>
        <v>-244.44444444444437</v>
      </c>
      <c r="J346" s="15">
        <f t="shared" si="96"/>
        <v>0</v>
      </c>
      <c r="K346" s="15">
        <f t="shared" si="97"/>
        <v>244.44444444444437</v>
      </c>
      <c r="L346" s="15">
        <f>SUM(0.5*1.2*$AD$4*$AF$4*(F346^2))</f>
        <v>8.4583333333333339</v>
      </c>
      <c r="M346" s="15">
        <f t="shared" si="98"/>
        <v>1.0162430555555557</v>
      </c>
      <c r="N346" s="15">
        <f t="shared" si="108"/>
        <v>9.4567062114197548E-2</v>
      </c>
      <c r="O346" s="15">
        <f t="shared" si="99"/>
        <v>0.63515190972222235</v>
      </c>
      <c r="P346" s="15">
        <f t="shared" si="100"/>
        <v>2.2754629629626304E-3</v>
      </c>
      <c r="Q346" s="15">
        <f t="shared" si="109"/>
        <v>2.1174447016457813E-4</v>
      </c>
      <c r="R346" s="15">
        <f t="shared" si="101"/>
        <v>1.4221643518516442E-3</v>
      </c>
      <c r="S346" s="15">
        <f t="shared" si="110"/>
        <v>75.806291258131466</v>
      </c>
      <c r="T346" s="15">
        <f t="shared" si="111"/>
        <v>45.148803079480942</v>
      </c>
      <c r="U346" s="15">
        <f t="shared" si="102"/>
        <v>7.5806291258131472E-2</v>
      </c>
      <c r="V346" s="15">
        <f t="shared" si="103"/>
        <v>4.5148803079480944E-2</v>
      </c>
      <c r="W346" s="15">
        <f t="shared" si="104"/>
        <v>3.0657488178650528E-2</v>
      </c>
      <c r="X346" s="15">
        <f t="shared" si="105"/>
        <v>9.7222007619804991</v>
      </c>
      <c r="Y346" s="15">
        <f t="shared" si="112"/>
        <v>12905.590154703019</v>
      </c>
      <c r="AJ346">
        <f>IF(E346&lt;1,1,0)</f>
        <v>0</v>
      </c>
      <c r="AK346">
        <f>IF(AJ346=1,"",E346)</f>
        <v>15</v>
      </c>
      <c r="AL346">
        <f>E346/3.6</f>
        <v>4.166666666666667</v>
      </c>
    </row>
    <row r="347" spans="2:38" x14ac:dyDescent="0.3">
      <c r="B347" s="29" t="s">
        <v>47</v>
      </c>
      <c r="C347" s="29">
        <v>336</v>
      </c>
      <c r="D347" s="29">
        <v>336</v>
      </c>
      <c r="E347" s="28">
        <v>14.5</v>
      </c>
      <c r="F347" s="42">
        <f t="shared" si="94"/>
        <v>4.0277777777777777</v>
      </c>
      <c r="G347" s="15">
        <f t="shared" si="106"/>
        <v>-9.7222222222222127E-2</v>
      </c>
      <c r="H347" s="15">
        <f t="shared" si="107"/>
        <v>-0.34999999999999964</v>
      </c>
      <c r="I347" s="15">
        <f t="shared" si="95"/>
        <v>-155.5555555555554</v>
      </c>
      <c r="J347" s="15">
        <f t="shared" si="96"/>
        <v>0</v>
      </c>
      <c r="K347" s="15">
        <f t="shared" si="97"/>
        <v>155.5555555555554</v>
      </c>
      <c r="L347" s="15">
        <f>SUM(0.5*1.2*$AD$4*$AF$4*(F347^2))</f>
        <v>7.9038425925925919</v>
      </c>
      <c r="M347" s="15">
        <f t="shared" si="98"/>
        <v>0.98013492155349791</v>
      </c>
      <c r="N347" s="15">
        <f t="shared" si="108"/>
        <v>9.1479259344993138E-2</v>
      </c>
      <c r="O347" s="15">
        <f t="shared" si="99"/>
        <v>0.61258432597093615</v>
      </c>
      <c r="P347" s="15">
        <f t="shared" si="100"/>
        <v>0.3535917116769553</v>
      </c>
      <c r="Q347" s="15">
        <f t="shared" si="109"/>
        <v>3.300189308984916E-2</v>
      </c>
      <c r="R347" s="15">
        <f t="shared" si="101"/>
        <v>0.22099481979809707</v>
      </c>
      <c r="S347" s="15">
        <f t="shared" si="110"/>
        <v>75.897770517476459</v>
      </c>
      <c r="T347" s="15">
        <f t="shared" si="111"/>
        <v>45.181804972570788</v>
      </c>
      <c r="U347" s="15">
        <f t="shared" si="102"/>
        <v>7.5897770517476454E-2</v>
      </c>
      <c r="V347" s="15">
        <f t="shared" si="103"/>
        <v>4.5181804972570787E-2</v>
      </c>
      <c r="W347" s="15">
        <f t="shared" si="104"/>
        <v>3.0715965544905667E-2</v>
      </c>
      <c r="X347" s="15">
        <f t="shared" si="105"/>
        <v>9.0848550420339969</v>
      </c>
      <c r="Y347" s="15">
        <f t="shared" si="112"/>
        <v>12914.675009745053</v>
      </c>
      <c r="AJ347">
        <f>IF(E347&lt;1,1,0)</f>
        <v>0</v>
      </c>
      <c r="AK347">
        <f>IF(AJ347=1,"",E347)</f>
        <v>14.5</v>
      </c>
      <c r="AL347">
        <f>E347/3.6</f>
        <v>4.0277777777777777</v>
      </c>
    </row>
    <row r="348" spans="2:38" x14ac:dyDescent="0.3">
      <c r="B348" s="29" t="s">
        <v>47</v>
      </c>
      <c r="C348" s="29">
        <v>337</v>
      </c>
      <c r="D348" s="29">
        <v>337</v>
      </c>
      <c r="E348" s="28">
        <v>14.3</v>
      </c>
      <c r="F348" s="42">
        <f t="shared" si="94"/>
        <v>3.9722222222222228</v>
      </c>
      <c r="G348" s="15">
        <f t="shared" si="106"/>
        <v>0</v>
      </c>
      <c r="H348" s="15">
        <f t="shared" si="107"/>
        <v>0</v>
      </c>
      <c r="I348" s="15">
        <f t="shared" si="95"/>
        <v>0</v>
      </c>
      <c r="J348" s="15">
        <f t="shared" si="96"/>
        <v>0</v>
      </c>
      <c r="K348" s="15">
        <f t="shared" si="97"/>
        <v>0</v>
      </c>
      <c r="L348" s="15">
        <f>SUM(0.5*1.2*$AD$4*$AF$4*(F348^2))</f>
        <v>7.6873092592592611</v>
      </c>
      <c r="M348" s="15">
        <f t="shared" si="98"/>
        <v>0.96575570066872429</v>
      </c>
      <c r="N348" s="15">
        <f t="shared" si="108"/>
        <v>9.0405464201488914E-2</v>
      </c>
      <c r="O348" s="15">
        <f t="shared" si="99"/>
        <v>0.60359731291795271</v>
      </c>
      <c r="P348" s="15">
        <f t="shared" si="100"/>
        <v>0.96575570066872429</v>
      </c>
      <c r="Q348" s="15">
        <f t="shared" si="109"/>
        <v>9.0405464201488914E-2</v>
      </c>
      <c r="R348" s="15">
        <f t="shared" si="101"/>
        <v>0.60359731291795271</v>
      </c>
      <c r="S348" s="15">
        <f t="shared" si="110"/>
        <v>75.988175981677955</v>
      </c>
      <c r="T348" s="15">
        <f t="shared" si="111"/>
        <v>45.272210436772276</v>
      </c>
      <c r="U348" s="15">
        <f t="shared" si="102"/>
        <v>7.5988175981677952E-2</v>
      </c>
      <c r="V348" s="15">
        <f t="shared" si="103"/>
        <v>4.5272210436772278E-2</v>
      </c>
      <c r="W348" s="15">
        <f t="shared" si="104"/>
        <v>3.0715965544905674E-2</v>
      </c>
      <c r="X348" s="15">
        <f t="shared" si="105"/>
        <v>8.8359661531451099</v>
      </c>
      <c r="Y348" s="15">
        <f t="shared" si="112"/>
        <v>12923.510975898198</v>
      </c>
      <c r="AJ348">
        <f>IF(E348&lt;1,1,0)</f>
        <v>0</v>
      </c>
      <c r="AK348">
        <f>IF(AJ348=1,"",E348)</f>
        <v>14.3</v>
      </c>
      <c r="AL348">
        <f>E348/3.6</f>
        <v>3.9722222222222223</v>
      </c>
    </row>
    <row r="349" spans="2:38" x14ac:dyDescent="0.3">
      <c r="B349" s="29" t="s">
        <v>47</v>
      </c>
      <c r="C349" s="29">
        <v>338</v>
      </c>
      <c r="D349" s="29">
        <v>338</v>
      </c>
      <c r="E349" s="28">
        <v>14.5</v>
      </c>
      <c r="F349" s="42">
        <f t="shared" si="94"/>
        <v>4.0277777777777777</v>
      </c>
      <c r="G349" s="15">
        <f t="shared" si="106"/>
        <v>0.15277777777777773</v>
      </c>
      <c r="H349" s="15">
        <f t="shared" si="107"/>
        <v>0.54999999999999982</v>
      </c>
      <c r="I349" s="15">
        <f t="shared" si="95"/>
        <v>244.44444444444437</v>
      </c>
      <c r="J349" s="15">
        <f t="shared" si="96"/>
        <v>244.44444444444437</v>
      </c>
      <c r="K349" s="15">
        <f t="shared" si="97"/>
        <v>0</v>
      </c>
      <c r="L349" s="15">
        <f>SUM(0.5*1.2*$AD$4*$AF$4*(F349^2))</f>
        <v>7.9038425925925919</v>
      </c>
      <c r="M349" s="15">
        <f t="shared" si="98"/>
        <v>1.9647028227880656</v>
      </c>
      <c r="N349" s="15">
        <f t="shared" si="108"/>
        <v>0.18446376502843503</v>
      </c>
      <c r="O349" s="15">
        <f t="shared" si="99"/>
        <v>1.2279392642425409</v>
      </c>
      <c r="P349" s="15">
        <f t="shared" si="100"/>
        <v>0.98013492155349791</v>
      </c>
      <c r="Q349" s="15">
        <f t="shared" si="109"/>
        <v>9.2023778745856183E-2</v>
      </c>
      <c r="R349" s="15">
        <f t="shared" si="101"/>
        <v>0.61258432597093615</v>
      </c>
      <c r="S349" s="15">
        <f t="shared" si="110"/>
        <v>76.172639746706395</v>
      </c>
      <c r="T349" s="15">
        <f t="shared" si="111"/>
        <v>45.364234215518131</v>
      </c>
      <c r="U349" s="15">
        <f t="shared" si="102"/>
        <v>7.6172639746706391E-2</v>
      </c>
      <c r="V349" s="15">
        <f t="shared" si="103"/>
        <v>4.5364234215518134E-2</v>
      </c>
      <c r="W349" s="15">
        <f t="shared" si="104"/>
        <v>3.0808405531188257E-2</v>
      </c>
      <c r="X349" s="15">
        <f t="shared" si="105"/>
        <v>9.084854977326005</v>
      </c>
      <c r="Y349" s="15">
        <f t="shared" si="112"/>
        <v>12932.595830875523</v>
      </c>
      <c r="AJ349">
        <f>IF(E349&lt;1,1,0)</f>
        <v>0</v>
      </c>
      <c r="AK349">
        <f>IF(AJ349=1,"",E349)</f>
        <v>14.5</v>
      </c>
      <c r="AL349">
        <f>E349/3.6</f>
        <v>4.0277777777777777</v>
      </c>
    </row>
    <row r="350" spans="2:38" x14ac:dyDescent="0.3">
      <c r="B350" s="29" t="s">
        <v>47</v>
      </c>
      <c r="C350" s="29">
        <v>339</v>
      </c>
      <c r="D350" s="29">
        <v>339</v>
      </c>
      <c r="E350" s="28">
        <v>15.4</v>
      </c>
      <c r="F350" s="42">
        <f t="shared" si="94"/>
        <v>4.2777777777777777</v>
      </c>
      <c r="G350" s="15">
        <f t="shared" si="106"/>
        <v>0.45833333333333343</v>
      </c>
      <c r="H350" s="15">
        <f t="shared" si="107"/>
        <v>1.6500000000000004</v>
      </c>
      <c r="I350" s="15">
        <f t="shared" si="95"/>
        <v>733.33333333333348</v>
      </c>
      <c r="J350" s="15">
        <f t="shared" si="96"/>
        <v>733.33333333333348</v>
      </c>
      <c r="K350" s="15">
        <f t="shared" si="97"/>
        <v>0</v>
      </c>
      <c r="L350" s="15">
        <f>SUM(0.5*1.2*$AD$4*$AF$4*(F350^2))</f>
        <v>8.9154592592592596</v>
      </c>
      <c r="M350" s="15">
        <f t="shared" si="98"/>
        <v>4.1823353905349805</v>
      </c>
      <c r="N350" s="15">
        <f t="shared" si="108"/>
        <v>0.39383658260871063</v>
      </c>
      <c r="O350" s="15">
        <f t="shared" si="99"/>
        <v>2.6139596190843628</v>
      </c>
      <c r="P350" s="15">
        <f t="shared" si="100"/>
        <v>1.0452983534979423</v>
      </c>
      <c r="Q350" s="15">
        <f t="shared" si="109"/>
        <v>9.8432261621056227E-2</v>
      </c>
      <c r="R350" s="15">
        <f t="shared" si="101"/>
        <v>0.653311470936214</v>
      </c>
      <c r="S350" s="15">
        <f t="shared" si="110"/>
        <v>76.566476329315108</v>
      </c>
      <c r="T350" s="15">
        <f t="shared" si="111"/>
        <v>45.462666477139187</v>
      </c>
      <c r="U350" s="15">
        <f t="shared" si="102"/>
        <v>7.6566476329315111E-2</v>
      </c>
      <c r="V350" s="15">
        <f t="shared" si="103"/>
        <v>4.5462666477139188E-2</v>
      </c>
      <c r="W350" s="15">
        <f t="shared" si="104"/>
        <v>3.1103809852175923E-2</v>
      </c>
      <c r="X350" s="15">
        <f t="shared" si="105"/>
        <v>10.247632548320759</v>
      </c>
      <c r="Y350" s="15">
        <f t="shared" si="112"/>
        <v>12942.843463423844</v>
      </c>
      <c r="AJ350">
        <f>IF(E350&lt;1,1,0)</f>
        <v>0</v>
      </c>
      <c r="AK350">
        <f>IF(AJ350=1,"",E350)</f>
        <v>15.4</v>
      </c>
      <c r="AL350">
        <f>E350/3.6</f>
        <v>4.2777777777777777</v>
      </c>
    </row>
    <row r="351" spans="2:38" x14ac:dyDescent="0.3">
      <c r="B351" s="29" t="s">
        <v>47</v>
      </c>
      <c r="C351" s="29">
        <v>340</v>
      </c>
      <c r="D351" s="29">
        <v>340</v>
      </c>
      <c r="E351" s="28">
        <v>17.8</v>
      </c>
      <c r="F351" s="42">
        <f t="shared" si="94"/>
        <v>4.9444444444444446</v>
      </c>
      <c r="G351" s="15">
        <f t="shared" si="106"/>
        <v>0.79166666666666674</v>
      </c>
      <c r="H351" s="15">
        <f t="shared" si="107"/>
        <v>2.8500000000000005</v>
      </c>
      <c r="I351" s="15">
        <f t="shared" si="95"/>
        <v>1266.6666666666667</v>
      </c>
      <c r="J351" s="15">
        <f t="shared" si="96"/>
        <v>1266.6666666666667</v>
      </c>
      <c r="K351" s="15">
        <f t="shared" si="97"/>
        <v>0</v>
      </c>
      <c r="L351" s="15">
        <f>SUM(0.5*1.2*$AD$4*$AF$4*(F351^2))</f>
        <v>11.910837037037037</v>
      </c>
      <c r="M351" s="15">
        <f t="shared" si="98"/>
        <v>7.4859754349794247</v>
      </c>
      <c r="N351" s="15">
        <f t="shared" si="108"/>
        <v>0.70700879108139014</v>
      </c>
      <c r="O351" s="15">
        <f t="shared" si="99"/>
        <v>4.6787346468621402</v>
      </c>
      <c r="P351" s="15">
        <f t="shared" si="100"/>
        <v>1.2230124720164608</v>
      </c>
      <c r="Q351" s="15">
        <f t="shared" si="109"/>
        <v>0.1155067334682213</v>
      </c>
      <c r="R351" s="15">
        <f t="shared" si="101"/>
        <v>0.76438279501028805</v>
      </c>
      <c r="S351" s="15">
        <f t="shared" si="110"/>
        <v>77.273485120396501</v>
      </c>
      <c r="T351" s="15">
        <f t="shared" si="111"/>
        <v>45.57817321060741</v>
      </c>
      <c r="U351" s="15">
        <f t="shared" si="102"/>
        <v>7.7273485120396501E-2</v>
      </c>
      <c r="V351" s="15">
        <f t="shared" si="103"/>
        <v>4.5578173210607413E-2</v>
      </c>
      <c r="W351" s="15">
        <f t="shared" si="104"/>
        <v>3.1695311909789088E-2</v>
      </c>
      <c r="X351" s="15">
        <f t="shared" si="105"/>
        <v>13.690595097232281</v>
      </c>
      <c r="Y351" s="15">
        <f t="shared" si="112"/>
        <v>12956.534058521076</v>
      </c>
      <c r="AJ351">
        <f>IF(E351&lt;1,1,0)</f>
        <v>0</v>
      </c>
      <c r="AK351">
        <f>IF(AJ351=1,"",E351)</f>
        <v>17.8</v>
      </c>
      <c r="AL351">
        <f>E351/3.6</f>
        <v>4.9444444444444446</v>
      </c>
    </row>
    <row r="352" spans="2:38" x14ac:dyDescent="0.3">
      <c r="B352" s="29" t="s">
        <v>47</v>
      </c>
      <c r="C352" s="29">
        <v>341</v>
      </c>
      <c r="D352" s="29">
        <v>341</v>
      </c>
      <c r="E352" s="28">
        <v>21.1</v>
      </c>
      <c r="F352" s="42">
        <f t="shared" si="94"/>
        <v>5.8611111111111116</v>
      </c>
      <c r="G352" s="15">
        <f t="shared" si="106"/>
        <v>0.87500000000000011</v>
      </c>
      <c r="H352" s="15">
        <f t="shared" si="107"/>
        <v>3.1500000000000004</v>
      </c>
      <c r="I352" s="15">
        <f t="shared" si="95"/>
        <v>1400.0000000000002</v>
      </c>
      <c r="J352" s="15">
        <f t="shared" si="96"/>
        <v>1400.0000000000002</v>
      </c>
      <c r="K352" s="15">
        <f t="shared" si="97"/>
        <v>0</v>
      </c>
      <c r="L352" s="15">
        <f>SUM(0.5*1.2*$AD$4*$AF$4*(F352^2))</f>
        <v>16.736598148148147</v>
      </c>
      <c r="M352" s="15">
        <f t="shared" si="98"/>
        <v>9.683590616923869</v>
      </c>
      <c r="N352" s="15">
        <f t="shared" si="108"/>
        <v>0.91725122232528866</v>
      </c>
      <c r="O352" s="15">
        <f t="shared" si="99"/>
        <v>6.0522441355774186</v>
      </c>
      <c r="P352" s="15">
        <f t="shared" si="100"/>
        <v>1.4780350613683129</v>
      </c>
      <c r="Q352" s="15">
        <f t="shared" si="109"/>
        <v>0.14000276553516519</v>
      </c>
      <c r="R352" s="15">
        <f t="shared" si="101"/>
        <v>0.9237719133551956</v>
      </c>
      <c r="S352" s="15">
        <f t="shared" si="110"/>
        <v>78.190736342721792</v>
      </c>
      <c r="T352" s="15">
        <f t="shared" si="111"/>
        <v>45.718175976142575</v>
      </c>
      <c r="U352" s="15">
        <f t="shared" si="102"/>
        <v>7.8190736342721792E-2</v>
      </c>
      <c r="V352" s="15">
        <f t="shared" si="103"/>
        <v>4.5718175976142576E-2</v>
      </c>
      <c r="W352" s="15">
        <f t="shared" si="104"/>
        <v>3.2472560366579216E-2</v>
      </c>
      <c r="X352" s="15">
        <f t="shared" si="105"/>
        <v>19.237446405010211</v>
      </c>
      <c r="Y352" s="15">
        <f t="shared" si="112"/>
        <v>12975.771504926086</v>
      </c>
      <c r="AJ352">
        <f>IF(E352&lt;1,1,0)</f>
        <v>0</v>
      </c>
      <c r="AK352">
        <f>IF(AJ352=1,"",E352)</f>
        <v>21.1</v>
      </c>
      <c r="AL352">
        <f>E352/3.6</f>
        <v>5.8611111111111116</v>
      </c>
    </row>
    <row r="353" spans="2:38" x14ac:dyDescent="0.3">
      <c r="B353" s="29" t="s">
        <v>47</v>
      </c>
      <c r="C353" s="29">
        <v>342</v>
      </c>
      <c r="D353" s="29">
        <v>342</v>
      </c>
      <c r="E353" s="28">
        <v>24.1</v>
      </c>
      <c r="F353" s="42">
        <f t="shared" si="94"/>
        <v>6.6944444444444455</v>
      </c>
      <c r="G353" s="15">
        <f t="shared" si="106"/>
        <v>0.54166666666666641</v>
      </c>
      <c r="H353" s="15">
        <f t="shared" si="107"/>
        <v>1.9499999999999993</v>
      </c>
      <c r="I353" s="15">
        <f t="shared" si="95"/>
        <v>866.66666666666629</v>
      </c>
      <c r="J353" s="15">
        <f t="shared" si="96"/>
        <v>866.66666666666629</v>
      </c>
      <c r="K353" s="15">
        <f t="shared" si="97"/>
        <v>0</v>
      </c>
      <c r="L353" s="15">
        <f>SUM(0.5*1.2*$AD$4*$AF$4*(F353^2))</f>
        <v>21.834153703703709</v>
      </c>
      <c r="M353" s="15">
        <f t="shared" si="98"/>
        <v>7.5241593808127556</v>
      </c>
      <c r="N353" s="15">
        <f t="shared" si="108"/>
        <v>0.71479514117721177</v>
      </c>
      <c r="O353" s="15">
        <f t="shared" si="99"/>
        <v>4.7025996130079726</v>
      </c>
      <c r="P353" s="15">
        <f t="shared" si="100"/>
        <v>1.7223075289609056</v>
      </c>
      <c r="Q353" s="15">
        <f t="shared" si="109"/>
        <v>0.16361921525128603</v>
      </c>
      <c r="R353" s="15">
        <f t="shared" si="101"/>
        <v>1.076442205600566</v>
      </c>
      <c r="S353" s="15">
        <f t="shared" si="110"/>
        <v>78.905531483898997</v>
      </c>
      <c r="T353" s="15">
        <f t="shared" si="111"/>
        <v>45.881795191393863</v>
      </c>
      <c r="U353" s="15">
        <f t="shared" si="102"/>
        <v>7.8905531483898991E-2</v>
      </c>
      <c r="V353" s="15">
        <f t="shared" si="103"/>
        <v>4.5881795191393862E-2</v>
      </c>
      <c r="W353" s="15">
        <f t="shared" si="104"/>
        <v>3.3023736292505129E-2</v>
      </c>
      <c r="X353" s="15">
        <f t="shared" si="105"/>
        <v>25.096705278446326</v>
      </c>
      <c r="Y353" s="15">
        <f t="shared" si="112"/>
        <v>13000.868210204533</v>
      </c>
      <c r="AJ353">
        <f>IF(E353&lt;1,1,0)</f>
        <v>0</v>
      </c>
      <c r="AK353">
        <f>IF(AJ353=1,"",E353)</f>
        <v>24.1</v>
      </c>
      <c r="AL353">
        <f>E353/3.6</f>
        <v>6.6944444444444446</v>
      </c>
    </row>
    <row r="354" spans="2:38" x14ac:dyDescent="0.3">
      <c r="B354" s="29" t="s">
        <v>47</v>
      </c>
      <c r="C354" s="29">
        <v>343</v>
      </c>
      <c r="D354" s="29">
        <v>343</v>
      </c>
      <c r="E354" s="28">
        <v>25</v>
      </c>
      <c r="F354" s="42">
        <f t="shared" si="94"/>
        <v>6.9444444444444446</v>
      </c>
      <c r="G354" s="15">
        <f t="shared" si="106"/>
        <v>0.16666666666666657</v>
      </c>
      <c r="H354" s="15">
        <f t="shared" si="107"/>
        <v>0.59999999999999964</v>
      </c>
      <c r="I354" s="15">
        <f t="shared" si="95"/>
        <v>266.66666666666652</v>
      </c>
      <c r="J354" s="15">
        <f t="shared" si="96"/>
        <v>266.66666666666652</v>
      </c>
      <c r="K354" s="15">
        <f t="shared" si="97"/>
        <v>0</v>
      </c>
      <c r="L354" s="15">
        <f>SUM(0.5*1.2*$AD$4*$AF$4*(F354^2))</f>
        <v>23.49537037037037</v>
      </c>
      <c r="M354" s="15">
        <f t="shared" si="98"/>
        <v>3.6500141460905344</v>
      </c>
      <c r="N354" s="15">
        <f t="shared" si="108"/>
        <v>0.34776523669695925</v>
      </c>
      <c r="O354" s="15">
        <f t="shared" si="99"/>
        <v>2.2812588413065837</v>
      </c>
      <c r="P354" s="15">
        <f t="shared" si="100"/>
        <v>1.7981622942386832</v>
      </c>
      <c r="Q354" s="15">
        <f t="shared" si="109"/>
        <v>0.17132490747885232</v>
      </c>
      <c r="R354" s="15">
        <f t="shared" si="101"/>
        <v>1.123851433899177</v>
      </c>
      <c r="S354" s="15">
        <f t="shared" si="110"/>
        <v>79.253296720595955</v>
      </c>
      <c r="T354" s="15">
        <f t="shared" si="111"/>
        <v>46.053120098872718</v>
      </c>
      <c r="U354" s="15">
        <f t="shared" si="102"/>
        <v>7.9253296720595959E-2</v>
      </c>
      <c r="V354" s="15">
        <f t="shared" si="103"/>
        <v>4.6053120098872719E-2</v>
      </c>
      <c r="W354" s="15">
        <f t="shared" si="104"/>
        <v>3.320017662172324E-2</v>
      </c>
      <c r="X354" s="15">
        <f t="shared" si="105"/>
        <v>27.006149599382535</v>
      </c>
      <c r="Y354" s="15">
        <f t="shared" si="112"/>
        <v>13027.874359803916</v>
      </c>
      <c r="AJ354">
        <f>IF(E354&lt;1,1,0)</f>
        <v>0</v>
      </c>
      <c r="AK354">
        <f>IF(AJ354=1,"",E354)</f>
        <v>25</v>
      </c>
      <c r="AL354">
        <f>E354/3.6</f>
        <v>6.9444444444444446</v>
      </c>
    </row>
    <row r="355" spans="2:38" x14ac:dyDescent="0.3">
      <c r="B355" s="29" t="s">
        <v>47</v>
      </c>
      <c r="C355" s="29">
        <v>344</v>
      </c>
      <c r="D355" s="29">
        <v>344</v>
      </c>
      <c r="E355" s="28">
        <v>25.3</v>
      </c>
      <c r="F355" s="42">
        <f t="shared" si="94"/>
        <v>7.0277777777777786</v>
      </c>
      <c r="G355" s="15">
        <f t="shared" si="106"/>
        <v>6.9444444444444448E-2</v>
      </c>
      <c r="H355" s="15">
        <f t="shared" si="107"/>
        <v>0.25</v>
      </c>
      <c r="I355" s="15">
        <f t="shared" si="95"/>
        <v>111.11111111111111</v>
      </c>
      <c r="J355" s="15">
        <f t="shared" si="96"/>
        <v>111.11111111111111</v>
      </c>
      <c r="K355" s="15">
        <f t="shared" si="97"/>
        <v>0</v>
      </c>
      <c r="L355" s="15">
        <f>SUM(0.5*1.2*$AD$4*$AF$4*(F355^2))</f>
        <v>24.062642592592596</v>
      </c>
      <c r="M355" s="15">
        <f t="shared" si="98"/>
        <v>2.6045911024176953</v>
      </c>
      <c r="N355" s="15">
        <f t="shared" si="108"/>
        <v>0.2488831497865798</v>
      </c>
      <c r="O355" s="15">
        <f t="shared" si="99"/>
        <v>1.6278694390110595</v>
      </c>
      <c r="P355" s="15">
        <f t="shared" si="100"/>
        <v>1.8237269048868314</v>
      </c>
      <c r="Q355" s="15">
        <f t="shared" si="109"/>
        <v>0.17426723757807502</v>
      </c>
      <c r="R355" s="15">
        <f t="shared" si="101"/>
        <v>1.1398293155542696</v>
      </c>
      <c r="S355" s="15">
        <f t="shared" si="110"/>
        <v>79.502179870382534</v>
      </c>
      <c r="T355" s="15">
        <f t="shared" si="111"/>
        <v>46.227387336450796</v>
      </c>
      <c r="U355" s="15">
        <f t="shared" si="102"/>
        <v>7.9502179870382536E-2</v>
      </c>
      <c r="V355" s="15">
        <f t="shared" si="103"/>
        <v>4.62273873364508E-2</v>
      </c>
      <c r="W355" s="15">
        <f t="shared" si="104"/>
        <v>3.3274792533931737E-2</v>
      </c>
      <c r="X355" s="15">
        <f t="shared" si="105"/>
        <v>27.658186584188439</v>
      </c>
      <c r="Y355" s="15">
        <f t="shared" si="112"/>
        <v>13055.532546388105</v>
      </c>
      <c r="AJ355">
        <f>IF(E355&lt;1,1,0)</f>
        <v>0</v>
      </c>
      <c r="AK355">
        <f>IF(AJ355=1,"",E355)</f>
        <v>25.3</v>
      </c>
      <c r="AL355">
        <f>E355/3.6</f>
        <v>7.0277777777777777</v>
      </c>
    </row>
    <row r="356" spans="2:38" x14ac:dyDescent="0.3">
      <c r="B356" s="29" t="s">
        <v>47</v>
      </c>
      <c r="C356" s="29">
        <v>345</v>
      </c>
      <c r="D356" s="29">
        <v>345</v>
      </c>
      <c r="E356" s="28">
        <v>25.5</v>
      </c>
      <c r="F356" s="42">
        <f t="shared" si="94"/>
        <v>7.0833333333333339</v>
      </c>
      <c r="G356" s="15">
        <f t="shared" si="106"/>
        <v>0.15277777777777748</v>
      </c>
      <c r="H356" s="15">
        <f t="shared" si="107"/>
        <v>0.54999999999999893</v>
      </c>
      <c r="I356" s="15">
        <f t="shared" si="95"/>
        <v>244.44444444444397</v>
      </c>
      <c r="J356" s="15">
        <f t="shared" si="96"/>
        <v>244.44444444444397</v>
      </c>
      <c r="K356" s="15">
        <f t="shared" si="97"/>
        <v>0</v>
      </c>
      <c r="L356" s="15">
        <f>SUM(0.5*1.2*$AD$4*$AF$4*(F356^2))</f>
        <v>24.444583333333338</v>
      </c>
      <c r="M356" s="15">
        <f t="shared" si="98"/>
        <v>3.5723306134259234</v>
      </c>
      <c r="N356" s="15">
        <f t="shared" si="108"/>
        <v>0.34234835045331768</v>
      </c>
      <c r="O356" s="15">
        <f t="shared" si="99"/>
        <v>2.232706633391202</v>
      </c>
      <c r="P356" s="15">
        <f t="shared" si="100"/>
        <v>1.8408491319444447</v>
      </c>
      <c r="Q356" s="15">
        <f t="shared" si="109"/>
        <v>0.1764147084780093</v>
      </c>
      <c r="R356" s="15">
        <f t="shared" si="101"/>
        <v>1.150530707465278</v>
      </c>
      <c r="S356" s="15">
        <f t="shared" si="110"/>
        <v>79.844528220835855</v>
      </c>
      <c r="T356" s="15">
        <f t="shared" si="111"/>
        <v>46.403802044928803</v>
      </c>
      <c r="U356" s="15">
        <f t="shared" si="102"/>
        <v>7.9844528220835861E-2</v>
      </c>
      <c r="V356" s="15">
        <f t="shared" si="103"/>
        <v>4.6403802044928805E-2</v>
      </c>
      <c r="W356" s="15">
        <f t="shared" si="104"/>
        <v>3.3440726175907057E-2</v>
      </c>
      <c r="X356" s="15">
        <f t="shared" si="105"/>
        <v>28.097198813713906</v>
      </c>
      <c r="Y356" s="15">
        <f t="shared" si="112"/>
        <v>13083.629745201819</v>
      </c>
      <c r="AJ356">
        <f>IF(E356&lt;1,1,0)</f>
        <v>0</v>
      </c>
      <c r="AK356">
        <f>IF(AJ356=1,"",E356)</f>
        <v>25.5</v>
      </c>
      <c r="AL356">
        <f>E356/3.6</f>
        <v>7.083333333333333</v>
      </c>
    </row>
    <row r="357" spans="2:38" x14ac:dyDescent="0.3">
      <c r="B357" s="29" t="s">
        <v>47</v>
      </c>
      <c r="C357" s="29">
        <v>346</v>
      </c>
      <c r="D357" s="29">
        <v>346</v>
      </c>
      <c r="E357" s="28">
        <v>26.4</v>
      </c>
      <c r="F357" s="42">
        <f t="shared" si="94"/>
        <v>7.333333333333333</v>
      </c>
      <c r="G357" s="15">
        <f t="shared" si="106"/>
        <v>0.15277777777777798</v>
      </c>
      <c r="H357" s="15">
        <f t="shared" si="107"/>
        <v>0.55000000000000071</v>
      </c>
      <c r="I357" s="15">
        <f t="shared" si="95"/>
        <v>244.44444444444477</v>
      </c>
      <c r="J357" s="15">
        <f t="shared" si="96"/>
        <v>244.44444444444477</v>
      </c>
      <c r="K357" s="15">
        <f t="shared" si="97"/>
        <v>0</v>
      </c>
      <c r="L357" s="15">
        <f>SUM(0.5*1.2*$AD$4*$AF$4*(F357^2))</f>
        <v>26.200533333333329</v>
      </c>
      <c r="M357" s="15">
        <f t="shared" si="98"/>
        <v>3.7112898370370395</v>
      </c>
      <c r="N357" s="15">
        <f t="shared" si="108"/>
        <v>0.35669618989300433</v>
      </c>
      <c r="O357" s="15">
        <f t="shared" si="99"/>
        <v>2.3195561481481497</v>
      </c>
      <c r="P357" s="15">
        <f t="shared" si="100"/>
        <v>1.9186972444444443</v>
      </c>
      <c r="Q357" s="15">
        <f t="shared" si="109"/>
        <v>0.1844081240493827</v>
      </c>
      <c r="R357" s="15">
        <f t="shared" si="101"/>
        <v>1.1991857777777777</v>
      </c>
      <c r="S357" s="15">
        <f t="shared" si="110"/>
        <v>80.201224410728855</v>
      </c>
      <c r="T357" s="15">
        <f t="shared" si="111"/>
        <v>46.588210168978186</v>
      </c>
      <c r="U357" s="15">
        <f t="shared" si="102"/>
        <v>8.0201224410728855E-2</v>
      </c>
      <c r="V357" s="15">
        <f t="shared" si="103"/>
        <v>4.6588210168978184E-2</v>
      </c>
      <c r="W357" s="15">
        <f t="shared" si="104"/>
        <v>3.3613014241750672E-2</v>
      </c>
      <c r="X357" s="15">
        <f t="shared" si="105"/>
        <v>30.115532026445585</v>
      </c>
      <c r="Y357" s="15">
        <f t="shared" si="112"/>
        <v>13113.745277228265</v>
      </c>
      <c r="AJ357">
        <f>IF(E357&lt;1,1,0)</f>
        <v>0</v>
      </c>
      <c r="AK357">
        <f>IF(AJ357=1,"",E357)</f>
        <v>26.4</v>
      </c>
      <c r="AL357">
        <f>E357/3.6</f>
        <v>7.333333333333333</v>
      </c>
    </row>
    <row r="358" spans="2:38" x14ac:dyDescent="0.3">
      <c r="B358" s="29" t="s">
        <v>47</v>
      </c>
      <c r="C358" s="29">
        <v>347</v>
      </c>
      <c r="D358" s="29">
        <v>347</v>
      </c>
      <c r="E358" s="28">
        <v>26.6</v>
      </c>
      <c r="F358" s="42">
        <f t="shared" si="94"/>
        <v>7.3888888888888893</v>
      </c>
      <c r="G358" s="15">
        <f t="shared" si="106"/>
        <v>9.7222222222222612E-2</v>
      </c>
      <c r="H358" s="15">
        <f t="shared" si="107"/>
        <v>0.35000000000000142</v>
      </c>
      <c r="I358" s="15">
        <f t="shared" si="95"/>
        <v>155.55555555555617</v>
      </c>
      <c r="J358" s="15">
        <f t="shared" si="96"/>
        <v>155.55555555555617</v>
      </c>
      <c r="K358" s="15">
        <f t="shared" si="97"/>
        <v>0</v>
      </c>
      <c r="L358" s="15">
        <f>SUM(0.5*1.2*$AD$4*$AF$4*(F358^2))</f>
        <v>26.599014814814815</v>
      </c>
      <c r="M358" s="15">
        <f t="shared" si="98"/>
        <v>3.0855598810699636</v>
      </c>
      <c r="N358" s="15">
        <f t="shared" si="108"/>
        <v>0.29741368853646594</v>
      </c>
      <c r="O358" s="15">
        <f t="shared" si="99"/>
        <v>1.9284749256687272</v>
      </c>
      <c r="P358" s="15">
        <f t="shared" si="100"/>
        <v>1.9361771650205766</v>
      </c>
      <c r="Q358" s="15">
        <f t="shared" si="109"/>
        <v>0.18662596562837225</v>
      </c>
      <c r="R358" s="15">
        <f t="shared" si="101"/>
        <v>1.2101107281378602</v>
      </c>
      <c r="S358" s="15">
        <f t="shared" si="110"/>
        <v>80.498638099265321</v>
      </c>
      <c r="T358" s="15">
        <f t="shared" si="111"/>
        <v>46.774836134606559</v>
      </c>
      <c r="U358" s="15">
        <f t="shared" si="102"/>
        <v>8.0498638099265316E-2</v>
      </c>
      <c r="V358" s="15">
        <f t="shared" si="103"/>
        <v>4.6774836134606562E-2</v>
      </c>
      <c r="W358" s="15">
        <f t="shared" si="104"/>
        <v>3.3723801964658753E-2</v>
      </c>
      <c r="X358" s="15">
        <f t="shared" si="105"/>
        <v>30.573556640252207</v>
      </c>
      <c r="Y358" s="15">
        <f t="shared" si="112"/>
        <v>13144.318833868518</v>
      </c>
      <c r="AJ358">
        <f>IF(E358&lt;1,1,0)</f>
        <v>0</v>
      </c>
      <c r="AK358">
        <f>IF(AJ358=1,"",E358)</f>
        <v>26.6</v>
      </c>
      <c r="AL358">
        <f>E358/3.6</f>
        <v>7.3888888888888893</v>
      </c>
    </row>
    <row r="359" spans="2:38" x14ac:dyDescent="0.3">
      <c r="B359" s="29" t="s">
        <v>47</v>
      </c>
      <c r="C359" s="29">
        <v>348</v>
      </c>
      <c r="D359" s="29">
        <v>348</v>
      </c>
      <c r="E359" s="28">
        <v>27.1</v>
      </c>
      <c r="F359" s="42">
        <f t="shared" si="94"/>
        <v>7.5277777777777786</v>
      </c>
      <c r="G359" s="15">
        <f t="shared" si="106"/>
        <v>0.15277777777777748</v>
      </c>
      <c r="H359" s="15">
        <f t="shared" si="107"/>
        <v>0.54999999999999893</v>
      </c>
      <c r="I359" s="15">
        <f t="shared" si="95"/>
        <v>244.44444444444397</v>
      </c>
      <c r="J359" s="15">
        <f t="shared" si="96"/>
        <v>244.44444444444397</v>
      </c>
      <c r="K359" s="15">
        <f t="shared" si="97"/>
        <v>0</v>
      </c>
      <c r="L359" s="15">
        <f>SUM(0.5*1.2*$AD$4*$AF$4*(F359^2))</f>
        <v>27.60837592592593</v>
      </c>
      <c r="M359" s="15">
        <f t="shared" si="98"/>
        <v>3.8202931755658409</v>
      </c>
      <c r="N359" s="15">
        <f t="shared" si="108"/>
        <v>0.36929500697136464</v>
      </c>
      <c r="O359" s="15">
        <f t="shared" si="99"/>
        <v>2.3876832347286507</v>
      </c>
      <c r="P359" s="15">
        <f t="shared" si="100"/>
        <v>1.9801697187757203</v>
      </c>
      <c r="Q359" s="15">
        <f t="shared" si="109"/>
        <v>0.19141640614831962</v>
      </c>
      <c r="R359" s="15">
        <f t="shared" si="101"/>
        <v>1.2376060742348252</v>
      </c>
      <c r="S359" s="15">
        <f t="shared" si="110"/>
        <v>80.867933106236691</v>
      </c>
      <c r="T359" s="15">
        <f t="shared" si="111"/>
        <v>46.96625254075488</v>
      </c>
      <c r="U359" s="15">
        <f t="shared" si="102"/>
        <v>8.0867933106236689E-2</v>
      </c>
      <c r="V359" s="15">
        <f t="shared" si="103"/>
        <v>4.6966252540754878E-2</v>
      </c>
      <c r="W359" s="15">
        <f t="shared" si="104"/>
        <v>3.3901680565481811E-2</v>
      </c>
      <c r="X359" s="15">
        <f t="shared" si="105"/>
        <v>31.733741700922376</v>
      </c>
      <c r="Y359" s="15">
        <f t="shared" si="112"/>
        <v>13176.05257556944</v>
      </c>
      <c r="AJ359">
        <f>IF(E359&lt;1,1,0)</f>
        <v>0</v>
      </c>
      <c r="AK359">
        <f>IF(AJ359=1,"",E359)</f>
        <v>27.1</v>
      </c>
      <c r="AL359">
        <f>E359/3.6</f>
        <v>7.5277777777777777</v>
      </c>
    </row>
    <row r="360" spans="2:38" x14ac:dyDescent="0.3">
      <c r="B360" s="29" t="s">
        <v>47</v>
      </c>
      <c r="C360" s="29">
        <v>349</v>
      </c>
      <c r="D360" s="29">
        <v>349</v>
      </c>
      <c r="E360" s="28">
        <v>27.7</v>
      </c>
      <c r="F360" s="42">
        <f t="shared" si="94"/>
        <v>7.6944444444444446</v>
      </c>
      <c r="G360" s="15">
        <f t="shared" si="106"/>
        <v>0.1388888888888889</v>
      </c>
      <c r="H360" s="15">
        <f t="shared" si="107"/>
        <v>0.5</v>
      </c>
      <c r="I360" s="15">
        <f t="shared" si="95"/>
        <v>222.22222222222223</v>
      </c>
      <c r="J360" s="15">
        <f t="shared" si="96"/>
        <v>222.22222222222223</v>
      </c>
      <c r="K360" s="15">
        <f t="shared" si="97"/>
        <v>0</v>
      </c>
      <c r="L360" s="15">
        <f>SUM(0.5*1.2*$AD$4*$AF$4*(F360^2))</f>
        <v>28.844420370370372</v>
      </c>
      <c r="M360" s="15">
        <f t="shared" si="98"/>
        <v>3.7433983332818928</v>
      </c>
      <c r="N360" s="15">
        <f t="shared" si="108"/>
        <v>0.3629016717542724</v>
      </c>
      <c r="O360" s="15">
        <f t="shared" si="99"/>
        <v>2.3396239583011833</v>
      </c>
      <c r="P360" s="15">
        <f t="shared" si="100"/>
        <v>2.0335217900720162</v>
      </c>
      <c r="Q360" s="15">
        <f t="shared" si="109"/>
        <v>0.1971386402042038</v>
      </c>
      <c r="R360" s="15">
        <f t="shared" si="101"/>
        <v>1.27095111879501</v>
      </c>
      <c r="S360" s="15">
        <f t="shared" si="110"/>
        <v>81.230834777990964</v>
      </c>
      <c r="T360" s="15">
        <f t="shared" si="111"/>
        <v>47.163391180959081</v>
      </c>
      <c r="U360" s="15">
        <f t="shared" si="102"/>
        <v>8.1230834777990965E-2</v>
      </c>
      <c r="V360" s="15">
        <f t="shared" si="103"/>
        <v>4.716339118095908E-2</v>
      </c>
      <c r="W360" s="15">
        <f t="shared" si="104"/>
        <v>3.4067443597031885E-2</v>
      </c>
      <c r="X360" s="15">
        <f t="shared" si="105"/>
        <v>33.154482325628997</v>
      </c>
      <c r="Y360" s="15">
        <f t="shared" si="112"/>
        <v>13209.207057895068</v>
      </c>
      <c r="AJ360">
        <f>IF(E360&lt;1,1,0)</f>
        <v>0</v>
      </c>
      <c r="AK360">
        <f>IF(AJ360=1,"",E360)</f>
        <v>27.7</v>
      </c>
      <c r="AL360">
        <f>E360/3.6</f>
        <v>7.6944444444444438</v>
      </c>
    </row>
    <row r="361" spans="2:38" x14ac:dyDescent="0.3">
      <c r="B361" s="29" t="s">
        <v>47</v>
      </c>
      <c r="C361" s="29">
        <v>350</v>
      </c>
      <c r="D361" s="29">
        <v>350</v>
      </c>
      <c r="E361" s="28">
        <v>28.1</v>
      </c>
      <c r="F361" s="42">
        <f t="shared" si="94"/>
        <v>7.8055555555555562</v>
      </c>
      <c r="G361" s="15">
        <f t="shared" si="106"/>
        <v>6.9444444444444448E-2</v>
      </c>
      <c r="H361" s="15">
        <f t="shared" si="107"/>
        <v>0.25</v>
      </c>
      <c r="I361" s="15">
        <f t="shared" si="95"/>
        <v>111.11111111111111</v>
      </c>
      <c r="J361" s="15">
        <f t="shared" si="96"/>
        <v>111.11111111111111</v>
      </c>
      <c r="K361" s="15">
        <f t="shared" si="97"/>
        <v>0</v>
      </c>
      <c r="L361" s="15">
        <f>SUM(0.5*1.2*$AD$4*$AF$4*(F361^2))</f>
        <v>29.68348703703704</v>
      </c>
      <c r="M361" s="15">
        <f t="shared" si="98"/>
        <v>2.9367200577674901</v>
      </c>
      <c r="N361" s="15">
        <f t="shared" si="108"/>
        <v>0.28551445006072823</v>
      </c>
      <c r="O361" s="15">
        <f t="shared" si="99"/>
        <v>1.8354500361046815</v>
      </c>
      <c r="P361" s="15">
        <f t="shared" si="100"/>
        <v>2.0694361071502057</v>
      </c>
      <c r="Q361" s="15">
        <f t="shared" si="109"/>
        <v>0.20119517708404777</v>
      </c>
      <c r="R361" s="15">
        <f t="shared" si="101"/>
        <v>1.2933975669688786</v>
      </c>
      <c r="S361" s="15">
        <f t="shared" si="110"/>
        <v>81.516349228051695</v>
      </c>
      <c r="T361" s="15">
        <f t="shared" si="111"/>
        <v>47.364586358043127</v>
      </c>
      <c r="U361" s="15">
        <f t="shared" si="102"/>
        <v>8.151634922805169E-2</v>
      </c>
      <c r="V361" s="15">
        <f t="shared" si="103"/>
        <v>4.736458635804313E-2</v>
      </c>
      <c r="W361" s="15">
        <f t="shared" si="104"/>
        <v>3.415176287000856E-2</v>
      </c>
      <c r="X361" s="15">
        <f t="shared" si="105"/>
        <v>34.118926711049951</v>
      </c>
      <c r="Y361" s="15">
        <f t="shared" si="112"/>
        <v>13243.325984606117</v>
      </c>
      <c r="AJ361">
        <f>IF(E361&lt;1,1,0)</f>
        <v>0</v>
      </c>
      <c r="AK361">
        <f>IF(AJ361=1,"",E361)</f>
        <v>28.1</v>
      </c>
      <c r="AL361">
        <f>E361/3.6</f>
        <v>7.8055555555555554</v>
      </c>
    </row>
    <row r="362" spans="2:38" x14ac:dyDescent="0.3">
      <c r="B362" s="29" t="s">
        <v>47</v>
      </c>
      <c r="C362" s="29">
        <v>351</v>
      </c>
      <c r="D362" s="29">
        <v>351</v>
      </c>
      <c r="E362" s="28">
        <v>28.2</v>
      </c>
      <c r="F362" s="42">
        <f t="shared" si="94"/>
        <v>7.8333333333333339</v>
      </c>
      <c r="G362" s="15">
        <f t="shared" si="106"/>
        <v>0</v>
      </c>
      <c r="H362" s="15">
        <f t="shared" si="107"/>
        <v>0</v>
      </c>
      <c r="I362" s="15">
        <f t="shared" si="95"/>
        <v>0</v>
      </c>
      <c r="J362" s="15">
        <f t="shared" si="96"/>
        <v>0</v>
      </c>
      <c r="K362" s="15">
        <f t="shared" si="97"/>
        <v>0</v>
      </c>
      <c r="L362" s="15">
        <f>SUM(0.5*1.2*$AD$4*$AF$4*(F362^2))</f>
        <v>29.895133333333337</v>
      </c>
      <c r="M362" s="15">
        <f t="shared" si="98"/>
        <v>2.0784585444444446</v>
      </c>
      <c r="N362" s="15">
        <f t="shared" si="108"/>
        <v>0.20264970808333335</v>
      </c>
      <c r="O362" s="15">
        <f t="shared" si="99"/>
        <v>1.2990365902777778</v>
      </c>
      <c r="P362" s="15">
        <f t="shared" si="100"/>
        <v>2.0784585444444446</v>
      </c>
      <c r="Q362" s="15">
        <f t="shared" si="109"/>
        <v>0.20264970808333335</v>
      </c>
      <c r="R362" s="15">
        <f t="shared" si="101"/>
        <v>1.2990365902777778</v>
      </c>
      <c r="S362" s="15">
        <f t="shared" si="110"/>
        <v>81.718998936135023</v>
      </c>
      <c r="T362" s="15">
        <f t="shared" si="111"/>
        <v>47.567236066126462</v>
      </c>
      <c r="U362" s="15">
        <f t="shared" si="102"/>
        <v>8.1718998936135018E-2</v>
      </c>
      <c r="V362" s="15">
        <f t="shared" si="103"/>
        <v>4.7567236066126464E-2</v>
      </c>
      <c r="W362" s="15">
        <f t="shared" si="104"/>
        <v>3.4151762870008553E-2</v>
      </c>
      <c r="X362" s="15">
        <f t="shared" si="105"/>
        <v>34.362198315988216</v>
      </c>
      <c r="Y362" s="15">
        <f t="shared" si="112"/>
        <v>13277.688182922106</v>
      </c>
      <c r="AJ362">
        <f>IF(E362&lt;1,1,0)</f>
        <v>0</v>
      </c>
      <c r="AK362">
        <f>IF(AJ362=1,"",E362)</f>
        <v>28.2</v>
      </c>
      <c r="AL362">
        <f>E362/3.6</f>
        <v>7.833333333333333</v>
      </c>
    </row>
    <row r="363" spans="2:38" x14ac:dyDescent="0.3">
      <c r="B363" s="29" t="s">
        <v>47</v>
      </c>
      <c r="C363" s="29">
        <v>352</v>
      </c>
      <c r="D363" s="29">
        <v>352</v>
      </c>
      <c r="E363" s="28">
        <v>28.1</v>
      </c>
      <c r="F363" s="42">
        <f t="shared" si="94"/>
        <v>7.8055555555555562</v>
      </c>
      <c r="G363" s="15">
        <f t="shared" si="106"/>
        <v>-2.7777777777777679E-2</v>
      </c>
      <c r="H363" s="15">
        <f t="shared" si="107"/>
        <v>-9.9999999999999645E-2</v>
      </c>
      <c r="I363" s="15">
        <f t="shared" si="95"/>
        <v>-44.444444444444287</v>
      </c>
      <c r="J363" s="15">
        <f t="shared" si="96"/>
        <v>0</v>
      </c>
      <c r="K363" s="15">
        <f t="shared" si="97"/>
        <v>44.444444444444287</v>
      </c>
      <c r="L363" s="15">
        <f>SUM(0.5*1.2*$AD$4*$AF$4*(F363^2))</f>
        <v>29.68348703703704</v>
      </c>
      <c r="M363" s="15">
        <f t="shared" si="98"/>
        <v>2.0694361071502057</v>
      </c>
      <c r="N363" s="15">
        <f t="shared" si="108"/>
        <v>0.20234486381024233</v>
      </c>
      <c r="O363" s="15">
        <f t="shared" si="99"/>
        <v>1.2933975669688786</v>
      </c>
      <c r="P363" s="15">
        <f t="shared" si="100"/>
        <v>1.7225225269032935</v>
      </c>
      <c r="Q363" s="15">
        <f t="shared" si="109"/>
        <v>0.16842442485276649</v>
      </c>
      <c r="R363" s="15">
        <f t="shared" si="101"/>
        <v>1.0765765793145585</v>
      </c>
      <c r="S363" s="15">
        <f t="shared" si="110"/>
        <v>81.921343799945262</v>
      </c>
      <c r="T363" s="15">
        <f t="shared" si="111"/>
        <v>47.735660490979228</v>
      </c>
      <c r="U363" s="15">
        <f t="shared" si="102"/>
        <v>8.1921343799945257E-2</v>
      </c>
      <c r="V363" s="15">
        <f t="shared" si="103"/>
        <v>4.7735660490979229E-2</v>
      </c>
      <c r="W363" s="15">
        <f t="shared" si="104"/>
        <v>3.4185683308966028E-2</v>
      </c>
      <c r="X363" s="15">
        <f t="shared" si="105"/>
        <v>34.118926687305638</v>
      </c>
      <c r="Y363" s="15">
        <f t="shared" si="112"/>
        <v>13311.807109609412</v>
      </c>
      <c r="AJ363">
        <f>IF(E363&lt;1,1,0)</f>
        <v>0</v>
      </c>
      <c r="AK363">
        <f>IF(AJ363=1,"",E363)</f>
        <v>28.1</v>
      </c>
      <c r="AL363">
        <f>E363/3.6</f>
        <v>7.8055555555555554</v>
      </c>
    </row>
    <row r="364" spans="2:38" x14ac:dyDescent="0.3">
      <c r="B364" s="29" t="s">
        <v>47</v>
      </c>
      <c r="C364" s="29">
        <v>353</v>
      </c>
      <c r="D364" s="29">
        <v>353</v>
      </c>
      <c r="E364" s="28">
        <v>28</v>
      </c>
      <c r="F364" s="42">
        <f t="shared" si="94"/>
        <v>7.7777777777777786</v>
      </c>
      <c r="G364" s="15">
        <f t="shared" si="106"/>
        <v>-2.7777777777778172E-2</v>
      </c>
      <c r="H364" s="15">
        <f t="shared" si="107"/>
        <v>-0.10000000000000142</v>
      </c>
      <c r="I364" s="15">
        <f t="shared" si="95"/>
        <v>-44.444444444445075</v>
      </c>
      <c r="J364" s="15">
        <f t="shared" si="96"/>
        <v>0</v>
      </c>
      <c r="K364" s="15">
        <f t="shared" si="97"/>
        <v>44.444444444445075</v>
      </c>
      <c r="L364" s="15">
        <f>SUM(0.5*1.2*$AD$4*$AF$4*(F364^2))</f>
        <v>29.472592592592594</v>
      </c>
      <c r="M364" s="15">
        <f t="shared" si="98"/>
        <v>2.0604312757201653</v>
      </c>
      <c r="N364" s="15">
        <f t="shared" si="108"/>
        <v>0.2020367334247829</v>
      </c>
      <c r="O364" s="15">
        <f t="shared" si="99"/>
        <v>1.2877695473251032</v>
      </c>
      <c r="P364" s="15">
        <f t="shared" si="100"/>
        <v>1.7147522633744809</v>
      </c>
      <c r="Q364" s="15">
        <f t="shared" si="109"/>
        <v>0.16814098582533105</v>
      </c>
      <c r="R364" s="15">
        <f t="shared" si="101"/>
        <v>1.0717201646090506</v>
      </c>
      <c r="S364" s="15">
        <f t="shared" si="110"/>
        <v>82.123380533370039</v>
      </c>
      <c r="T364" s="15">
        <f t="shared" si="111"/>
        <v>47.90380147680456</v>
      </c>
      <c r="U364" s="15">
        <f t="shared" si="102"/>
        <v>8.2123380533370038E-2</v>
      </c>
      <c r="V364" s="15">
        <f t="shared" si="103"/>
        <v>4.7903801476804557E-2</v>
      </c>
      <c r="W364" s="15">
        <f t="shared" si="104"/>
        <v>3.4219579056565481E-2</v>
      </c>
      <c r="X364" s="15">
        <f t="shared" si="105"/>
        <v>33.876519256171207</v>
      </c>
      <c r="Y364" s="15">
        <f t="shared" si="112"/>
        <v>13345.683628865583</v>
      </c>
      <c r="AJ364">
        <f>IF(E364&lt;1,1,0)</f>
        <v>0</v>
      </c>
      <c r="AK364">
        <f>IF(AJ364=1,"",E364)</f>
        <v>28</v>
      </c>
      <c r="AL364">
        <f>E364/3.6</f>
        <v>7.7777777777777777</v>
      </c>
    </row>
    <row r="365" spans="2:38" x14ac:dyDescent="0.3">
      <c r="B365" s="29" t="s">
        <v>47</v>
      </c>
      <c r="C365" s="29">
        <v>354</v>
      </c>
      <c r="D365" s="29">
        <v>354</v>
      </c>
      <c r="E365" s="28">
        <v>27.9</v>
      </c>
      <c r="F365" s="42">
        <f t="shared" si="94"/>
        <v>7.75</v>
      </c>
      <c r="G365" s="15">
        <f t="shared" si="106"/>
        <v>-1.3888888888889086E-2</v>
      </c>
      <c r="H365" s="15">
        <f t="shared" si="107"/>
        <v>-5.0000000000000711E-2</v>
      </c>
      <c r="I365" s="15">
        <f t="shared" si="95"/>
        <v>-22.222222222222538</v>
      </c>
      <c r="J365" s="15">
        <f t="shared" si="96"/>
        <v>0</v>
      </c>
      <c r="K365" s="15">
        <f t="shared" si="97"/>
        <v>22.222222222222538</v>
      </c>
      <c r="L365" s="15">
        <f>SUM(0.5*1.2*$AD$4*$AF$4*(F365^2))</f>
        <v>29.262449999999998</v>
      </c>
      <c r="M365" s="15">
        <f t="shared" si="98"/>
        <v>2.0514439874999999</v>
      </c>
      <c r="N365" s="15">
        <f t="shared" si="108"/>
        <v>0.20172532543749999</v>
      </c>
      <c r="O365" s="15">
        <f t="shared" si="99"/>
        <v>1.2821524921874998</v>
      </c>
      <c r="P365" s="15">
        <f t="shared" si="100"/>
        <v>1.8792217652777754</v>
      </c>
      <c r="Q365" s="15">
        <f t="shared" si="109"/>
        <v>0.18479014025231458</v>
      </c>
      <c r="R365" s="15">
        <f t="shared" si="101"/>
        <v>1.1745136032986097</v>
      </c>
      <c r="S365" s="15">
        <f t="shared" si="110"/>
        <v>82.325105858807532</v>
      </c>
      <c r="T365" s="15">
        <f t="shared" si="111"/>
        <v>48.088591617056878</v>
      </c>
      <c r="U365" s="15">
        <f t="shared" si="102"/>
        <v>8.2325105858807535E-2</v>
      </c>
      <c r="V365" s="15">
        <f t="shared" si="103"/>
        <v>4.8088591617056878E-2</v>
      </c>
      <c r="W365" s="15">
        <f t="shared" si="104"/>
        <v>3.4236514241750657E-2</v>
      </c>
      <c r="X365" s="15">
        <f t="shared" si="105"/>
        <v>33.634976034440029</v>
      </c>
      <c r="Y365" s="15">
        <f t="shared" si="112"/>
        <v>13379.318604900023</v>
      </c>
      <c r="AJ365">
        <f>IF(E365&lt;1,1,0)</f>
        <v>0</v>
      </c>
      <c r="AK365">
        <f>IF(AJ365=1,"",E365)</f>
        <v>27.9</v>
      </c>
      <c r="AL365">
        <f>E365/3.6</f>
        <v>7.7499999999999991</v>
      </c>
    </row>
    <row r="366" spans="2:38" x14ac:dyDescent="0.3">
      <c r="B366" s="29" t="s">
        <v>47</v>
      </c>
      <c r="C366" s="29">
        <v>355</v>
      </c>
      <c r="D366" s="29">
        <v>355</v>
      </c>
      <c r="E366" s="28">
        <v>27.9</v>
      </c>
      <c r="F366" s="42">
        <f t="shared" si="94"/>
        <v>7.75</v>
      </c>
      <c r="G366" s="15">
        <f t="shared" si="106"/>
        <v>2.7777777777778172E-2</v>
      </c>
      <c r="H366" s="15">
        <f t="shared" si="107"/>
        <v>0.10000000000000142</v>
      </c>
      <c r="I366" s="15">
        <f t="shared" si="95"/>
        <v>44.444444444445075</v>
      </c>
      <c r="J366" s="15">
        <f t="shared" si="96"/>
        <v>44.444444444445075</v>
      </c>
      <c r="K366" s="15">
        <f t="shared" si="97"/>
        <v>0</v>
      </c>
      <c r="L366" s="15">
        <f>SUM(0.5*1.2*$AD$4*$AF$4*(F366^2))</f>
        <v>29.262449999999998</v>
      </c>
      <c r="M366" s="15">
        <f t="shared" si="98"/>
        <v>2.3958884319444493</v>
      </c>
      <c r="N366" s="15">
        <f t="shared" si="108"/>
        <v>0.23626122037229985</v>
      </c>
      <c r="O366" s="15">
        <f t="shared" si="99"/>
        <v>1.4974302699652808</v>
      </c>
      <c r="P366" s="15">
        <f t="shared" si="100"/>
        <v>2.0514439874999999</v>
      </c>
      <c r="Q366" s="15">
        <f t="shared" si="109"/>
        <v>0.20229517098958333</v>
      </c>
      <c r="R366" s="15">
        <f t="shared" si="101"/>
        <v>1.2821524921874998</v>
      </c>
      <c r="S366" s="15">
        <f t="shared" si="110"/>
        <v>82.561367079179831</v>
      </c>
      <c r="T366" s="15">
        <f t="shared" si="111"/>
        <v>48.290886788046464</v>
      </c>
      <c r="U366" s="15">
        <f t="shared" si="102"/>
        <v>8.2561367079179826E-2</v>
      </c>
      <c r="V366" s="15">
        <f t="shared" si="103"/>
        <v>4.8290886788046467E-2</v>
      </c>
      <c r="W366" s="15">
        <f t="shared" si="104"/>
        <v>3.4270480291133359E-2</v>
      </c>
      <c r="X366" s="15">
        <f t="shared" si="105"/>
        <v>33.634976010663799</v>
      </c>
      <c r="Y366" s="15">
        <f t="shared" si="112"/>
        <v>13412.953580910687</v>
      </c>
      <c r="AJ366">
        <f>IF(E366&lt;1,1,0)</f>
        <v>0</v>
      </c>
      <c r="AK366">
        <f>IF(AJ366=1,"",E366)</f>
        <v>27.9</v>
      </c>
      <c r="AL366">
        <f>E366/3.6</f>
        <v>7.7499999999999991</v>
      </c>
    </row>
    <row r="367" spans="2:38" x14ac:dyDescent="0.3">
      <c r="B367" s="29" t="s">
        <v>47</v>
      </c>
      <c r="C367" s="29">
        <v>356</v>
      </c>
      <c r="D367" s="29">
        <v>356</v>
      </c>
      <c r="E367" s="28">
        <v>28.1</v>
      </c>
      <c r="F367" s="42">
        <f t="shared" si="94"/>
        <v>7.8055555555555562</v>
      </c>
      <c r="G367" s="15">
        <f t="shared" si="106"/>
        <v>4.1666666666666761E-2</v>
      </c>
      <c r="H367" s="15">
        <f t="shared" si="107"/>
        <v>0.15000000000000036</v>
      </c>
      <c r="I367" s="15">
        <f t="shared" si="95"/>
        <v>66.666666666666814</v>
      </c>
      <c r="J367" s="15">
        <f t="shared" si="96"/>
        <v>66.666666666666814</v>
      </c>
      <c r="K367" s="15">
        <f t="shared" si="97"/>
        <v>0</v>
      </c>
      <c r="L367" s="15">
        <f>SUM(0.5*1.2*$AD$4*$AF$4*(F367^2))</f>
        <v>29.68348703703704</v>
      </c>
      <c r="M367" s="15">
        <f t="shared" si="98"/>
        <v>2.5898064775205771</v>
      </c>
      <c r="N367" s="15">
        <f t="shared" si="108"/>
        <v>0.25610308499925705</v>
      </c>
      <c r="O367" s="15">
        <f t="shared" si="99"/>
        <v>1.6186290484503607</v>
      </c>
      <c r="P367" s="15">
        <f t="shared" si="100"/>
        <v>2.0694361071502057</v>
      </c>
      <c r="Q367" s="15">
        <f t="shared" si="109"/>
        <v>0.20464423726263145</v>
      </c>
      <c r="R367" s="15">
        <f t="shared" si="101"/>
        <v>1.2933975669688786</v>
      </c>
      <c r="S367" s="15">
        <f t="shared" si="110"/>
        <v>82.817470164179085</v>
      </c>
      <c r="T367" s="15">
        <f t="shared" si="111"/>
        <v>48.495531025309099</v>
      </c>
      <c r="U367" s="15">
        <f t="shared" si="102"/>
        <v>8.2817470164179091E-2</v>
      </c>
      <c r="V367" s="15">
        <f t="shared" si="103"/>
        <v>4.8495531025309097E-2</v>
      </c>
      <c r="W367" s="15">
        <f t="shared" si="104"/>
        <v>3.4321939138869995E-2</v>
      </c>
      <c r="X367" s="15">
        <f t="shared" si="105"/>
        <v>34.118926591926559</v>
      </c>
      <c r="Y367" s="15">
        <f t="shared" si="112"/>
        <v>13447.072507502615</v>
      </c>
      <c r="AJ367">
        <f>IF(E367&lt;1,1,0)</f>
        <v>0</v>
      </c>
      <c r="AK367">
        <f>IF(AJ367=1,"",E367)</f>
        <v>28.1</v>
      </c>
      <c r="AL367">
        <f>E367/3.6</f>
        <v>7.8055555555555554</v>
      </c>
    </row>
    <row r="368" spans="2:38" x14ac:dyDescent="0.3">
      <c r="B368" s="29" t="s">
        <v>47</v>
      </c>
      <c r="C368" s="29">
        <v>357</v>
      </c>
      <c r="D368" s="29">
        <v>357</v>
      </c>
      <c r="E368" s="28">
        <v>28.2</v>
      </c>
      <c r="F368" s="42">
        <f t="shared" si="94"/>
        <v>7.8333333333333339</v>
      </c>
      <c r="G368" s="15">
        <f t="shared" si="106"/>
        <v>-1.3888888888889086E-2</v>
      </c>
      <c r="H368" s="15">
        <f t="shared" si="107"/>
        <v>-5.0000000000000711E-2</v>
      </c>
      <c r="I368" s="15">
        <f t="shared" si="95"/>
        <v>-22.222222222222538</v>
      </c>
      <c r="J368" s="15">
        <f t="shared" si="96"/>
        <v>0</v>
      </c>
      <c r="K368" s="15">
        <f t="shared" si="97"/>
        <v>22.222222222222538</v>
      </c>
      <c r="L368" s="15">
        <f>SUM(0.5*1.2*$AD$4*$AF$4*(F368^2))</f>
        <v>29.895133333333337</v>
      </c>
      <c r="M368" s="15">
        <f t="shared" si="98"/>
        <v>2.0784585444444446</v>
      </c>
      <c r="N368" s="15">
        <f t="shared" si="108"/>
        <v>0.20611380565740742</v>
      </c>
      <c r="O368" s="15">
        <f t="shared" si="99"/>
        <v>1.2990365902777778</v>
      </c>
      <c r="P368" s="15">
        <f t="shared" si="100"/>
        <v>1.9043844703703681</v>
      </c>
      <c r="Q368" s="15">
        <f t="shared" si="109"/>
        <v>0.18885145997839484</v>
      </c>
      <c r="R368" s="15">
        <f t="shared" si="101"/>
        <v>1.19024029398148</v>
      </c>
      <c r="S368" s="15">
        <f t="shared" si="110"/>
        <v>83.023583969836494</v>
      </c>
      <c r="T368" s="15">
        <f t="shared" si="111"/>
        <v>48.684382485287493</v>
      </c>
      <c r="U368" s="15">
        <f t="shared" si="102"/>
        <v>8.3023583969836501E-2</v>
      </c>
      <c r="V368" s="15">
        <f t="shared" si="103"/>
        <v>4.8684382485287496E-2</v>
      </c>
      <c r="W368" s="15">
        <f t="shared" si="104"/>
        <v>3.4339201484549005E-2</v>
      </c>
      <c r="X368" s="15">
        <f t="shared" si="105"/>
        <v>34.362198184781192</v>
      </c>
      <c r="Y368" s="15">
        <f t="shared" si="112"/>
        <v>13481.434705687396</v>
      </c>
      <c r="AJ368">
        <f>IF(E368&lt;1,1,0)</f>
        <v>0</v>
      </c>
      <c r="AK368">
        <f>IF(AJ368=1,"",E368)</f>
        <v>28.2</v>
      </c>
      <c r="AL368">
        <f>E368/3.6</f>
        <v>7.833333333333333</v>
      </c>
    </row>
    <row r="369" spans="2:38" x14ac:dyDescent="0.3">
      <c r="B369" s="29" t="s">
        <v>47</v>
      </c>
      <c r="C369" s="29">
        <v>358</v>
      </c>
      <c r="D369" s="29">
        <v>358</v>
      </c>
      <c r="E369" s="28">
        <v>28</v>
      </c>
      <c r="F369" s="42">
        <f t="shared" si="94"/>
        <v>7.7777777777777786</v>
      </c>
      <c r="G369" s="15">
        <f t="shared" si="106"/>
        <v>-0.18055555555555566</v>
      </c>
      <c r="H369" s="15">
        <f t="shared" si="107"/>
        <v>-0.65000000000000036</v>
      </c>
      <c r="I369" s="15">
        <f t="shared" si="95"/>
        <v>-288.88888888888908</v>
      </c>
      <c r="J369" s="15">
        <f t="shared" si="96"/>
        <v>0</v>
      </c>
      <c r="K369" s="15">
        <f t="shared" si="97"/>
        <v>288.88888888888908</v>
      </c>
      <c r="L369" s="15">
        <f>SUM(0.5*1.2*$AD$4*$AF$4*(F369^2))</f>
        <v>29.472592592592594</v>
      </c>
      <c r="M369" s="15">
        <f t="shared" si="98"/>
        <v>2.0604312757201653</v>
      </c>
      <c r="N369" s="15">
        <f t="shared" si="108"/>
        <v>0.20489844352994976</v>
      </c>
      <c r="O369" s="15">
        <f t="shared" si="99"/>
        <v>1.2877695473251032</v>
      </c>
      <c r="P369" s="15">
        <f t="shared" si="100"/>
        <v>0.18648230452675044</v>
      </c>
      <c r="Q369" s="15">
        <f t="shared" si="109"/>
        <v>1.8544629172382403E-2</v>
      </c>
      <c r="R369" s="15">
        <f t="shared" si="101"/>
        <v>0.11655144032921902</v>
      </c>
      <c r="S369" s="15">
        <f t="shared" si="110"/>
        <v>83.22848241336645</v>
      </c>
      <c r="T369" s="15">
        <f t="shared" si="111"/>
        <v>48.702927114459875</v>
      </c>
      <c r="U369" s="15">
        <f t="shared" si="102"/>
        <v>8.3228482413366445E-2</v>
      </c>
      <c r="V369" s="15">
        <f t="shared" si="103"/>
        <v>4.8702927114459872E-2</v>
      </c>
      <c r="W369" s="15">
        <f t="shared" si="104"/>
        <v>3.4525555298906573E-2</v>
      </c>
      <c r="X369" s="15">
        <f t="shared" si="105"/>
        <v>33.876519041987841</v>
      </c>
      <c r="Y369" s="15">
        <f t="shared" si="112"/>
        <v>13515.311224729383</v>
      </c>
      <c r="AJ369">
        <f>IF(E369&lt;1,1,0)</f>
        <v>0</v>
      </c>
      <c r="AK369">
        <f>IF(AJ369=1,"",E369)</f>
        <v>28</v>
      </c>
      <c r="AL369">
        <f>E369/3.6</f>
        <v>7.7777777777777777</v>
      </c>
    </row>
    <row r="370" spans="2:38" x14ac:dyDescent="0.3">
      <c r="B370" s="29" t="s">
        <v>47</v>
      </c>
      <c r="C370" s="29">
        <v>359</v>
      </c>
      <c r="D370" s="29">
        <v>359</v>
      </c>
      <c r="E370" s="28">
        <v>26.9</v>
      </c>
      <c r="F370" s="42">
        <f t="shared" si="94"/>
        <v>7.4722222222222223</v>
      </c>
      <c r="G370" s="15">
        <f t="shared" si="106"/>
        <v>-0.41666666666666663</v>
      </c>
      <c r="H370" s="15">
        <f t="shared" si="107"/>
        <v>-1.5</v>
      </c>
      <c r="I370" s="15">
        <f t="shared" si="95"/>
        <v>-666.66666666666663</v>
      </c>
      <c r="J370" s="15">
        <f t="shared" si="96"/>
        <v>0</v>
      </c>
      <c r="K370" s="15">
        <f t="shared" si="97"/>
        <v>666.66666666666663</v>
      </c>
      <c r="L370" s="15">
        <f>SUM(0.5*1.2*$AD$4*$AF$4*(F370^2))</f>
        <v>27.202375925925924</v>
      </c>
      <c r="M370" s="15">
        <f t="shared" si="98"/>
        <v>1.9625221978909464</v>
      </c>
      <c r="N370" s="15">
        <f t="shared" si="108"/>
        <v>0.19570707473412494</v>
      </c>
      <c r="O370" s="15">
        <f t="shared" si="99"/>
        <v>1.2265763736818416</v>
      </c>
      <c r="P370" s="15">
        <f t="shared" si="100"/>
        <v>3.0189592835905348</v>
      </c>
      <c r="Q370" s="15">
        <f t="shared" si="109"/>
        <v>0.30105732855805611</v>
      </c>
      <c r="R370" s="15">
        <f t="shared" si="101"/>
        <v>1.886849552244084</v>
      </c>
      <c r="S370" s="15">
        <f t="shared" si="110"/>
        <v>83.424189488100581</v>
      </c>
      <c r="T370" s="15">
        <f t="shared" si="111"/>
        <v>49.003984443017934</v>
      </c>
      <c r="U370" s="15">
        <f t="shared" si="102"/>
        <v>8.3424189488100584E-2</v>
      </c>
      <c r="V370" s="15">
        <f t="shared" si="103"/>
        <v>4.9003984443017935E-2</v>
      </c>
      <c r="W370" s="15">
        <f t="shared" si="104"/>
        <v>3.4420205045082648E-2</v>
      </c>
      <c r="X370" s="15">
        <f t="shared" si="105"/>
        <v>31.267074671288565</v>
      </c>
      <c r="Y370" s="15">
        <f t="shared" si="112"/>
        <v>13546.578299400671</v>
      </c>
      <c r="AJ370">
        <f>IF(E370&lt;1,1,0)</f>
        <v>0</v>
      </c>
      <c r="AK370">
        <f>IF(AJ370=1,"",E370)</f>
        <v>26.9</v>
      </c>
      <c r="AL370">
        <f>E370/3.6</f>
        <v>7.4722222222222214</v>
      </c>
    </row>
    <row r="371" spans="2:38" x14ac:dyDescent="0.3">
      <c r="B371" s="29" t="s">
        <v>47</v>
      </c>
      <c r="C371" s="29">
        <v>360</v>
      </c>
      <c r="D371" s="29">
        <v>360</v>
      </c>
      <c r="E371" s="28">
        <v>25</v>
      </c>
      <c r="F371" s="42">
        <f t="shared" si="94"/>
        <v>6.9444444444444446</v>
      </c>
      <c r="G371" s="15">
        <f t="shared" si="106"/>
        <v>-0.51388888888888873</v>
      </c>
      <c r="H371" s="15">
        <f t="shared" si="107"/>
        <v>-1.8499999999999996</v>
      </c>
      <c r="I371" s="15">
        <f t="shared" si="95"/>
        <v>-822.22222222222194</v>
      </c>
      <c r="J371" s="15">
        <f t="shared" si="96"/>
        <v>0</v>
      </c>
      <c r="K371" s="15">
        <f t="shared" si="97"/>
        <v>822.22222222222194</v>
      </c>
      <c r="L371" s="15">
        <f>SUM(0.5*1.2*$AD$4*$AF$4*(F371^2))</f>
        <v>23.49537037037037</v>
      </c>
      <c r="M371" s="15">
        <f t="shared" si="98"/>
        <v>1.7981622942386832</v>
      </c>
      <c r="N371" s="15">
        <f t="shared" si="108"/>
        <v>0.17981622942386832</v>
      </c>
      <c r="O371" s="15">
        <f t="shared" si="99"/>
        <v>1.123851433899177</v>
      </c>
      <c r="P371" s="15">
        <f t="shared" si="100"/>
        <v>3.9117142489711925</v>
      </c>
      <c r="Q371" s="15">
        <f t="shared" si="109"/>
        <v>0.39117142489711926</v>
      </c>
      <c r="R371" s="15">
        <f t="shared" si="101"/>
        <v>2.4448214056069952</v>
      </c>
      <c r="S371" s="15">
        <f t="shared" si="110"/>
        <v>83.604005717524444</v>
      </c>
      <c r="T371" s="15">
        <f t="shared" si="111"/>
        <v>49.395155867915051</v>
      </c>
      <c r="U371" s="15">
        <f t="shared" si="102"/>
        <v>8.3604005717524438E-2</v>
      </c>
      <c r="V371" s="15">
        <f t="shared" si="103"/>
        <v>4.9395155867915048E-2</v>
      </c>
      <c r="W371" s="15">
        <f t="shared" si="104"/>
        <v>3.4208849849609389E-2</v>
      </c>
      <c r="X371" s="15">
        <f t="shared" si="105"/>
        <v>27.006148893311273</v>
      </c>
      <c r="Y371" s="15">
        <f t="shared" si="112"/>
        <v>13573.584448293983</v>
      </c>
      <c r="AJ371">
        <f>IF(E371&lt;1,1,0)</f>
        <v>0</v>
      </c>
      <c r="AK371">
        <f>IF(AJ371=1,"",E371)</f>
        <v>25</v>
      </c>
      <c r="AL371">
        <f>E371/3.6</f>
        <v>6.9444444444444446</v>
      </c>
    </row>
    <row r="372" spans="2:38" x14ac:dyDescent="0.3">
      <c r="B372" s="29" t="s">
        <v>47</v>
      </c>
      <c r="C372" s="29">
        <v>361</v>
      </c>
      <c r="D372" s="29">
        <v>361</v>
      </c>
      <c r="E372" s="28">
        <v>23.2</v>
      </c>
      <c r="F372" s="42">
        <f t="shared" si="94"/>
        <v>6.4444444444444446</v>
      </c>
      <c r="G372" s="15">
        <f t="shared" si="106"/>
        <v>-0.43055555555555575</v>
      </c>
      <c r="H372" s="15">
        <f t="shared" si="107"/>
        <v>-1.5500000000000007</v>
      </c>
      <c r="I372" s="15">
        <f t="shared" si="95"/>
        <v>-688.88888888888914</v>
      </c>
      <c r="J372" s="15">
        <f t="shared" si="96"/>
        <v>0</v>
      </c>
      <c r="K372" s="15">
        <f t="shared" si="97"/>
        <v>688.88888888888914</v>
      </c>
      <c r="L372" s="15">
        <f>SUM(0.5*1.2*$AD$4*$AF$4*(F372^2))</f>
        <v>20.233837037037038</v>
      </c>
      <c r="M372" s="15">
        <f t="shared" si="98"/>
        <v>1.6476758386831274</v>
      </c>
      <c r="N372" s="15">
        <f t="shared" si="108"/>
        <v>0.16522527160128025</v>
      </c>
      <c r="O372" s="15">
        <f t="shared" si="99"/>
        <v>1.0297973991769547</v>
      </c>
      <c r="P372" s="15">
        <f t="shared" si="100"/>
        <v>2.7918303341563804</v>
      </c>
      <c r="Q372" s="15">
        <f t="shared" si="109"/>
        <v>0.27995854184179259</v>
      </c>
      <c r="R372" s="15">
        <f t="shared" si="101"/>
        <v>1.7448939588477379</v>
      </c>
      <c r="S372" s="15">
        <f t="shared" si="110"/>
        <v>83.769230989125731</v>
      </c>
      <c r="T372" s="15">
        <f t="shared" si="111"/>
        <v>49.675114409756844</v>
      </c>
      <c r="U372" s="15">
        <f t="shared" si="102"/>
        <v>8.3769230989125726E-2</v>
      </c>
      <c r="V372" s="15">
        <f t="shared" si="103"/>
        <v>4.9675114409756846E-2</v>
      </c>
      <c r="W372" s="15">
        <f t="shared" si="104"/>
        <v>3.409411657936888E-2</v>
      </c>
      <c r="X372" s="15">
        <f t="shared" si="105"/>
        <v>23.257260084735677</v>
      </c>
      <c r="Y372" s="15">
        <f t="shared" si="112"/>
        <v>13596.841708378719</v>
      </c>
      <c r="AJ372">
        <f>IF(E372&lt;1,1,0)</f>
        <v>0</v>
      </c>
      <c r="AK372">
        <f>IF(AJ372=1,"",E372)</f>
        <v>23.2</v>
      </c>
      <c r="AL372">
        <f>E372/3.6</f>
        <v>6.4444444444444438</v>
      </c>
    </row>
    <row r="373" spans="2:38" x14ac:dyDescent="0.3">
      <c r="B373" s="29" t="s">
        <v>47</v>
      </c>
      <c r="C373" s="29">
        <v>362</v>
      </c>
      <c r="D373" s="29">
        <v>362</v>
      </c>
      <c r="E373" s="28">
        <v>21.9</v>
      </c>
      <c r="F373" s="42">
        <f t="shared" si="94"/>
        <v>6.083333333333333</v>
      </c>
      <c r="G373" s="15">
        <f t="shared" si="106"/>
        <v>-0.29166666666666635</v>
      </c>
      <c r="H373" s="15">
        <f t="shared" si="107"/>
        <v>-1.0499999999999989</v>
      </c>
      <c r="I373" s="15">
        <f t="shared" si="95"/>
        <v>-466.66666666666617</v>
      </c>
      <c r="J373" s="15">
        <f t="shared" si="96"/>
        <v>0</v>
      </c>
      <c r="K373" s="15">
        <f t="shared" si="97"/>
        <v>466.66666666666617</v>
      </c>
      <c r="L373" s="15">
        <f>SUM(0.5*1.2*$AD$4*$AF$4*(F373^2))</f>
        <v>18.029783333333331</v>
      </c>
      <c r="M373" s="15">
        <f t="shared" si="98"/>
        <v>1.5419411819444444</v>
      </c>
      <c r="N373" s="15">
        <f t="shared" si="108"/>
        <v>0.15505075218441358</v>
      </c>
      <c r="O373" s="15">
        <f t="shared" si="99"/>
        <v>0.96371323871527781</v>
      </c>
      <c r="P373" s="15">
        <f t="shared" si="100"/>
        <v>1.2969477069444413</v>
      </c>
      <c r="Q373" s="15">
        <f t="shared" si="109"/>
        <v>0.13041529719830214</v>
      </c>
      <c r="R373" s="15">
        <f t="shared" si="101"/>
        <v>0.81059231684027577</v>
      </c>
      <c r="S373" s="15">
        <f t="shared" si="110"/>
        <v>83.924281741310139</v>
      </c>
      <c r="T373" s="15">
        <f t="shared" si="111"/>
        <v>49.805529706955149</v>
      </c>
      <c r="U373" s="15">
        <f t="shared" si="102"/>
        <v>8.3924281741310142E-2</v>
      </c>
      <c r="V373" s="15">
        <f t="shared" si="103"/>
        <v>4.9805529706955148E-2</v>
      </c>
      <c r="W373" s="15">
        <f t="shared" si="104"/>
        <v>3.4118752034354993E-2</v>
      </c>
      <c r="X373" s="15">
        <f t="shared" si="105"/>
        <v>20.723865005762462</v>
      </c>
      <c r="Y373" s="15">
        <f t="shared" si="112"/>
        <v>13617.565573384481</v>
      </c>
      <c r="AJ373">
        <f>IF(E373&lt;1,1,0)</f>
        <v>0</v>
      </c>
      <c r="AK373">
        <f>IF(AJ373=1,"",E373)</f>
        <v>21.9</v>
      </c>
      <c r="AL373">
        <f>E373/3.6</f>
        <v>6.083333333333333</v>
      </c>
    </row>
    <row r="374" spans="2:38" x14ac:dyDescent="0.3">
      <c r="B374" s="29" t="s">
        <v>47</v>
      </c>
      <c r="C374" s="29">
        <v>363</v>
      </c>
      <c r="D374" s="29">
        <v>363</v>
      </c>
      <c r="E374" s="28">
        <v>21.1</v>
      </c>
      <c r="F374" s="42">
        <f t="shared" si="94"/>
        <v>5.8611111111111116</v>
      </c>
      <c r="G374" s="15">
        <f t="shared" si="106"/>
        <v>-0.16666666666666657</v>
      </c>
      <c r="H374" s="15">
        <f t="shared" si="107"/>
        <v>-0.59999999999999964</v>
      </c>
      <c r="I374" s="15">
        <f t="shared" si="95"/>
        <v>-266.66666666666652</v>
      </c>
      <c r="J374" s="15">
        <f t="shared" si="96"/>
        <v>0</v>
      </c>
      <c r="K374" s="15">
        <f t="shared" si="97"/>
        <v>266.66666666666652</v>
      </c>
      <c r="L374" s="15">
        <f>SUM(0.5*1.2*$AD$4*$AF$4*(F374^2))</f>
        <v>16.736598148148147</v>
      </c>
      <c r="M374" s="15">
        <f t="shared" si="98"/>
        <v>1.4780350613683129</v>
      </c>
      <c r="N374" s="15">
        <f t="shared" si="108"/>
        <v>0.14903520202130488</v>
      </c>
      <c r="O374" s="15">
        <f t="shared" si="99"/>
        <v>0.9237719133551956</v>
      </c>
      <c r="P374" s="15">
        <f t="shared" si="100"/>
        <v>8.4927901594649344E-2</v>
      </c>
      <c r="Q374" s="15">
        <f t="shared" si="109"/>
        <v>8.5635634107938084E-3</v>
      </c>
      <c r="R374" s="15">
        <f t="shared" si="101"/>
        <v>5.3079938496655842E-2</v>
      </c>
      <c r="S374" s="15">
        <f t="shared" si="110"/>
        <v>84.073316943331449</v>
      </c>
      <c r="T374" s="15">
        <f t="shared" si="111"/>
        <v>49.814093270365944</v>
      </c>
      <c r="U374" s="15">
        <f t="shared" si="102"/>
        <v>8.407331694333145E-2</v>
      </c>
      <c r="V374" s="15">
        <f t="shared" si="103"/>
        <v>4.9814093270365942E-2</v>
      </c>
      <c r="W374" s="15">
        <f t="shared" si="104"/>
        <v>3.4259223672965508E-2</v>
      </c>
      <c r="X374" s="15">
        <f t="shared" si="105"/>
        <v>19.237445154345895</v>
      </c>
      <c r="Y374" s="15">
        <f t="shared" si="112"/>
        <v>13636.803018538827</v>
      </c>
      <c r="AJ374">
        <f>IF(E374&lt;1,1,0)</f>
        <v>0</v>
      </c>
      <c r="AK374">
        <f>IF(AJ374=1,"",E374)</f>
        <v>21.1</v>
      </c>
      <c r="AL374">
        <f>E374/3.6</f>
        <v>5.8611111111111116</v>
      </c>
    </row>
    <row r="375" spans="2:38" x14ac:dyDescent="0.3">
      <c r="B375" s="29" t="s">
        <v>47</v>
      </c>
      <c r="C375" s="29">
        <v>364</v>
      </c>
      <c r="D375" s="29">
        <v>364</v>
      </c>
      <c r="E375" s="28">
        <v>20.7</v>
      </c>
      <c r="F375" s="42">
        <f t="shared" si="94"/>
        <v>5.75</v>
      </c>
      <c r="G375" s="15">
        <f t="shared" si="106"/>
        <v>-5.5555555555555851E-2</v>
      </c>
      <c r="H375" s="15">
        <f t="shared" si="107"/>
        <v>-0.20000000000000107</v>
      </c>
      <c r="I375" s="15">
        <f t="shared" si="95"/>
        <v>-88.888888888889355</v>
      </c>
      <c r="J375" s="15">
        <f t="shared" si="96"/>
        <v>0</v>
      </c>
      <c r="K375" s="15">
        <f t="shared" si="97"/>
        <v>88.888888888889355</v>
      </c>
      <c r="L375" s="15">
        <f>SUM(0.5*1.2*$AD$4*$AF$4*(F375^2))</f>
        <v>16.108049999999999</v>
      </c>
      <c r="M375" s="15">
        <f t="shared" si="98"/>
        <v>1.4464012874999999</v>
      </c>
      <c r="N375" s="15">
        <f t="shared" si="108"/>
        <v>0.14624724129166666</v>
      </c>
      <c r="O375" s="15">
        <f t="shared" si="99"/>
        <v>0.90400080468749988</v>
      </c>
      <c r="P375" s="15">
        <f t="shared" si="100"/>
        <v>0.93529017638888623</v>
      </c>
      <c r="Q375" s="15">
        <f t="shared" si="109"/>
        <v>9.456822894598739E-2</v>
      </c>
      <c r="R375" s="15">
        <f t="shared" si="101"/>
        <v>0.58455636024305391</v>
      </c>
      <c r="S375" s="15">
        <f t="shared" si="110"/>
        <v>84.21956418462311</v>
      </c>
      <c r="T375" s="15">
        <f t="shared" si="111"/>
        <v>49.908661499311933</v>
      </c>
      <c r="U375" s="15">
        <f t="shared" si="102"/>
        <v>8.4219564184623105E-2</v>
      </c>
      <c r="V375" s="15">
        <f t="shared" si="103"/>
        <v>4.9908661499311932E-2</v>
      </c>
      <c r="W375" s="15">
        <f t="shared" si="104"/>
        <v>3.4310902685311173E-2</v>
      </c>
      <c r="X375" s="15">
        <f t="shared" si="105"/>
        <v>18.514975982368121</v>
      </c>
      <c r="Y375" s="15">
        <f t="shared" si="112"/>
        <v>13655.317994521196</v>
      </c>
      <c r="AJ375">
        <f>IF(E375&lt;1,1,0)</f>
        <v>0</v>
      </c>
      <c r="AK375">
        <f>IF(AJ375=1,"",E375)</f>
        <v>20.7</v>
      </c>
      <c r="AL375">
        <f>E375/3.6</f>
        <v>5.75</v>
      </c>
    </row>
    <row r="376" spans="2:38" x14ac:dyDescent="0.3">
      <c r="B376" s="29" t="s">
        <v>47</v>
      </c>
      <c r="C376" s="29">
        <v>365</v>
      </c>
      <c r="D376" s="29">
        <v>365</v>
      </c>
      <c r="E376" s="28">
        <v>20.7</v>
      </c>
      <c r="F376" s="42">
        <f t="shared" si="94"/>
        <v>5.75</v>
      </c>
      <c r="G376" s="15">
        <f t="shared" si="106"/>
        <v>1.3888888888889086E-2</v>
      </c>
      <c r="H376" s="15">
        <f t="shared" si="107"/>
        <v>5.0000000000000711E-2</v>
      </c>
      <c r="I376" s="15">
        <f t="shared" si="95"/>
        <v>22.222222222222538</v>
      </c>
      <c r="J376" s="15">
        <f t="shared" si="96"/>
        <v>22.222222222222538</v>
      </c>
      <c r="K376" s="15">
        <f t="shared" si="97"/>
        <v>0</v>
      </c>
      <c r="L376" s="15">
        <f>SUM(0.5*1.2*$AD$4*$AF$4*(F376^2))</f>
        <v>16.108049999999999</v>
      </c>
      <c r="M376" s="15">
        <f t="shared" si="98"/>
        <v>1.5741790652777794</v>
      </c>
      <c r="N376" s="15">
        <f t="shared" si="108"/>
        <v>0.15960426634066374</v>
      </c>
      <c r="O376" s="15">
        <f t="shared" si="99"/>
        <v>0.98386191579861215</v>
      </c>
      <c r="P376" s="15">
        <f t="shared" si="100"/>
        <v>1.4464012874999999</v>
      </c>
      <c r="Q376" s="15">
        <f t="shared" si="109"/>
        <v>0.14664901942708333</v>
      </c>
      <c r="R376" s="15">
        <f t="shared" si="101"/>
        <v>0.90400080468749988</v>
      </c>
      <c r="S376" s="15">
        <f t="shared" si="110"/>
        <v>84.379168450963775</v>
      </c>
      <c r="T376" s="15">
        <f t="shared" si="111"/>
        <v>50.055310518739013</v>
      </c>
      <c r="U376" s="15">
        <f t="shared" si="102"/>
        <v>8.4379168450963771E-2</v>
      </c>
      <c r="V376" s="15">
        <f t="shared" si="103"/>
        <v>5.0055310518739016E-2</v>
      </c>
      <c r="W376" s="15">
        <f t="shared" si="104"/>
        <v>3.4323857932224755E-2</v>
      </c>
      <c r="X376" s="15">
        <f t="shared" si="105"/>
        <v>18.514975973299446</v>
      </c>
      <c r="Y376" s="15">
        <f t="shared" si="112"/>
        <v>13673.832970494495</v>
      </c>
      <c r="AJ376">
        <f>IF(E376&lt;1,1,0)</f>
        <v>0</v>
      </c>
      <c r="AK376">
        <f>IF(AJ376=1,"",E376)</f>
        <v>20.7</v>
      </c>
      <c r="AL376">
        <f>E376/3.6</f>
        <v>5.75</v>
      </c>
    </row>
    <row r="377" spans="2:38" x14ac:dyDescent="0.3">
      <c r="B377" s="29" t="s">
        <v>47</v>
      </c>
      <c r="C377" s="29">
        <v>366</v>
      </c>
      <c r="D377" s="29">
        <v>366</v>
      </c>
      <c r="E377" s="28">
        <v>20.8</v>
      </c>
      <c r="F377" s="42">
        <f t="shared" si="94"/>
        <v>5.7777777777777786</v>
      </c>
      <c r="G377" s="15">
        <f t="shared" si="106"/>
        <v>6.9444444444444448E-2</v>
      </c>
      <c r="H377" s="15">
        <f t="shared" si="107"/>
        <v>0.25</v>
      </c>
      <c r="I377" s="15">
        <f t="shared" si="95"/>
        <v>111.11111111111111</v>
      </c>
      <c r="J377" s="15">
        <f t="shared" si="96"/>
        <v>111.11111111111111</v>
      </c>
      <c r="K377" s="15">
        <f t="shared" si="97"/>
        <v>0</v>
      </c>
      <c r="L377" s="15">
        <f>SUM(0.5*1.2*$AD$4*$AF$4*(F377^2))</f>
        <v>16.264059259259263</v>
      </c>
      <c r="M377" s="15">
        <f t="shared" si="98"/>
        <v>2.0962654288065847</v>
      </c>
      <c r="N377" s="15">
        <f t="shared" si="108"/>
        <v>0.21312031859533612</v>
      </c>
      <c r="O377" s="15">
        <f t="shared" si="99"/>
        <v>1.3101658930041153</v>
      </c>
      <c r="P377" s="15">
        <f t="shared" si="100"/>
        <v>1.454290120164609</v>
      </c>
      <c r="Q377" s="15">
        <f t="shared" si="109"/>
        <v>0.14785282888340193</v>
      </c>
      <c r="R377" s="15">
        <f t="shared" si="101"/>
        <v>0.90893132510288066</v>
      </c>
      <c r="S377" s="15">
        <f t="shared" si="110"/>
        <v>84.592288769559104</v>
      </c>
      <c r="T377" s="15">
        <f t="shared" si="111"/>
        <v>50.203163347622414</v>
      </c>
      <c r="U377" s="15">
        <f t="shared" si="102"/>
        <v>8.4592288769559099E-2</v>
      </c>
      <c r="V377" s="15">
        <f t="shared" si="103"/>
        <v>5.0203163347622412E-2</v>
      </c>
      <c r="W377" s="15">
        <f t="shared" si="104"/>
        <v>3.4389125421936687E-2</v>
      </c>
      <c r="X377" s="15">
        <f t="shared" si="105"/>
        <v>18.694296915266523</v>
      </c>
      <c r="Y377" s="15">
        <f t="shared" si="112"/>
        <v>13692.527267409761</v>
      </c>
      <c r="AJ377">
        <f>IF(E377&lt;1,1,0)</f>
        <v>0</v>
      </c>
      <c r="AK377">
        <f>IF(AJ377=1,"",E377)</f>
        <v>20.8</v>
      </c>
      <c r="AL377">
        <f>E377/3.6</f>
        <v>5.7777777777777777</v>
      </c>
    </row>
    <row r="378" spans="2:38" x14ac:dyDescent="0.3">
      <c r="B378" s="29" t="s">
        <v>47</v>
      </c>
      <c r="C378" s="29">
        <v>367</v>
      </c>
      <c r="D378" s="29">
        <v>367</v>
      </c>
      <c r="E378" s="28">
        <v>21.2</v>
      </c>
      <c r="F378" s="42">
        <f t="shared" si="94"/>
        <v>5.8888888888888893</v>
      </c>
      <c r="G378" s="15">
        <f t="shared" si="106"/>
        <v>0.18055555555555566</v>
      </c>
      <c r="H378" s="15">
        <f t="shared" si="107"/>
        <v>0.65000000000000036</v>
      </c>
      <c r="I378" s="15">
        <f t="shared" si="95"/>
        <v>288.88888888888908</v>
      </c>
      <c r="J378" s="15">
        <f t="shared" si="96"/>
        <v>288.88888888888908</v>
      </c>
      <c r="K378" s="15">
        <f t="shared" si="97"/>
        <v>0</v>
      </c>
      <c r="L378" s="15">
        <f>SUM(0.5*1.2*$AD$4*$AF$4*(F378^2))</f>
        <v>16.895614814814817</v>
      </c>
      <c r="M378" s="15">
        <f t="shared" si="98"/>
        <v>3.1872109662551456</v>
      </c>
      <c r="N378" s="15">
        <f t="shared" si="108"/>
        <v>0.32491845128212182</v>
      </c>
      <c r="O378" s="15">
        <f t="shared" si="99"/>
        <v>1.992006853909466</v>
      </c>
      <c r="P378" s="15">
        <f t="shared" si="100"/>
        <v>1.4859763983539096</v>
      </c>
      <c r="Q378" s="15">
        <f t="shared" si="109"/>
        <v>0.1514870383877458</v>
      </c>
      <c r="R378" s="15">
        <f t="shared" si="101"/>
        <v>0.92873524897119353</v>
      </c>
      <c r="S378" s="15">
        <f t="shared" si="110"/>
        <v>84.91720722084122</v>
      </c>
      <c r="T378" s="15">
        <f t="shared" si="111"/>
        <v>50.354650386010164</v>
      </c>
      <c r="U378" s="15">
        <f t="shared" si="102"/>
        <v>8.4917207220841215E-2</v>
      </c>
      <c r="V378" s="15">
        <f t="shared" si="103"/>
        <v>5.0354650386010162E-2</v>
      </c>
      <c r="W378" s="15">
        <f t="shared" si="104"/>
        <v>3.4562556834831053E-2</v>
      </c>
      <c r="X378" s="15">
        <f t="shared" si="105"/>
        <v>19.42022271979047</v>
      </c>
      <c r="Y378" s="15">
        <f t="shared" si="112"/>
        <v>13711.947490129553</v>
      </c>
      <c r="AJ378">
        <f>IF(E378&lt;1,1,0)</f>
        <v>0</v>
      </c>
      <c r="AK378">
        <f>IF(AJ378=1,"",E378)</f>
        <v>21.2</v>
      </c>
      <c r="AL378">
        <f>E378/3.6</f>
        <v>5.8888888888888884</v>
      </c>
    </row>
    <row r="379" spans="2:38" x14ac:dyDescent="0.3">
      <c r="B379" s="29" t="s">
        <v>47</v>
      </c>
      <c r="C379" s="29">
        <v>368</v>
      </c>
      <c r="D379" s="29">
        <v>368</v>
      </c>
      <c r="E379" s="28">
        <v>22.1</v>
      </c>
      <c r="F379" s="42">
        <f t="shared" si="94"/>
        <v>6.1388888888888893</v>
      </c>
      <c r="G379" s="15">
        <f t="shared" si="106"/>
        <v>0.31944444444444453</v>
      </c>
      <c r="H379" s="15">
        <f t="shared" si="107"/>
        <v>1.1500000000000004</v>
      </c>
      <c r="I379" s="15">
        <f t="shared" si="95"/>
        <v>511.11111111111126</v>
      </c>
      <c r="J379" s="15">
        <f t="shared" si="96"/>
        <v>511.11111111111126</v>
      </c>
      <c r="K379" s="15">
        <f t="shared" si="97"/>
        <v>0</v>
      </c>
      <c r="L379" s="15">
        <f>SUM(0.5*1.2*$AD$4*$AF$4*(F379^2))</f>
        <v>18.360598148148149</v>
      </c>
      <c r="M379" s="15">
        <f t="shared" si="98"/>
        <v>4.6957079929526762</v>
      </c>
      <c r="N379" s="15">
        <f t="shared" si="108"/>
        <v>0.48000570594627356</v>
      </c>
      <c r="O379" s="15">
        <f t="shared" si="99"/>
        <v>2.9348174955954227</v>
      </c>
      <c r="P379" s="15">
        <f t="shared" si="100"/>
        <v>1.5580536719650206</v>
      </c>
      <c r="Q379" s="15">
        <f t="shared" si="109"/>
        <v>0.15926770868975768</v>
      </c>
      <c r="R379" s="15">
        <f t="shared" si="101"/>
        <v>0.9737835449781379</v>
      </c>
      <c r="S379" s="15">
        <f t="shared" si="110"/>
        <v>85.397212926787489</v>
      </c>
      <c r="T379" s="15">
        <f t="shared" si="111"/>
        <v>50.513918094699925</v>
      </c>
      <c r="U379" s="15">
        <f t="shared" si="102"/>
        <v>8.5397212926787494E-2</v>
      </c>
      <c r="V379" s="15">
        <f t="shared" si="103"/>
        <v>5.0513918094699926E-2</v>
      </c>
      <c r="W379" s="15">
        <f t="shared" si="104"/>
        <v>3.4883294832087568E-2</v>
      </c>
      <c r="X379" s="15">
        <f t="shared" si="105"/>
        <v>21.104111384162756</v>
      </c>
      <c r="Y379" s="15">
        <f t="shared" si="112"/>
        <v>13733.051601513715</v>
      </c>
      <c r="AJ379">
        <f>IF(E379&lt;1,1,0)</f>
        <v>0</v>
      </c>
      <c r="AK379">
        <f>IF(AJ379=1,"",E379)</f>
        <v>22.1</v>
      </c>
      <c r="AL379">
        <f>E379/3.6</f>
        <v>6.1388888888888893</v>
      </c>
    </row>
    <row r="380" spans="2:38" x14ac:dyDescent="0.3">
      <c r="B380" s="29" t="s">
        <v>47</v>
      </c>
      <c r="C380" s="29">
        <v>369</v>
      </c>
      <c r="D380" s="29">
        <v>369</v>
      </c>
      <c r="E380" s="28">
        <v>23.5</v>
      </c>
      <c r="F380" s="42">
        <f t="shared" si="94"/>
        <v>6.5277777777777777</v>
      </c>
      <c r="G380" s="15">
        <f t="shared" si="106"/>
        <v>0.30555555555555547</v>
      </c>
      <c r="H380" s="15">
        <f t="shared" si="107"/>
        <v>1.0999999999999996</v>
      </c>
      <c r="I380" s="15">
        <f t="shared" si="95"/>
        <v>488.88888888888874</v>
      </c>
      <c r="J380" s="15">
        <f t="shared" si="96"/>
        <v>488.88888888888874</v>
      </c>
      <c r="K380" s="15">
        <f t="shared" si="97"/>
        <v>0</v>
      </c>
      <c r="L380" s="15">
        <f>SUM(0.5*1.2*$AD$4*$AF$4*(F380^2))</f>
        <v>20.760509259259255</v>
      </c>
      <c r="M380" s="15">
        <f t="shared" si="98"/>
        <v>4.8637780156892996</v>
      </c>
      <c r="N380" s="15">
        <f t="shared" si="108"/>
        <v>0.49853724660815318</v>
      </c>
      <c r="O380" s="15">
        <f t="shared" si="99"/>
        <v>3.0398612598058121</v>
      </c>
      <c r="P380" s="15">
        <f t="shared" si="100"/>
        <v>1.6724199909979425</v>
      </c>
      <c r="Q380" s="15">
        <f t="shared" si="109"/>
        <v>0.17142304907728909</v>
      </c>
      <c r="R380" s="15">
        <f t="shared" si="101"/>
        <v>1.0452624943737141</v>
      </c>
      <c r="S380" s="15">
        <f t="shared" si="110"/>
        <v>85.895750173395641</v>
      </c>
      <c r="T380" s="15">
        <f t="shared" si="111"/>
        <v>50.685341143777215</v>
      </c>
      <c r="U380" s="15">
        <f t="shared" si="102"/>
        <v>8.5895750173395638E-2</v>
      </c>
      <c r="V380" s="15">
        <f t="shared" si="103"/>
        <v>5.0685341143777214E-2</v>
      </c>
      <c r="W380" s="15">
        <f t="shared" si="104"/>
        <v>3.5210409029618424E-2</v>
      </c>
      <c r="X380" s="15">
        <f t="shared" si="105"/>
        <v>23.862629673701328</v>
      </c>
      <c r="Y380" s="15">
        <f t="shared" si="112"/>
        <v>13756.914231187417</v>
      </c>
      <c r="AJ380">
        <f>IF(E380&lt;1,1,0)</f>
        <v>0</v>
      </c>
      <c r="AK380">
        <f>IF(AJ380=1,"",E380)</f>
        <v>23.5</v>
      </c>
      <c r="AL380">
        <f>E380/3.6</f>
        <v>6.5277777777777777</v>
      </c>
    </row>
    <row r="381" spans="2:38" x14ac:dyDescent="0.3">
      <c r="B381" s="29" t="s">
        <v>47</v>
      </c>
      <c r="C381" s="29">
        <v>370</v>
      </c>
      <c r="D381" s="29">
        <v>370</v>
      </c>
      <c r="E381" s="28">
        <v>24.3</v>
      </c>
      <c r="F381" s="42">
        <f t="shared" si="94"/>
        <v>6.7500000000000009</v>
      </c>
      <c r="G381" s="15">
        <f t="shared" si="106"/>
        <v>0.1388888888888889</v>
      </c>
      <c r="H381" s="15">
        <f t="shared" si="107"/>
        <v>0.5</v>
      </c>
      <c r="I381" s="15">
        <f t="shared" si="95"/>
        <v>222.22222222222223</v>
      </c>
      <c r="J381" s="15">
        <f t="shared" si="96"/>
        <v>222.22222222222223</v>
      </c>
      <c r="K381" s="15">
        <f t="shared" si="97"/>
        <v>0</v>
      </c>
      <c r="L381" s="15">
        <f>SUM(0.5*1.2*$AD$4*$AF$4*(F381^2))</f>
        <v>22.198050000000006</v>
      </c>
      <c r="M381" s="15">
        <f t="shared" si="98"/>
        <v>3.2390568375000006</v>
      </c>
      <c r="N381" s="15">
        <f t="shared" si="108"/>
        <v>0.33290306385416674</v>
      </c>
      <c r="O381" s="15">
        <f t="shared" si="99"/>
        <v>2.0244105234375005</v>
      </c>
      <c r="P381" s="15">
        <f t="shared" si="100"/>
        <v>1.7390568375000004</v>
      </c>
      <c r="Q381" s="15">
        <f t="shared" si="109"/>
        <v>0.17873639718750003</v>
      </c>
      <c r="R381" s="15">
        <f t="shared" si="101"/>
        <v>1.0869105234375003</v>
      </c>
      <c r="S381" s="15">
        <f t="shared" si="110"/>
        <v>86.228653237249802</v>
      </c>
      <c r="T381" s="15">
        <f t="shared" si="111"/>
        <v>50.864077540964715</v>
      </c>
      <c r="U381" s="15">
        <f t="shared" si="102"/>
        <v>8.6228653237249805E-2</v>
      </c>
      <c r="V381" s="15">
        <f t="shared" si="103"/>
        <v>5.0864077540964718E-2</v>
      </c>
      <c r="W381" s="15">
        <f t="shared" si="104"/>
        <v>3.5364575696285087E-2</v>
      </c>
      <c r="X381" s="15">
        <f t="shared" si="105"/>
        <v>25.514975244797022</v>
      </c>
      <c r="Y381" s="15">
        <f t="shared" si="112"/>
        <v>13782.429206432214</v>
      </c>
      <c r="AJ381">
        <f>IF(E381&lt;1,1,0)</f>
        <v>0</v>
      </c>
      <c r="AK381">
        <f>IF(AJ381=1,"",E381)</f>
        <v>24.3</v>
      </c>
      <c r="AL381">
        <f>E381/3.6</f>
        <v>6.75</v>
      </c>
    </row>
    <row r="382" spans="2:38" x14ac:dyDescent="0.3">
      <c r="B382" s="29" t="s">
        <v>47</v>
      </c>
      <c r="C382" s="29">
        <v>371</v>
      </c>
      <c r="D382" s="29">
        <v>371</v>
      </c>
      <c r="E382" s="28">
        <v>24.5</v>
      </c>
      <c r="F382" s="42">
        <f t="shared" si="94"/>
        <v>6.8055555555555562</v>
      </c>
      <c r="G382" s="15">
        <f t="shared" si="106"/>
        <v>-6.9444444444444448E-2</v>
      </c>
      <c r="H382" s="15">
        <f t="shared" si="107"/>
        <v>-0.25</v>
      </c>
      <c r="I382" s="15">
        <f t="shared" si="95"/>
        <v>-111.11111111111111</v>
      </c>
      <c r="J382" s="15">
        <f t="shared" si="96"/>
        <v>0</v>
      </c>
      <c r="K382" s="15">
        <f t="shared" si="97"/>
        <v>111.11111111111111</v>
      </c>
      <c r="L382" s="15">
        <f>SUM(0.5*1.2*$AD$4*$AF$4*(F382^2))</f>
        <v>22.564953703703708</v>
      </c>
      <c r="M382" s="15">
        <f t="shared" si="98"/>
        <v>1.7558670460390946</v>
      </c>
      <c r="N382" s="15">
        <f t="shared" si="108"/>
        <v>0.18095185391125113</v>
      </c>
      <c r="O382" s="15">
        <f t="shared" si="99"/>
        <v>1.0974169037744341</v>
      </c>
      <c r="P382" s="15">
        <f t="shared" si="100"/>
        <v>0.99969420653292196</v>
      </c>
      <c r="Q382" s="15">
        <f t="shared" si="109"/>
        <v>0.10302404183992056</v>
      </c>
      <c r="R382" s="15">
        <f t="shared" si="101"/>
        <v>0.62480887908307625</v>
      </c>
      <c r="S382" s="15">
        <f t="shared" si="110"/>
        <v>86.409605091161055</v>
      </c>
      <c r="T382" s="15">
        <f t="shared" si="111"/>
        <v>50.967101582804638</v>
      </c>
      <c r="U382" s="15">
        <f t="shared" si="102"/>
        <v>8.6409605091161051E-2</v>
      </c>
      <c r="V382" s="15">
        <f t="shared" si="103"/>
        <v>5.0967101582804639E-2</v>
      </c>
      <c r="W382" s="15">
        <f t="shared" si="104"/>
        <v>3.5442503508356413E-2</v>
      </c>
      <c r="X382" s="15">
        <f t="shared" si="105"/>
        <v>25.936703585309274</v>
      </c>
      <c r="Y382" s="15">
        <f t="shared" si="112"/>
        <v>13808.365910017525</v>
      </c>
      <c r="AJ382">
        <f>IF(E382&lt;1,1,0)</f>
        <v>0</v>
      </c>
      <c r="AK382">
        <f>IF(AJ382=1,"",E382)</f>
        <v>24.5</v>
      </c>
      <c r="AL382">
        <f>E382/3.6</f>
        <v>6.8055555555555554</v>
      </c>
    </row>
    <row r="383" spans="2:38" x14ac:dyDescent="0.3">
      <c r="B383" s="29" t="s">
        <v>47</v>
      </c>
      <c r="C383" s="29">
        <v>372</v>
      </c>
      <c r="D383" s="29">
        <v>372</v>
      </c>
      <c r="E383" s="28">
        <v>23.8</v>
      </c>
      <c r="F383" s="42">
        <f t="shared" si="94"/>
        <v>6.6111111111111116</v>
      </c>
      <c r="G383" s="15">
        <f t="shared" si="106"/>
        <v>-0.44444444444444431</v>
      </c>
      <c r="H383" s="15">
        <f t="shared" si="107"/>
        <v>-1.5999999999999996</v>
      </c>
      <c r="I383" s="15">
        <f t="shared" si="95"/>
        <v>-711.11111111111086</v>
      </c>
      <c r="J383" s="15">
        <f t="shared" si="96"/>
        <v>0</v>
      </c>
      <c r="K383" s="15">
        <f t="shared" si="97"/>
        <v>711.11111111111086</v>
      </c>
      <c r="L383" s="15">
        <f>SUM(0.5*1.2*$AD$4*$AF$4*(F383^2))</f>
        <v>21.29394814814815</v>
      </c>
      <c r="M383" s="15">
        <f t="shared" si="98"/>
        <v>1.6972966572016461</v>
      </c>
      <c r="N383" s="15">
        <f t="shared" si="108"/>
        <v>0.17538732124417009</v>
      </c>
      <c r="O383" s="15">
        <f t="shared" si="99"/>
        <v>1.0608104107510288</v>
      </c>
      <c r="P383" s="15">
        <f t="shared" si="100"/>
        <v>3.0039379106995869</v>
      </c>
      <c r="Q383" s="15">
        <f t="shared" si="109"/>
        <v>0.31040691743895732</v>
      </c>
      <c r="R383" s="15">
        <f t="shared" si="101"/>
        <v>1.8774611941872419</v>
      </c>
      <c r="S383" s="15">
        <f t="shared" si="110"/>
        <v>86.584992412405228</v>
      </c>
      <c r="T383" s="15">
        <f t="shared" si="111"/>
        <v>51.277508500243599</v>
      </c>
      <c r="U383" s="15">
        <f t="shared" si="102"/>
        <v>8.6584992412405234E-2</v>
      </c>
      <c r="V383" s="15">
        <f t="shared" si="103"/>
        <v>5.1277508500243596E-2</v>
      </c>
      <c r="W383" s="15">
        <f t="shared" si="104"/>
        <v>3.5307483912161639E-2</v>
      </c>
      <c r="X383" s="15">
        <f t="shared" si="105"/>
        <v>24.475777753897063</v>
      </c>
      <c r="Y383" s="15">
        <f t="shared" si="112"/>
        <v>13832.841687771421</v>
      </c>
      <c r="AJ383">
        <f>IF(E383&lt;1,1,0)</f>
        <v>0</v>
      </c>
      <c r="AK383">
        <f>IF(AJ383=1,"",E383)</f>
        <v>23.8</v>
      </c>
      <c r="AL383">
        <f>E383/3.6</f>
        <v>6.6111111111111107</v>
      </c>
    </row>
    <row r="384" spans="2:38" x14ac:dyDescent="0.3">
      <c r="B384" s="29" t="s">
        <v>47</v>
      </c>
      <c r="C384" s="29">
        <v>373</v>
      </c>
      <c r="D384" s="29">
        <v>373</v>
      </c>
      <c r="E384" s="28">
        <v>21.3</v>
      </c>
      <c r="F384" s="42">
        <f t="shared" si="94"/>
        <v>5.916666666666667</v>
      </c>
      <c r="G384" s="15">
        <f t="shared" si="106"/>
        <v>-0.84722222222222243</v>
      </c>
      <c r="H384" s="15">
        <f t="shared" si="107"/>
        <v>-3.0500000000000007</v>
      </c>
      <c r="I384" s="15">
        <f t="shared" si="95"/>
        <v>-1355.5555555555559</v>
      </c>
      <c r="J384" s="15">
        <f t="shared" si="96"/>
        <v>0</v>
      </c>
      <c r="K384" s="15">
        <f t="shared" si="97"/>
        <v>1355.5555555555559</v>
      </c>
      <c r="L384" s="15">
        <f>SUM(0.5*1.2*$AD$4*$AF$4*(F384^2))</f>
        <v>17.055383333333335</v>
      </c>
      <c r="M384" s="15">
        <f t="shared" si="98"/>
        <v>1.4939310180555556</v>
      </c>
      <c r="N384" s="15">
        <f t="shared" si="108"/>
        <v>0.15478785270408951</v>
      </c>
      <c r="O384" s="15">
        <f t="shared" si="99"/>
        <v>0.9337068862847222</v>
      </c>
      <c r="P384" s="15">
        <f t="shared" si="100"/>
        <v>6.5264393523148163</v>
      </c>
      <c r="Q384" s="15">
        <f t="shared" si="109"/>
        <v>0.67621163289261843</v>
      </c>
      <c r="R384" s="15">
        <f t="shared" si="101"/>
        <v>4.0790245951967599</v>
      </c>
      <c r="S384" s="15">
        <f t="shared" si="110"/>
        <v>86.739780265109317</v>
      </c>
      <c r="T384" s="15">
        <f t="shared" si="111"/>
        <v>51.953720133136216</v>
      </c>
      <c r="U384" s="15">
        <f t="shared" si="102"/>
        <v>8.6739780265109312E-2</v>
      </c>
      <c r="V384" s="15">
        <f t="shared" si="103"/>
        <v>5.1953720133136212E-2</v>
      </c>
      <c r="W384" s="15">
        <f t="shared" si="104"/>
        <v>3.47860601319731E-2</v>
      </c>
      <c r="X384" s="15">
        <f t="shared" si="105"/>
        <v>19.603864538646796</v>
      </c>
      <c r="Y384" s="15">
        <f t="shared" si="112"/>
        <v>13852.445552310068</v>
      </c>
      <c r="AJ384">
        <f>IF(E384&lt;1,1,0)</f>
        <v>0</v>
      </c>
      <c r="AK384">
        <f>IF(AJ384=1,"",E384)</f>
        <v>21.3</v>
      </c>
      <c r="AL384">
        <f>E384/3.6</f>
        <v>5.916666666666667</v>
      </c>
    </row>
    <row r="385" spans="2:38" x14ac:dyDescent="0.3">
      <c r="B385" s="29" t="s">
        <v>47</v>
      </c>
      <c r="C385" s="29">
        <v>374</v>
      </c>
      <c r="D385" s="29">
        <v>374</v>
      </c>
      <c r="E385" s="28">
        <v>17.7</v>
      </c>
      <c r="F385" s="42">
        <f t="shared" si="94"/>
        <v>4.916666666666667</v>
      </c>
      <c r="G385" s="15">
        <f t="shared" si="106"/>
        <v>-0.95833333333333337</v>
      </c>
      <c r="H385" s="15">
        <f t="shared" si="107"/>
        <v>-3.45</v>
      </c>
      <c r="I385" s="15">
        <f t="shared" si="95"/>
        <v>-1533.3333333333335</v>
      </c>
      <c r="J385" s="15">
        <f t="shared" si="96"/>
        <v>0</v>
      </c>
      <c r="K385" s="15">
        <f t="shared" si="97"/>
        <v>1533.3333333333335</v>
      </c>
      <c r="L385" s="15">
        <f>SUM(0.5*1.2*$AD$4*$AF$4*(F385^2))</f>
        <v>11.777383333333335</v>
      </c>
      <c r="M385" s="15">
        <f t="shared" si="98"/>
        <v>1.2154854680555556</v>
      </c>
      <c r="N385" s="15">
        <f t="shared" si="108"/>
        <v>0.12627543473688271</v>
      </c>
      <c r="O385" s="15">
        <f t="shared" si="99"/>
        <v>0.75967841753472232</v>
      </c>
      <c r="P385" s="15">
        <f t="shared" si="100"/>
        <v>6.3234034208333343</v>
      </c>
      <c r="Q385" s="15">
        <f t="shared" si="109"/>
        <v>0.65693135538657421</v>
      </c>
      <c r="R385" s="15">
        <f t="shared" si="101"/>
        <v>3.9521271380208338</v>
      </c>
      <c r="S385" s="15">
        <f t="shared" si="110"/>
        <v>86.8660556998462</v>
      </c>
      <c r="T385" s="15">
        <f t="shared" si="111"/>
        <v>52.610651488522791</v>
      </c>
      <c r="U385" s="15">
        <f t="shared" si="102"/>
        <v>8.6866055699846206E-2</v>
      </c>
      <c r="V385" s="15">
        <f t="shared" si="103"/>
        <v>5.2610651488522793E-2</v>
      </c>
      <c r="W385" s="15">
        <f t="shared" si="104"/>
        <v>3.4255404211323413E-2</v>
      </c>
      <c r="X385" s="15">
        <f t="shared" si="105"/>
        <v>13.537198243439276</v>
      </c>
      <c r="Y385" s="15">
        <f t="shared" si="112"/>
        <v>13865.982750553507</v>
      </c>
      <c r="AJ385">
        <f>IF(E385&lt;1,1,0)</f>
        <v>0</v>
      </c>
      <c r="AK385">
        <f>IF(AJ385=1,"",E385)</f>
        <v>17.7</v>
      </c>
      <c r="AL385">
        <f>E385/3.6</f>
        <v>4.9166666666666661</v>
      </c>
    </row>
    <row r="386" spans="2:38" x14ac:dyDescent="0.3">
      <c r="B386" s="29" t="s">
        <v>47</v>
      </c>
      <c r="C386" s="29">
        <v>375</v>
      </c>
      <c r="D386" s="29">
        <v>375</v>
      </c>
      <c r="E386" s="28">
        <v>14.4</v>
      </c>
      <c r="F386" s="42">
        <f t="shared" si="94"/>
        <v>4</v>
      </c>
      <c r="G386" s="15">
        <f t="shared" si="106"/>
        <v>-0.80555555555555536</v>
      </c>
      <c r="H386" s="15">
        <f t="shared" si="107"/>
        <v>-2.8999999999999995</v>
      </c>
      <c r="I386" s="15">
        <f t="shared" si="95"/>
        <v>-1288.8888888888887</v>
      </c>
      <c r="J386" s="15">
        <f t="shared" si="96"/>
        <v>0</v>
      </c>
      <c r="K386" s="15">
        <f t="shared" si="97"/>
        <v>1288.8888888888887</v>
      </c>
      <c r="L386" s="15">
        <f>SUM(0.5*1.2*$AD$4*$AF$4*(F386^2))</f>
        <v>7.7951999999999995</v>
      </c>
      <c r="M386" s="15">
        <f t="shared" si="98"/>
        <v>0.97294079999999994</v>
      </c>
      <c r="N386" s="15">
        <f t="shared" si="108"/>
        <v>0.10134799999999999</v>
      </c>
      <c r="O386" s="15">
        <f t="shared" si="99"/>
        <v>0.60808799999999996</v>
      </c>
      <c r="P386" s="15">
        <f t="shared" si="100"/>
        <v>4.1826147555555542</v>
      </c>
      <c r="Q386" s="15">
        <f t="shared" si="109"/>
        <v>0.43568903703703693</v>
      </c>
      <c r="R386" s="15">
        <f t="shared" si="101"/>
        <v>2.6141342222222215</v>
      </c>
      <c r="S386" s="15">
        <f t="shared" si="110"/>
        <v>86.967403699846201</v>
      </c>
      <c r="T386" s="15">
        <f t="shared" si="111"/>
        <v>53.046340525559827</v>
      </c>
      <c r="U386" s="15">
        <f t="shared" si="102"/>
        <v>8.6967403699846207E-2</v>
      </c>
      <c r="V386" s="15">
        <f t="shared" si="103"/>
        <v>5.3046340525559829E-2</v>
      </c>
      <c r="W386" s="15">
        <f t="shared" si="104"/>
        <v>3.3921063174286378E-2</v>
      </c>
      <c r="X386" s="15">
        <f t="shared" si="105"/>
        <v>8.9599762552557785</v>
      </c>
      <c r="Y386" s="15">
        <f t="shared" si="112"/>
        <v>13874.942726808762</v>
      </c>
      <c r="AJ386">
        <f>IF(E386&lt;1,1,0)</f>
        <v>0</v>
      </c>
      <c r="AK386">
        <f>IF(AJ386=1,"",E386)</f>
        <v>14.4</v>
      </c>
      <c r="AL386">
        <f>E386/3.6</f>
        <v>4</v>
      </c>
    </row>
    <row r="387" spans="2:38" x14ac:dyDescent="0.3">
      <c r="B387" s="29" t="s">
        <v>47</v>
      </c>
      <c r="C387" s="29">
        <v>376</v>
      </c>
      <c r="D387" s="29">
        <v>376</v>
      </c>
      <c r="E387" s="28">
        <v>11.9</v>
      </c>
      <c r="F387" s="42">
        <f t="shared" si="94"/>
        <v>3.3055555555555558</v>
      </c>
      <c r="G387" s="15">
        <f t="shared" si="106"/>
        <v>-0.58333333333333348</v>
      </c>
      <c r="H387" s="15">
        <f t="shared" si="107"/>
        <v>-2.1000000000000005</v>
      </c>
      <c r="I387" s="15">
        <f t="shared" si="95"/>
        <v>-933.3333333333336</v>
      </c>
      <c r="J387" s="15">
        <f t="shared" si="96"/>
        <v>0</v>
      </c>
      <c r="K387" s="15">
        <f t="shared" si="97"/>
        <v>933.3333333333336</v>
      </c>
      <c r="L387" s="15">
        <f>SUM(0.5*1.2*$AD$4*$AF$4*(F387^2))</f>
        <v>5.3234870370370375</v>
      </c>
      <c r="M387" s="15">
        <f t="shared" si="98"/>
        <v>0.79585708215020579</v>
      </c>
      <c r="N387" s="15">
        <f t="shared" si="108"/>
        <v>8.3122850802354833E-2</v>
      </c>
      <c r="O387" s="15">
        <f t="shared" si="99"/>
        <v>0.49741067634387859</v>
      </c>
      <c r="P387" s="15">
        <f t="shared" si="100"/>
        <v>2.2893281030349808</v>
      </c>
      <c r="Q387" s="15">
        <f t="shared" si="109"/>
        <v>0.23910760187254246</v>
      </c>
      <c r="R387" s="15">
        <f t="shared" si="101"/>
        <v>1.430830064396863</v>
      </c>
      <c r="S387" s="15">
        <f t="shared" si="110"/>
        <v>87.050526550648556</v>
      </c>
      <c r="T387" s="15">
        <f t="shared" si="111"/>
        <v>53.285448127432367</v>
      </c>
      <c r="U387" s="15">
        <f t="shared" si="102"/>
        <v>8.7050526550648558E-2</v>
      </c>
      <c r="V387" s="15">
        <f t="shared" si="103"/>
        <v>5.3285448127432369E-2</v>
      </c>
      <c r="W387" s="15">
        <f t="shared" si="104"/>
        <v>3.3765078423216188E-2</v>
      </c>
      <c r="X387" s="15">
        <f t="shared" si="105"/>
        <v>6.1189269817290546</v>
      </c>
      <c r="Y387" s="15">
        <f t="shared" si="112"/>
        <v>13881.061653790492</v>
      </c>
      <c r="AJ387">
        <f>IF(E387&lt;1,1,0)</f>
        <v>0</v>
      </c>
      <c r="AK387">
        <f>IF(AJ387=1,"",E387)</f>
        <v>11.9</v>
      </c>
      <c r="AL387">
        <f>E387/3.6</f>
        <v>3.3055555555555554</v>
      </c>
    </row>
    <row r="388" spans="2:38" x14ac:dyDescent="0.3">
      <c r="B388" s="29" t="s">
        <v>47</v>
      </c>
      <c r="C388" s="29">
        <v>377</v>
      </c>
      <c r="D388" s="29">
        <v>377</v>
      </c>
      <c r="E388" s="28">
        <v>10.199999999999999</v>
      </c>
      <c r="F388" s="42">
        <f t="shared" si="94"/>
        <v>2.8333333333333335</v>
      </c>
      <c r="G388" s="15">
        <f t="shared" si="106"/>
        <v>-0.41666666666666663</v>
      </c>
      <c r="H388" s="15">
        <f t="shared" si="107"/>
        <v>-1.5</v>
      </c>
      <c r="I388" s="15">
        <f t="shared" si="95"/>
        <v>-666.66666666666663</v>
      </c>
      <c r="J388" s="15">
        <f t="shared" si="96"/>
        <v>0</v>
      </c>
      <c r="K388" s="15">
        <f t="shared" si="97"/>
        <v>666.66666666666663</v>
      </c>
      <c r="L388" s="15">
        <f>SUM(0.5*1.2*$AD$4*$AF$4*(F388^2))</f>
        <v>3.9111333333333334</v>
      </c>
      <c r="M388" s="15">
        <f t="shared" si="98"/>
        <v>0.67816154444444454</v>
      </c>
      <c r="N388" s="15">
        <f t="shared" si="108"/>
        <v>7.1018583959876549E-2</v>
      </c>
      <c r="O388" s="15">
        <f t="shared" si="99"/>
        <v>0.42385096527777782</v>
      </c>
      <c r="P388" s="15">
        <f t="shared" si="100"/>
        <v>1.2107273444444444</v>
      </c>
      <c r="Q388" s="15">
        <f t="shared" si="109"/>
        <v>0.12679005801543208</v>
      </c>
      <c r="R388" s="15">
        <f t="shared" si="101"/>
        <v>0.75670459027777781</v>
      </c>
      <c r="S388" s="15">
        <f t="shared" si="110"/>
        <v>87.121545134608439</v>
      </c>
      <c r="T388" s="15">
        <f t="shared" si="111"/>
        <v>53.412238185447798</v>
      </c>
      <c r="U388" s="15">
        <f t="shared" si="102"/>
        <v>8.7121545134608444E-2</v>
      </c>
      <c r="V388" s="15">
        <f t="shared" si="103"/>
        <v>5.3412238185447797E-2</v>
      </c>
      <c r="W388" s="15">
        <f t="shared" si="104"/>
        <v>3.3709306949160647E-2</v>
      </c>
      <c r="X388" s="15">
        <f t="shared" si="105"/>
        <v>4.495531959040691</v>
      </c>
      <c r="Y388" s="15">
        <f t="shared" si="112"/>
        <v>13885.557185749532</v>
      </c>
      <c r="AJ388">
        <f>IF(E388&lt;1,1,0)</f>
        <v>0</v>
      </c>
      <c r="AK388">
        <f>IF(AJ388=1,"",E388)</f>
        <v>10.199999999999999</v>
      </c>
      <c r="AL388">
        <f>E388/3.6</f>
        <v>2.833333333333333</v>
      </c>
    </row>
    <row r="389" spans="2:38" x14ac:dyDescent="0.3">
      <c r="B389" s="29" t="s">
        <v>47</v>
      </c>
      <c r="C389" s="29">
        <v>378</v>
      </c>
      <c r="D389" s="29">
        <v>378</v>
      </c>
      <c r="E389" s="28">
        <v>8.9</v>
      </c>
      <c r="F389" s="42">
        <f t="shared" si="94"/>
        <v>2.4722222222222223</v>
      </c>
      <c r="G389" s="15">
        <f t="shared" si="106"/>
        <v>-0.30555555555555547</v>
      </c>
      <c r="H389" s="15">
        <f t="shared" si="107"/>
        <v>-1.0999999999999996</v>
      </c>
      <c r="I389" s="15">
        <f t="shared" si="95"/>
        <v>-488.88888888888874</v>
      </c>
      <c r="J389" s="15">
        <f t="shared" si="96"/>
        <v>0</v>
      </c>
      <c r="K389" s="15">
        <f t="shared" si="97"/>
        <v>488.88888888888874</v>
      </c>
      <c r="L389" s="15">
        <f>SUM(0.5*1.2*$AD$4*$AF$4*(F389^2))</f>
        <v>2.9777092592592593</v>
      </c>
      <c r="M389" s="15">
        <f t="shared" si="98"/>
        <v>0.58942155900205762</v>
      </c>
      <c r="N389" s="15">
        <f t="shared" si="108"/>
        <v>6.1889263695216044E-2</v>
      </c>
      <c r="O389" s="15">
        <f t="shared" si="99"/>
        <v>0.36838847437628602</v>
      </c>
      <c r="P389" s="15">
        <f t="shared" si="100"/>
        <v>0.61922041630658409</v>
      </c>
      <c r="Q389" s="15">
        <f t="shared" si="109"/>
        <v>6.501814371219132E-2</v>
      </c>
      <c r="R389" s="15">
        <f t="shared" si="101"/>
        <v>0.38701276019161507</v>
      </c>
      <c r="S389" s="15">
        <f t="shared" si="110"/>
        <v>87.18343439830366</v>
      </c>
      <c r="T389" s="15">
        <f t="shared" si="111"/>
        <v>53.477256329159992</v>
      </c>
      <c r="U389" s="15">
        <f t="shared" si="102"/>
        <v>8.7183434398303658E-2</v>
      </c>
      <c r="V389" s="15">
        <f t="shared" si="103"/>
        <v>5.3477256329159992E-2</v>
      </c>
      <c r="W389" s="15">
        <f t="shared" si="104"/>
        <v>3.3706178069143666E-2</v>
      </c>
      <c r="X389" s="15">
        <f t="shared" si="105"/>
        <v>3.4226307266630061</v>
      </c>
      <c r="Y389" s="15">
        <f t="shared" si="112"/>
        <v>13888.979816476196</v>
      </c>
      <c r="AJ389">
        <f>IF(E389&lt;1,1,0)</f>
        <v>0</v>
      </c>
      <c r="AK389">
        <f>IF(AJ389=1,"",E389)</f>
        <v>8.9</v>
      </c>
      <c r="AL389">
        <f>E389/3.6</f>
        <v>2.4722222222222223</v>
      </c>
    </row>
    <row r="390" spans="2:38" x14ac:dyDescent="0.3">
      <c r="B390" s="29" t="s">
        <v>47</v>
      </c>
      <c r="C390" s="29">
        <v>379</v>
      </c>
      <c r="D390" s="29">
        <v>379</v>
      </c>
      <c r="E390" s="28">
        <v>8</v>
      </c>
      <c r="F390" s="42">
        <f t="shared" si="94"/>
        <v>2.2222222222222223</v>
      </c>
      <c r="G390" s="15">
        <f t="shared" si="106"/>
        <v>-0.23611111111111113</v>
      </c>
      <c r="H390" s="15">
        <f t="shared" si="107"/>
        <v>-0.85000000000000009</v>
      </c>
      <c r="I390" s="15">
        <f t="shared" si="95"/>
        <v>-377.77777777777783</v>
      </c>
      <c r="J390" s="15">
        <f t="shared" si="96"/>
        <v>0</v>
      </c>
      <c r="K390" s="15">
        <f t="shared" si="97"/>
        <v>377.77777777777783</v>
      </c>
      <c r="L390" s="15">
        <f>SUM(0.5*1.2*$AD$4*$AF$4*(F390^2))</f>
        <v>2.405925925925926</v>
      </c>
      <c r="M390" s="15">
        <f t="shared" si="98"/>
        <v>0.52854650205761311</v>
      </c>
      <c r="N390" s="15">
        <f t="shared" si="108"/>
        <v>5.5644201188843154E-2</v>
      </c>
      <c r="O390" s="15">
        <f t="shared" si="99"/>
        <v>0.33034156378600821</v>
      </c>
      <c r="P390" s="15">
        <f t="shared" si="100"/>
        <v>0.31095967078189313</v>
      </c>
      <c r="Q390" s="15">
        <f t="shared" si="109"/>
        <v>3.2737143118427084E-2</v>
      </c>
      <c r="R390" s="15">
        <f t="shared" si="101"/>
        <v>0.1943497942386832</v>
      </c>
      <c r="S390" s="15">
        <f t="shared" si="110"/>
        <v>87.239078599492501</v>
      </c>
      <c r="T390" s="15">
        <f t="shared" si="111"/>
        <v>53.509993472278417</v>
      </c>
      <c r="U390" s="15">
        <f t="shared" si="102"/>
        <v>8.7239078599492495E-2</v>
      </c>
      <c r="V390" s="15">
        <f t="shared" si="103"/>
        <v>5.3509993472278417E-2</v>
      </c>
      <c r="W390" s="15">
        <f t="shared" si="104"/>
        <v>3.3729085127214078E-2</v>
      </c>
      <c r="X390" s="15">
        <f t="shared" si="105"/>
        <v>2.7654084884058432</v>
      </c>
      <c r="Y390" s="15">
        <f t="shared" si="112"/>
        <v>13891.745224964601</v>
      </c>
      <c r="AJ390">
        <f>IF(E390&lt;1,1,0)</f>
        <v>0</v>
      </c>
      <c r="AK390">
        <f>IF(AJ390=1,"",E390)</f>
        <v>8</v>
      </c>
      <c r="AL390">
        <f>E390/3.6</f>
        <v>2.2222222222222223</v>
      </c>
    </row>
    <row r="391" spans="2:38" x14ac:dyDescent="0.3">
      <c r="B391" s="29" t="s">
        <v>47</v>
      </c>
      <c r="C391" s="29">
        <v>380</v>
      </c>
      <c r="D391" s="29">
        <v>380</v>
      </c>
      <c r="E391" s="28">
        <v>7.2</v>
      </c>
      <c r="F391" s="42">
        <f t="shared" si="94"/>
        <v>2</v>
      </c>
      <c r="G391" s="15">
        <f t="shared" si="106"/>
        <v>-0.26388888888888895</v>
      </c>
      <c r="H391" s="15">
        <f t="shared" si="107"/>
        <v>-0.95000000000000018</v>
      </c>
      <c r="I391" s="15">
        <f t="shared" si="95"/>
        <v>-422.22222222222234</v>
      </c>
      <c r="J391" s="15">
        <f t="shared" si="96"/>
        <v>0</v>
      </c>
      <c r="K391" s="15">
        <f t="shared" si="97"/>
        <v>422.22222222222234</v>
      </c>
      <c r="L391" s="15">
        <f>SUM(0.5*1.2*$AD$4*$AF$4*(F391^2))</f>
        <v>1.9487999999999999</v>
      </c>
      <c r="M391" s="15">
        <f t="shared" si="98"/>
        <v>0.47477760000000002</v>
      </c>
      <c r="N391" s="15">
        <f t="shared" si="108"/>
        <v>5.0115413333333338E-2</v>
      </c>
      <c r="O391" s="15">
        <f t="shared" si="99"/>
        <v>0.296736</v>
      </c>
      <c r="P391" s="15">
        <f t="shared" si="100"/>
        <v>0.3696668444444447</v>
      </c>
      <c r="Q391" s="15">
        <f t="shared" si="109"/>
        <v>3.9020389135802497E-2</v>
      </c>
      <c r="R391" s="15">
        <f t="shared" si="101"/>
        <v>0.23104177777777793</v>
      </c>
      <c r="S391" s="15">
        <f t="shared" si="110"/>
        <v>87.289194012825831</v>
      </c>
      <c r="T391" s="15">
        <f t="shared" si="111"/>
        <v>53.549013861414217</v>
      </c>
      <c r="U391" s="15">
        <f t="shared" si="102"/>
        <v>8.7289194012825838E-2</v>
      </c>
      <c r="V391" s="15">
        <f t="shared" si="103"/>
        <v>5.3549013861414217E-2</v>
      </c>
      <c r="W391" s="15">
        <f t="shared" si="104"/>
        <v>3.3740180151411621E-2</v>
      </c>
      <c r="X391" s="15">
        <f t="shared" si="105"/>
        <v>2.2399763818738938</v>
      </c>
      <c r="Y391" s="15">
        <f t="shared" si="112"/>
        <v>13893.985201346475</v>
      </c>
      <c r="AJ391">
        <f>IF(E391&lt;1,1,0)</f>
        <v>0</v>
      </c>
      <c r="AK391">
        <f>IF(AJ391=1,"",E391)</f>
        <v>7.2</v>
      </c>
      <c r="AL391">
        <f>E391/3.6</f>
        <v>2</v>
      </c>
    </row>
    <row r="392" spans="2:38" x14ac:dyDescent="0.3">
      <c r="B392" s="29" t="s">
        <v>47</v>
      </c>
      <c r="C392" s="29">
        <v>381</v>
      </c>
      <c r="D392" s="29">
        <v>381</v>
      </c>
      <c r="E392" s="28">
        <v>6.1</v>
      </c>
      <c r="F392" s="42">
        <f t="shared" si="94"/>
        <v>1.6944444444444444</v>
      </c>
      <c r="G392" s="15">
        <f t="shared" si="106"/>
        <v>-0.31944444444444442</v>
      </c>
      <c r="H392" s="15">
        <f t="shared" si="107"/>
        <v>-1.1499999999999999</v>
      </c>
      <c r="I392" s="15">
        <f t="shared" si="95"/>
        <v>-511.11111111111109</v>
      </c>
      <c r="J392" s="15">
        <f t="shared" si="96"/>
        <v>0</v>
      </c>
      <c r="K392" s="15">
        <f t="shared" si="97"/>
        <v>511.11111111111109</v>
      </c>
      <c r="L392" s="15">
        <f>SUM(0.5*1.2*$AD$4*$AF$4*(F392^2))</f>
        <v>1.3988203703703703</v>
      </c>
      <c r="M392" s="15">
        <f t="shared" si="98"/>
        <v>0.40131022340534978</v>
      </c>
      <c r="N392" s="15">
        <f t="shared" si="108"/>
        <v>4.2471998643732849E-2</v>
      </c>
      <c r="O392" s="15">
        <f t="shared" si="99"/>
        <v>0.25081888962834364</v>
      </c>
      <c r="P392" s="15">
        <f t="shared" si="100"/>
        <v>0.46473915931069959</v>
      </c>
      <c r="Q392" s="15">
        <f t="shared" si="109"/>
        <v>4.9184894360382377E-2</v>
      </c>
      <c r="R392" s="15">
        <f t="shared" si="101"/>
        <v>0.29046197456918721</v>
      </c>
      <c r="S392" s="15">
        <f t="shared" si="110"/>
        <v>87.331666011469565</v>
      </c>
      <c r="T392" s="15">
        <f t="shared" si="111"/>
        <v>53.598198755774597</v>
      </c>
      <c r="U392" s="15">
        <f t="shared" si="102"/>
        <v>8.7331666011469564E-2</v>
      </c>
      <c r="V392" s="15">
        <f t="shared" si="103"/>
        <v>5.3598198755774595E-2</v>
      </c>
      <c r="W392" s="15">
        <f t="shared" si="104"/>
        <v>3.3733467255694968E-2</v>
      </c>
      <c r="X392" s="15">
        <f t="shared" si="105"/>
        <v>1.6078158927457602</v>
      </c>
      <c r="Y392" s="15">
        <f t="shared" si="112"/>
        <v>13895.593017239222</v>
      </c>
      <c r="AJ392">
        <f>IF(E392&lt;1,1,0)</f>
        <v>0</v>
      </c>
      <c r="AK392">
        <f>IF(AJ392=1,"",E392)</f>
        <v>6.1</v>
      </c>
      <c r="AL392">
        <f>E392/3.6</f>
        <v>1.6944444444444442</v>
      </c>
    </row>
    <row r="393" spans="2:38" x14ac:dyDescent="0.3">
      <c r="B393" s="29" t="s">
        <v>47</v>
      </c>
      <c r="C393" s="29">
        <v>382</v>
      </c>
      <c r="D393" s="29">
        <v>382</v>
      </c>
      <c r="E393" s="28">
        <v>4.9000000000000004</v>
      </c>
      <c r="F393" s="42">
        <f t="shared" si="94"/>
        <v>1.3611111111111112</v>
      </c>
      <c r="G393" s="15">
        <f t="shared" si="106"/>
        <v>-0.33333333333333326</v>
      </c>
      <c r="H393" s="15">
        <f t="shared" si="107"/>
        <v>-1.1999999999999997</v>
      </c>
      <c r="I393" s="15">
        <f t="shared" si="95"/>
        <v>-533.33333333333326</v>
      </c>
      <c r="J393" s="15">
        <f t="shared" si="96"/>
        <v>0</v>
      </c>
      <c r="K393" s="15">
        <f t="shared" si="97"/>
        <v>533.33333333333326</v>
      </c>
      <c r="L393" s="15">
        <f>SUM(0.5*1.2*$AD$4*$AF$4*(F393^2))</f>
        <v>0.9025981481481482</v>
      </c>
      <c r="M393" s="15">
        <f t="shared" si="98"/>
        <v>0.32168853636831279</v>
      </c>
      <c r="N393" s="15">
        <f t="shared" si="108"/>
        <v>3.4134728025748746E-2</v>
      </c>
      <c r="O393" s="15">
        <f t="shared" si="99"/>
        <v>0.20105533523019548</v>
      </c>
      <c r="P393" s="15">
        <f t="shared" si="100"/>
        <v>0.40423738955761301</v>
      </c>
      <c r="Q393" s="15">
        <f t="shared" si="109"/>
        <v>4.289407855861338E-2</v>
      </c>
      <c r="R393" s="15">
        <f t="shared" si="101"/>
        <v>0.25264836847350813</v>
      </c>
      <c r="S393" s="15">
        <f t="shared" si="110"/>
        <v>87.365800739495313</v>
      </c>
      <c r="T393" s="15">
        <f t="shared" si="111"/>
        <v>53.641092834333207</v>
      </c>
      <c r="U393" s="15">
        <f t="shared" si="102"/>
        <v>8.736580073949532E-2</v>
      </c>
      <c r="V393" s="15">
        <f t="shared" si="103"/>
        <v>5.3641092834333208E-2</v>
      </c>
      <c r="W393" s="15">
        <f t="shared" si="104"/>
        <v>3.3724707905162112E-2</v>
      </c>
      <c r="X393" s="15">
        <f t="shared" si="105"/>
        <v>1.0374455285069355</v>
      </c>
      <c r="Y393" s="15">
        <f t="shared" si="112"/>
        <v>13896.630462767729</v>
      </c>
      <c r="AJ393">
        <f>IF(E393&lt;1,1,0)</f>
        <v>0</v>
      </c>
      <c r="AK393">
        <f>IF(AJ393=1,"",E393)</f>
        <v>4.9000000000000004</v>
      </c>
      <c r="AL393">
        <f>E393/3.6</f>
        <v>1.3611111111111112</v>
      </c>
    </row>
    <row r="394" spans="2:38" x14ac:dyDescent="0.3">
      <c r="B394" s="29" t="s">
        <v>47</v>
      </c>
      <c r="C394" s="29">
        <v>383</v>
      </c>
      <c r="D394" s="29">
        <v>383</v>
      </c>
      <c r="E394" s="28">
        <v>3.7</v>
      </c>
      <c r="F394" s="42">
        <f t="shared" si="94"/>
        <v>1.0277777777777779</v>
      </c>
      <c r="G394" s="15">
        <f t="shared" si="106"/>
        <v>-0.36111111111111116</v>
      </c>
      <c r="H394" s="15">
        <f t="shared" si="107"/>
        <v>-1.3000000000000003</v>
      </c>
      <c r="I394" s="15">
        <f t="shared" si="95"/>
        <v>-577.77777777777783</v>
      </c>
      <c r="J394" s="15">
        <f t="shared" si="96"/>
        <v>0</v>
      </c>
      <c r="K394" s="15">
        <f t="shared" si="97"/>
        <v>577.77777777777783</v>
      </c>
      <c r="L394" s="15">
        <f>SUM(0.5*1.2*$AD$4*$AF$4*(F394^2))</f>
        <v>0.51464259259259271</v>
      </c>
      <c r="M394" s="15">
        <f t="shared" si="98"/>
        <v>0.24250893822016462</v>
      </c>
      <c r="N394" s="15">
        <f t="shared" si="108"/>
        <v>2.5800256482867514E-2</v>
      </c>
      <c r="O394" s="15">
        <f t="shared" si="99"/>
        <v>0.15156808638760288</v>
      </c>
      <c r="P394" s="15">
        <f t="shared" si="100"/>
        <v>0.35131822227366261</v>
      </c>
      <c r="Q394" s="15">
        <f t="shared" si="109"/>
        <v>3.7376355314114665E-2</v>
      </c>
      <c r="R394" s="15">
        <f t="shared" si="101"/>
        <v>0.21957388892103913</v>
      </c>
      <c r="S394" s="15">
        <f t="shared" si="110"/>
        <v>87.39160099597818</v>
      </c>
      <c r="T394" s="15">
        <f t="shared" si="111"/>
        <v>53.678469189647323</v>
      </c>
      <c r="U394" s="15">
        <f t="shared" si="102"/>
        <v>8.7391600995978175E-2</v>
      </c>
      <c r="V394" s="15">
        <f t="shared" si="103"/>
        <v>5.3678469189647325E-2</v>
      </c>
      <c r="W394" s="15">
        <f t="shared" si="104"/>
        <v>3.371313180633085E-2</v>
      </c>
      <c r="X394" s="15">
        <f t="shared" si="105"/>
        <v>0.59151961068427883</v>
      </c>
      <c r="Y394" s="15">
        <f t="shared" si="112"/>
        <v>13897.221982378413</v>
      </c>
      <c r="AJ394">
        <f>IF(E394&lt;1,1,0)</f>
        <v>0</v>
      </c>
      <c r="AK394">
        <f>IF(AJ394=1,"",E394)</f>
        <v>3.7</v>
      </c>
      <c r="AL394">
        <f>E394/3.6</f>
        <v>1.0277777777777779</v>
      </c>
    </row>
    <row r="395" spans="2:38" x14ac:dyDescent="0.3">
      <c r="B395" s="29" t="s">
        <v>47</v>
      </c>
      <c r="C395" s="29">
        <v>384</v>
      </c>
      <c r="D395" s="29">
        <v>384</v>
      </c>
      <c r="E395" s="28">
        <v>2.2999999999999998</v>
      </c>
      <c r="F395" s="42">
        <f t="shared" si="94"/>
        <v>0.63888888888888884</v>
      </c>
      <c r="G395" s="15">
        <f t="shared" si="106"/>
        <v>-0.3888888888888889</v>
      </c>
      <c r="H395" s="15">
        <f t="shared" si="107"/>
        <v>-1.4000000000000001</v>
      </c>
      <c r="I395" s="15">
        <f t="shared" si="95"/>
        <v>-622.22222222222229</v>
      </c>
      <c r="J395" s="15">
        <f t="shared" si="96"/>
        <v>0</v>
      </c>
      <c r="K395" s="15">
        <f t="shared" si="97"/>
        <v>622.22222222222229</v>
      </c>
      <c r="L395" s="15">
        <f>SUM(0.5*1.2*$AD$4*$AF$4*(F395^2))</f>
        <v>0.19886481481481477</v>
      </c>
      <c r="M395" s="15">
        <f t="shared" si="98"/>
        <v>0.15054705252057612</v>
      </c>
      <c r="N395" s="15">
        <f t="shared" si="108"/>
        <v>1.6058352268861455E-2</v>
      </c>
      <c r="O395" s="15">
        <f t="shared" si="99"/>
        <v>9.4091907825360088E-2</v>
      </c>
      <c r="P395" s="15">
        <f t="shared" si="100"/>
        <v>0.2469838116769548</v>
      </c>
      <c r="Q395" s="15">
        <f t="shared" si="109"/>
        <v>2.6344939912208515E-2</v>
      </c>
      <c r="R395" s="15">
        <f t="shared" si="101"/>
        <v>0.15436488229809675</v>
      </c>
      <c r="S395" s="15">
        <f t="shared" si="110"/>
        <v>87.407659348247037</v>
      </c>
      <c r="T395" s="15">
        <f t="shared" si="111"/>
        <v>53.70481412955953</v>
      </c>
      <c r="U395" s="15">
        <f t="shared" si="102"/>
        <v>8.7407659348247041E-2</v>
      </c>
      <c r="V395" s="15">
        <f t="shared" si="103"/>
        <v>5.3704814129559533E-2</v>
      </c>
      <c r="W395" s="15">
        <f t="shared" si="104"/>
        <v>3.3702845218687508E-2</v>
      </c>
      <c r="X395" s="15">
        <f t="shared" si="105"/>
        <v>0.22855665492192712</v>
      </c>
      <c r="Y395" s="15">
        <f t="shared" si="112"/>
        <v>13897.450539033334</v>
      </c>
      <c r="AJ395">
        <f>IF(E395&lt;1,1,0)</f>
        <v>0</v>
      </c>
      <c r="AK395">
        <f>IF(AJ395=1,"",E395)</f>
        <v>2.2999999999999998</v>
      </c>
      <c r="AL395">
        <f>E395/3.6</f>
        <v>0.63888888888888884</v>
      </c>
    </row>
    <row r="396" spans="2:38" x14ac:dyDescent="0.3">
      <c r="B396" s="29" t="s">
        <v>47</v>
      </c>
      <c r="C396" s="29">
        <v>385</v>
      </c>
      <c r="D396" s="29">
        <v>385</v>
      </c>
      <c r="E396" s="28">
        <v>0.9</v>
      </c>
      <c r="F396" s="42">
        <f t="shared" ref="F396:F459" si="113">SUM(E396*(1000/3600))</f>
        <v>0.25</v>
      </c>
      <c r="G396" s="15">
        <f t="shared" si="106"/>
        <v>-0.31944444444444442</v>
      </c>
      <c r="H396" s="15">
        <f t="shared" si="107"/>
        <v>-1.1499999999999999</v>
      </c>
      <c r="I396" s="15">
        <f t="shared" ref="I396:I459" si="114">SUM($AC$4*G396)</f>
        <v>-511.11111111111109</v>
      </c>
      <c r="J396" s="15">
        <f t="shared" ref="J396:J459" si="115">MAX(0,I396)</f>
        <v>0</v>
      </c>
      <c r="K396" s="15">
        <f t="shared" ref="K396:K459" si="116">ABS(MIN(0,I396))</f>
        <v>511.11111111111109</v>
      </c>
      <c r="L396" s="15">
        <f>SUM(0.5*1.2*$AD$4*$AF$4*(F396^2))</f>
        <v>3.0449999999999998E-2</v>
      </c>
      <c r="M396" s="15">
        <f t="shared" ref="M396:M459" si="117">SUM(((L396+$AH$4+J396)*F396)/1000)</f>
        <v>5.8867612499999999E-2</v>
      </c>
      <c r="N396" s="15">
        <f t="shared" si="108"/>
        <v>6.2955641145833333E-3</v>
      </c>
      <c r="O396" s="15">
        <f t="shared" ref="O396:O459" si="118">SUM((M396*1000)/$AC$4)</f>
        <v>3.67922578125E-2</v>
      </c>
      <c r="P396" s="15">
        <f t="shared" ref="P396:P459" si="119">ABS(SUM(((K396-L396-$AB$22)*F396)/1000))</f>
        <v>6.8910165277777782E-2</v>
      </c>
      <c r="Q396" s="15">
        <f t="shared" si="109"/>
        <v>7.3695593422067902E-3</v>
      </c>
      <c r="R396" s="15">
        <f t="shared" ref="R396:R459" si="120">SUM((P396*1000)/$AC$4)</f>
        <v>4.3068853298611112E-2</v>
      </c>
      <c r="S396" s="15">
        <f t="shared" si="110"/>
        <v>87.413954912361618</v>
      </c>
      <c r="T396" s="15">
        <f t="shared" si="111"/>
        <v>53.712183688901739</v>
      </c>
      <c r="U396" s="15">
        <f t="shared" ref="U396:U459" si="121">SUM(S396/1000)</f>
        <v>8.7413954912361619E-2</v>
      </c>
      <c r="V396" s="15">
        <f t="shared" ref="V396:V459" si="122">SUM(T396/1000)</f>
        <v>5.3712183688901738E-2</v>
      </c>
      <c r="W396" s="15">
        <f t="shared" ref="W396:W459" si="123">SUM(U396-V396)</f>
        <v>3.3701771223459881E-2</v>
      </c>
      <c r="X396" s="15">
        <f t="shared" ref="X396:X459" si="124">SUM((((0.5*$AC$4*(F396^2))-W396)*0.7)/1000)</f>
        <v>3.4976408760143574E-2</v>
      </c>
      <c r="Y396" s="15">
        <f t="shared" si="112"/>
        <v>13897.485515442095</v>
      </c>
      <c r="AJ396">
        <f>IF(E396&lt;1,1,0)</f>
        <v>1</v>
      </c>
      <c r="AK396" t="str">
        <f>IF(AJ396=1,"",E396)</f>
        <v/>
      </c>
      <c r="AL396">
        <f>E396/3.6</f>
        <v>0.25</v>
      </c>
    </row>
    <row r="397" spans="2:38" x14ac:dyDescent="0.3">
      <c r="B397" s="29" t="s">
        <v>47</v>
      </c>
      <c r="C397" s="29">
        <v>386</v>
      </c>
      <c r="D397" s="29">
        <v>386</v>
      </c>
      <c r="E397" s="28">
        <v>0</v>
      </c>
      <c r="F397" s="42">
        <f t="shared" si="113"/>
        <v>0</v>
      </c>
      <c r="G397" s="15">
        <f t="shared" ref="G397:G460" si="125">($E398-$E396)/2/3.6</f>
        <v>-0.125</v>
      </c>
      <c r="H397" s="15">
        <f t="shared" ref="H397:H460" si="126">($E398-$E396)/2</f>
        <v>-0.45</v>
      </c>
      <c r="I397" s="15">
        <f t="shared" si="114"/>
        <v>-200</v>
      </c>
      <c r="J397" s="15">
        <f t="shared" si="115"/>
        <v>0</v>
      </c>
      <c r="K397" s="15">
        <f t="shared" si="116"/>
        <v>200</v>
      </c>
      <c r="L397" s="15">
        <f>SUM(0.5*1.2*$AD$4*$AF$4*(F397^2))</f>
        <v>0</v>
      </c>
      <c r="M397" s="15">
        <f t="shared" si="117"/>
        <v>0</v>
      </c>
      <c r="N397" s="15">
        <f t="shared" ref="N397:N460" si="127">SUM(M397*(D397/3600))</f>
        <v>0</v>
      </c>
      <c r="O397" s="15">
        <f t="shared" si="118"/>
        <v>0</v>
      </c>
      <c r="P397" s="15">
        <f t="shared" si="119"/>
        <v>0</v>
      </c>
      <c r="Q397" s="15">
        <f t="shared" ref="Q397:Q460" si="128">SUM(P397*(D397/3600))</f>
        <v>0</v>
      </c>
      <c r="R397" s="15">
        <f t="shared" si="120"/>
        <v>0</v>
      </c>
      <c r="S397" s="15">
        <f t="shared" ref="S397:S460" si="129">SUM(N397+S396)</f>
        <v>87.413954912361618</v>
      </c>
      <c r="T397" s="15">
        <f t="shared" ref="T397:T460" si="130">SUM(T396+Q397)</f>
        <v>53.712183688901739</v>
      </c>
      <c r="U397" s="15">
        <f t="shared" si="121"/>
        <v>8.7413954912361619E-2</v>
      </c>
      <c r="V397" s="15">
        <f t="shared" si="122"/>
        <v>5.3712183688901738E-2</v>
      </c>
      <c r="W397" s="15">
        <f t="shared" si="123"/>
        <v>3.3701771223459881E-2</v>
      </c>
      <c r="X397" s="15">
        <f t="shared" si="124"/>
        <v>-2.3591239856421917E-5</v>
      </c>
      <c r="Y397" s="15">
        <f t="shared" ref="Y397:Y460" si="131">SUM(Y396+X397)</f>
        <v>13897.485491850855</v>
      </c>
      <c r="AJ397">
        <f>IF(E397&lt;1,1,0)</f>
        <v>1</v>
      </c>
      <c r="AK397" t="str">
        <f>IF(AJ397=1,"",E397)</f>
        <v/>
      </c>
      <c r="AL397">
        <f>E397/3.6</f>
        <v>0</v>
      </c>
    </row>
    <row r="398" spans="2:38" x14ac:dyDescent="0.3">
      <c r="B398" s="29" t="s">
        <v>47</v>
      </c>
      <c r="C398" s="29">
        <v>387</v>
      </c>
      <c r="D398" s="29">
        <v>387</v>
      </c>
      <c r="E398" s="28">
        <v>0</v>
      </c>
      <c r="F398" s="42">
        <f t="shared" si="113"/>
        <v>0</v>
      </c>
      <c r="G398" s="15">
        <f t="shared" si="125"/>
        <v>0</v>
      </c>
      <c r="H398" s="15">
        <f t="shared" si="126"/>
        <v>0</v>
      </c>
      <c r="I398" s="15">
        <f t="shared" si="114"/>
        <v>0</v>
      </c>
      <c r="J398" s="15">
        <f t="shared" si="115"/>
        <v>0</v>
      </c>
      <c r="K398" s="15">
        <f t="shared" si="116"/>
        <v>0</v>
      </c>
      <c r="L398" s="15">
        <f>SUM(0.5*1.2*$AD$4*$AF$4*(F398^2))</f>
        <v>0</v>
      </c>
      <c r="M398" s="15">
        <f t="shared" si="117"/>
        <v>0</v>
      </c>
      <c r="N398" s="15">
        <f t="shared" si="127"/>
        <v>0</v>
      </c>
      <c r="O398" s="15">
        <f t="shared" si="118"/>
        <v>0</v>
      </c>
      <c r="P398" s="15">
        <f t="shared" si="119"/>
        <v>0</v>
      </c>
      <c r="Q398" s="15">
        <f t="shared" si="128"/>
        <v>0</v>
      </c>
      <c r="R398" s="15">
        <f t="shared" si="120"/>
        <v>0</v>
      </c>
      <c r="S398" s="15">
        <f t="shared" si="129"/>
        <v>87.413954912361618</v>
      </c>
      <c r="T398" s="15">
        <f t="shared" si="130"/>
        <v>53.712183688901739</v>
      </c>
      <c r="U398" s="15">
        <f t="shared" si="121"/>
        <v>8.7413954912361619E-2</v>
      </c>
      <c r="V398" s="15">
        <f t="shared" si="122"/>
        <v>5.3712183688901738E-2</v>
      </c>
      <c r="W398" s="15">
        <f t="shared" si="123"/>
        <v>3.3701771223459881E-2</v>
      </c>
      <c r="X398" s="15">
        <f t="shared" si="124"/>
        <v>-2.3591239856421917E-5</v>
      </c>
      <c r="Y398" s="15">
        <f t="shared" si="131"/>
        <v>13897.485468259616</v>
      </c>
      <c r="AJ398">
        <f>IF(E398&lt;1,1,0)</f>
        <v>1</v>
      </c>
      <c r="AK398" t="str">
        <f>IF(AJ398=1,"",E398)</f>
        <v/>
      </c>
      <c r="AL398">
        <f>E398/3.6</f>
        <v>0</v>
      </c>
    </row>
    <row r="399" spans="2:38" x14ac:dyDescent="0.3">
      <c r="B399" s="29" t="s">
        <v>47</v>
      </c>
      <c r="C399" s="29">
        <v>388</v>
      </c>
      <c r="D399" s="29">
        <v>388</v>
      </c>
      <c r="E399" s="28">
        <v>0</v>
      </c>
      <c r="F399" s="42">
        <f t="shared" si="113"/>
        <v>0</v>
      </c>
      <c r="G399" s="15">
        <f t="shared" si="125"/>
        <v>0</v>
      </c>
      <c r="H399" s="15">
        <f t="shared" si="126"/>
        <v>0</v>
      </c>
      <c r="I399" s="15">
        <f t="shared" si="114"/>
        <v>0</v>
      </c>
      <c r="J399" s="15">
        <f t="shared" si="115"/>
        <v>0</v>
      </c>
      <c r="K399" s="15">
        <f t="shared" si="116"/>
        <v>0</v>
      </c>
      <c r="L399" s="15">
        <f>SUM(0.5*1.2*$AD$4*$AF$4*(F399^2))</f>
        <v>0</v>
      </c>
      <c r="M399" s="15">
        <f t="shared" si="117"/>
        <v>0</v>
      </c>
      <c r="N399" s="15">
        <f t="shared" si="127"/>
        <v>0</v>
      </c>
      <c r="O399" s="15">
        <f t="shared" si="118"/>
        <v>0</v>
      </c>
      <c r="P399" s="15">
        <f t="shared" si="119"/>
        <v>0</v>
      </c>
      <c r="Q399" s="15">
        <f t="shared" si="128"/>
        <v>0</v>
      </c>
      <c r="R399" s="15">
        <f t="shared" si="120"/>
        <v>0</v>
      </c>
      <c r="S399" s="15">
        <f t="shared" si="129"/>
        <v>87.413954912361618</v>
      </c>
      <c r="T399" s="15">
        <f t="shared" si="130"/>
        <v>53.712183688901739</v>
      </c>
      <c r="U399" s="15">
        <f t="shared" si="121"/>
        <v>8.7413954912361619E-2</v>
      </c>
      <c r="V399" s="15">
        <f t="shared" si="122"/>
        <v>5.3712183688901738E-2</v>
      </c>
      <c r="W399" s="15">
        <f t="shared" si="123"/>
        <v>3.3701771223459881E-2</v>
      </c>
      <c r="X399" s="15">
        <f t="shared" si="124"/>
        <v>-2.3591239856421917E-5</v>
      </c>
      <c r="Y399" s="15">
        <f t="shared" si="131"/>
        <v>13897.485444668377</v>
      </c>
      <c r="AJ399">
        <f>IF(E399&lt;1,1,0)</f>
        <v>1</v>
      </c>
      <c r="AK399" t="str">
        <f>IF(AJ399=1,"",E399)</f>
        <v/>
      </c>
      <c r="AL399">
        <f>E399/3.6</f>
        <v>0</v>
      </c>
    </row>
    <row r="400" spans="2:38" x14ac:dyDescent="0.3">
      <c r="B400" s="29" t="s">
        <v>47</v>
      </c>
      <c r="C400" s="29">
        <v>389</v>
      </c>
      <c r="D400" s="29">
        <v>389</v>
      </c>
      <c r="E400" s="28">
        <v>0</v>
      </c>
      <c r="F400" s="42">
        <f t="shared" si="113"/>
        <v>0</v>
      </c>
      <c r="G400" s="15">
        <f t="shared" si="125"/>
        <v>0</v>
      </c>
      <c r="H400" s="15">
        <f t="shared" si="126"/>
        <v>0</v>
      </c>
      <c r="I400" s="15">
        <f t="shared" si="114"/>
        <v>0</v>
      </c>
      <c r="J400" s="15">
        <f t="shared" si="115"/>
        <v>0</v>
      </c>
      <c r="K400" s="15">
        <f t="shared" si="116"/>
        <v>0</v>
      </c>
      <c r="L400" s="15">
        <f>SUM(0.5*1.2*$AD$4*$AF$4*(F400^2))</f>
        <v>0</v>
      </c>
      <c r="M400" s="15">
        <f t="shared" si="117"/>
        <v>0</v>
      </c>
      <c r="N400" s="15">
        <f t="shared" si="127"/>
        <v>0</v>
      </c>
      <c r="O400" s="15">
        <f t="shared" si="118"/>
        <v>0</v>
      </c>
      <c r="P400" s="15">
        <f t="shared" si="119"/>
        <v>0</v>
      </c>
      <c r="Q400" s="15">
        <f t="shared" si="128"/>
        <v>0</v>
      </c>
      <c r="R400" s="15">
        <f t="shared" si="120"/>
        <v>0</v>
      </c>
      <c r="S400" s="15">
        <f t="shared" si="129"/>
        <v>87.413954912361618</v>
      </c>
      <c r="T400" s="15">
        <f t="shared" si="130"/>
        <v>53.712183688901739</v>
      </c>
      <c r="U400" s="15">
        <f t="shared" si="121"/>
        <v>8.7413954912361619E-2</v>
      </c>
      <c r="V400" s="15">
        <f t="shared" si="122"/>
        <v>5.3712183688901738E-2</v>
      </c>
      <c r="W400" s="15">
        <f t="shared" si="123"/>
        <v>3.3701771223459881E-2</v>
      </c>
      <c r="X400" s="15">
        <f t="shared" si="124"/>
        <v>-2.3591239856421917E-5</v>
      </c>
      <c r="Y400" s="15">
        <f t="shared" si="131"/>
        <v>13897.485421077137</v>
      </c>
      <c r="AJ400">
        <f>IF(E400&lt;1,1,0)</f>
        <v>1</v>
      </c>
      <c r="AK400" t="str">
        <f>IF(AJ400=1,"",E400)</f>
        <v/>
      </c>
      <c r="AL400">
        <f>E400/3.6</f>
        <v>0</v>
      </c>
    </row>
    <row r="401" spans="2:38" x14ac:dyDescent="0.3">
      <c r="B401" s="29" t="s">
        <v>47</v>
      </c>
      <c r="C401" s="29">
        <v>390</v>
      </c>
      <c r="D401" s="29">
        <v>390</v>
      </c>
      <c r="E401" s="28">
        <v>0</v>
      </c>
      <c r="F401" s="42">
        <f t="shared" si="113"/>
        <v>0</v>
      </c>
      <c r="G401" s="15">
        <f t="shared" si="125"/>
        <v>0</v>
      </c>
      <c r="H401" s="15">
        <f t="shared" si="126"/>
        <v>0</v>
      </c>
      <c r="I401" s="15">
        <f t="shared" si="114"/>
        <v>0</v>
      </c>
      <c r="J401" s="15">
        <f t="shared" si="115"/>
        <v>0</v>
      </c>
      <c r="K401" s="15">
        <f t="shared" si="116"/>
        <v>0</v>
      </c>
      <c r="L401" s="15">
        <f>SUM(0.5*1.2*$AD$4*$AF$4*(F401^2))</f>
        <v>0</v>
      </c>
      <c r="M401" s="15">
        <f t="shared" si="117"/>
        <v>0</v>
      </c>
      <c r="N401" s="15">
        <f t="shared" si="127"/>
        <v>0</v>
      </c>
      <c r="O401" s="15">
        <f t="shared" si="118"/>
        <v>0</v>
      </c>
      <c r="P401" s="15">
        <f t="shared" si="119"/>
        <v>0</v>
      </c>
      <c r="Q401" s="15">
        <f t="shared" si="128"/>
        <v>0</v>
      </c>
      <c r="R401" s="15">
        <f t="shared" si="120"/>
        <v>0</v>
      </c>
      <c r="S401" s="15">
        <f t="shared" si="129"/>
        <v>87.413954912361618</v>
      </c>
      <c r="T401" s="15">
        <f t="shared" si="130"/>
        <v>53.712183688901739</v>
      </c>
      <c r="U401" s="15">
        <f t="shared" si="121"/>
        <v>8.7413954912361619E-2</v>
      </c>
      <c r="V401" s="15">
        <f t="shared" si="122"/>
        <v>5.3712183688901738E-2</v>
      </c>
      <c r="W401" s="15">
        <f t="shared" si="123"/>
        <v>3.3701771223459881E-2</v>
      </c>
      <c r="X401" s="15">
        <f t="shared" si="124"/>
        <v>-2.3591239856421917E-5</v>
      </c>
      <c r="Y401" s="15">
        <f t="shared" si="131"/>
        <v>13897.485397485898</v>
      </c>
      <c r="AJ401">
        <f>IF(E401&lt;1,1,0)</f>
        <v>1</v>
      </c>
      <c r="AK401" t="str">
        <f>IF(AJ401=1,"",E401)</f>
        <v/>
      </c>
      <c r="AL401">
        <f>E401/3.6</f>
        <v>0</v>
      </c>
    </row>
    <row r="402" spans="2:38" x14ac:dyDescent="0.3">
      <c r="B402" s="29" t="s">
        <v>47</v>
      </c>
      <c r="C402" s="29">
        <v>391</v>
      </c>
      <c r="D402" s="29">
        <v>391</v>
      </c>
      <c r="E402" s="28">
        <v>0</v>
      </c>
      <c r="F402" s="42">
        <f t="shared" si="113"/>
        <v>0</v>
      </c>
      <c r="G402" s="15">
        <f t="shared" si="125"/>
        <v>6.9444444444444448E-2</v>
      </c>
      <c r="H402" s="15">
        <f t="shared" si="126"/>
        <v>0.25</v>
      </c>
      <c r="I402" s="15">
        <f t="shared" si="114"/>
        <v>111.11111111111111</v>
      </c>
      <c r="J402" s="15">
        <f t="shared" si="115"/>
        <v>111.11111111111111</v>
      </c>
      <c r="K402" s="15">
        <f t="shared" si="116"/>
        <v>0</v>
      </c>
      <c r="L402" s="15">
        <f>SUM(0.5*1.2*$AD$4*$AF$4*(F402^2))</f>
        <v>0</v>
      </c>
      <c r="M402" s="15">
        <f t="shared" si="117"/>
        <v>0</v>
      </c>
      <c r="N402" s="15">
        <f t="shared" si="127"/>
        <v>0</v>
      </c>
      <c r="O402" s="15">
        <f t="shared" si="118"/>
        <v>0</v>
      </c>
      <c r="P402" s="15">
        <f t="shared" si="119"/>
        <v>0</v>
      </c>
      <c r="Q402" s="15">
        <f t="shared" si="128"/>
        <v>0</v>
      </c>
      <c r="R402" s="15">
        <f t="shared" si="120"/>
        <v>0</v>
      </c>
      <c r="S402" s="15">
        <f t="shared" si="129"/>
        <v>87.413954912361618</v>
      </c>
      <c r="T402" s="15">
        <f t="shared" si="130"/>
        <v>53.712183688901739</v>
      </c>
      <c r="U402" s="15">
        <f t="shared" si="121"/>
        <v>8.7413954912361619E-2</v>
      </c>
      <c r="V402" s="15">
        <f t="shared" si="122"/>
        <v>5.3712183688901738E-2</v>
      </c>
      <c r="W402" s="15">
        <f t="shared" si="123"/>
        <v>3.3701771223459881E-2</v>
      </c>
      <c r="X402" s="15">
        <f t="shared" si="124"/>
        <v>-2.3591239856421917E-5</v>
      </c>
      <c r="Y402" s="15">
        <f t="shared" si="131"/>
        <v>13897.485373894659</v>
      </c>
      <c r="AJ402">
        <f>IF(E402&lt;1,1,0)</f>
        <v>1</v>
      </c>
      <c r="AK402" t="str">
        <f>IF(AJ402=1,"",E402)</f>
        <v/>
      </c>
      <c r="AL402">
        <f>E402/3.6</f>
        <v>0</v>
      </c>
    </row>
    <row r="403" spans="2:38" x14ac:dyDescent="0.3">
      <c r="B403" s="29" t="s">
        <v>47</v>
      </c>
      <c r="C403" s="29">
        <v>392</v>
      </c>
      <c r="D403" s="29">
        <v>392</v>
      </c>
      <c r="E403" s="28">
        <v>0.5</v>
      </c>
      <c r="F403" s="42">
        <f t="shared" si="113"/>
        <v>0.1388888888888889</v>
      </c>
      <c r="G403" s="15">
        <f t="shared" si="125"/>
        <v>0.29166666666666669</v>
      </c>
      <c r="H403" s="15">
        <f t="shared" si="126"/>
        <v>1.05</v>
      </c>
      <c r="I403" s="15">
        <f t="shared" si="114"/>
        <v>466.66666666666669</v>
      </c>
      <c r="J403" s="15">
        <f t="shared" si="115"/>
        <v>466.66666666666669</v>
      </c>
      <c r="K403" s="15">
        <f t="shared" si="116"/>
        <v>0</v>
      </c>
      <c r="L403" s="15">
        <f>SUM(0.5*1.2*$AD$4*$AF$4*(F403^2))</f>
        <v>9.3981481481481485E-3</v>
      </c>
      <c r="M403" s="15">
        <f t="shared" si="117"/>
        <v>9.7516120113168722E-2</v>
      </c>
      <c r="N403" s="15">
        <f t="shared" si="127"/>
        <v>1.0618421967878371E-2</v>
      </c>
      <c r="O403" s="15">
        <f t="shared" si="118"/>
        <v>6.0947575070730453E-2</v>
      </c>
      <c r="P403" s="15">
        <f t="shared" si="119"/>
        <v>3.2701305298353911E-2</v>
      </c>
      <c r="Q403" s="15">
        <f t="shared" si="128"/>
        <v>3.5608087991540922E-3</v>
      </c>
      <c r="R403" s="15">
        <f t="shared" si="120"/>
        <v>2.0438315811471194E-2</v>
      </c>
      <c r="S403" s="15">
        <f t="shared" si="129"/>
        <v>87.424573334329494</v>
      </c>
      <c r="T403" s="15">
        <f t="shared" si="130"/>
        <v>53.715744497700889</v>
      </c>
      <c r="U403" s="15">
        <f t="shared" si="121"/>
        <v>8.74245733343295E-2</v>
      </c>
      <c r="V403" s="15">
        <f t="shared" si="122"/>
        <v>5.371574449770089E-2</v>
      </c>
      <c r="W403" s="15">
        <f t="shared" si="123"/>
        <v>3.370882883662861E-2</v>
      </c>
      <c r="X403" s="15">
        <f t="shared" si="124"/>
        <v>1.0778872955616831E-2</v>
      </c>
      <c r="Y403" s="15">
        <f t="shared" si="131"/>
        <v>13897.496152767615</v>
      </c>
      <c r="AJ403">
        <f>IF(E403&lt;1,1,0)</f>
        <v>1</v>
      </c>
      <c r="AK403" t="str">
        <f>IF(AJ403=1,"",E403)</f>
        <v/>
      </c>
      <c r="AL403">
        <f>E403/3.6</f>
        <v>0.1388888888888889</v>
      </c>
    </row>
    <row r="404" spans="2:38" x14ac:dyDescent="0.3">
      <c r="B404" s="29" t="s">
        <v>47</v>
      </c>
      <c r="C404" s="29">
        <v>393</v>
      </c>
      <c r="D404" s="29">
        <v>393</v>
      </c>
      <c r="E404" s="28">
        <v>2.1</v>
      </c>
      <c r="F404" s="42">
        <f t="shared" si="113"/>
        <v>0.58333333333333337</v>
      </c>
      <c r="G404" s="15">
        <f t="shared" si="125"/>
        <v>0.59722222222222221</v>
      </c>
      <c r="H404" s="15">
        <f t="shared" si="126"/>
        <v>2.15</v>
      </c>
      <c r="I404" s="15">
        <f t="shared" si="114"/>
        <v>955.55555555555554</v>
      </c>
      <c r="J404" s="15">
        <f t="shared" si="115"/>
        <v>955.55555555555554</v>
      </c>
      <c r="K404" s="15">
        <f t="shared" si="116"/>
        <v>0</v>
      </c>
      <c r="L404" s="15">
        <f>SUM(0.5*1.2*$AD$4*$AF$4*(F404^2))</f>
        <v>0.16578333333333337</v>
      </c>
      <c r="M404" s="15">
        <f t="shared" si="117"/>
        <v>0.69484411435185189</v>
      </c>
      <c r="N404" s="15">
        <f t="shared" si="127"/>
        <v>7.585381581674383E-2</v>
      </c>
      <c r="O404" s="15">
        <f t="shared" si="118"/>
        <v>0.43427757146990742</v>
      </c>
      <c r="P404" s="15">
        <f t="shared" si="119"/>
        <v>0.13743670694444446</v>
      </c>
      <c r="Q404" s="15">
        <f t="shared" si="128"/>
        <v>1.500350717476852E-2</v>
      </c>
      <c r="R404" s="15">
        <f t="shared" si="120"/>
        <v>8.5897941840277797E-2</v>
      </c>
      <c r="S404" s="15">
        <f t="shared" si="129"/>
        <v>87.500427150146237</v>
      </c>
      <c r="T404" s="15">
        <f t="shared" si="130"/>
        <v>53.730748004875657</v>
      </c>
      <c r="U404" s="15">
        <f t="shared" si="121"/>
        <v>8.7500427150146234E-2</v>
      </c>
      <c r="V404" s="15">
        <f t="shared" si="122"/>
        <v>5.3730748004875657E-2</v>
      </c>
      <c r="W404" s="15">
        <f t="shared" si="123"/>
        <v>3.3769679145270577E-2</v>
      </c>
      <c r="X404" s="15">
        <f t="shared" si="124"/>
        <v>0.19053191678015388</v>
      </c>
      <c r="Y404" s="15">
        <f t="shared" si="131"/>
        <v>13897.686684684395</v>
      </c>
      <c r="AJ404">
        <f>IF(E404&lt;1,1,0)</f>
        <v>0</v>
      </c>
      <c r="AK404">
        <f>IF(AJ404=1,"",E404)</f>
        <v>2.1</v>
      </c>
      <c r="AL404">
        <f>E404/3.6</f>
        <v>0.58333333333333337</v>
      </c>
    </row>
    <row r="405" spans="2:38" x14ac:dyDescent="0.3">
      <c r="B405" s="29" t="s">
        <v>47</v>
      </c>
      <c r="C405" s="29">
        <v>394</v>
      </c>
      <c r="D405" s="29">
        <v>394</v>
      </c>
      <c r="E405" s="28">
        <v>4.8</v>
      </c>
      <c r="F405" s="42">
        <f t="shared" si="113"/>
        <v>1.3333333333333333</v>
      </c>
      <c r="G405" s="15">
        <f t="shared" si="125"/>
        <v>0.86111111111111127</v>
      </c>
      <c r="H405" s="15">
        <f t="shared" si="126"/>
        <v>3.1000000000000005</v>
      </c>
      <c r="I405" s="15">
        <f t="shared" si="114"/>
        <v>1377.7777777777781</v>
      </c>
      <c r="J405" s="15">
        <f t="shared" si="115"/>
        <v>1377.7777777777781</v>
      </c>
      <c r="K405" s="15">
        <f t="shared" si="116"/>
        <v>0</v>
      </c>
      <c r="L405" s="15">
        <f>SUM(0.5*1.2*$AD$4*$AF$4*(F405^2))</f>
        <v>0.8661333333333332</v>
      </c>
      <c r="M405" s="15">
        <f t="shared" si="117"/>
        <v>2.1521118814814817</v>
      </c>
      <c r="N405" s="15">
        <f t="shared" si="127"/>
        <v>0.23553668925102883</v>
      </c>
      <c r="O405" s="15">
        <f t="shared" si="118"/>
        <v>1.345069925925926</v>
      </c>
      <c r="P405" s="15">
        <f t="shared" si="119"/>
        <v>0.31507484444444439</v>
      </c>
      <c r="Q405" s="15">
        <f t="shared" si="128"/>
        <v>3.4483191308641969E-2</v>
      </c>
      <c r="R405" s="15">
        <f t="shared" si="120"/>
        <v>0.19692177777777775</v>
      </c>
      <c r="S405" s="15">
        <f t="shared" si="129"/>
        <v>87.735963839397272</v>
      </c>
      <c r="T405" s="15">
        <f t="shared" si="130"/>
        <v>53.765231196184303</v>
      </c>
      <c r="U405" s="15">
        <f t="shared" si="121"/>
        <v>8.7735963839397274E-2</v>
      </c>
      <c r="V405" s="15">
        <f t="shared" si="122"/>
        <v>5.3765231196184302E-2</v>
      </c>
      <c r="W405" s="15">
        <f t="shared" si="123"/>
        <v>3.3970732643212972E-2</v>
      </c>
      <c r="X405" s="15">
        <f t="shared" si="124"/>
        <v>0.99553177604270526</v>
      </c>
      <c r="Y405" s="15">
        <f t="shared" si="131"/>
        <v>13898.682216460438</v>
      </c>
      <c r="AJ405">
        <f>IF(E405&lt;1,1,0)</f>
        <v>0</v>
      </c>
      <c r="AK405">
        <f>IF(AJ405=1,"",E405)</f>
        <v>4.8</v>
      </c>
      <c r="AL405">
        <f>E405/3.6</f>
        <v>1.3333333333333333</v>
      </c>
    </row>
    <row r="406" spans="2:38" x14ac:dyDescent="0.3">
      <c r="B406" s="29" t="s">
        <v>47</v>
      </c>
      <c r="C406" s="29">
        <v>395</v>
      </c>
      <c r="D406" s="29">
        <v>395</v>
      </c>
      <c r="E406" s="28">
        <v>8.3000000000000007</v>
      </c>
      <c r="F406" s="42">
        <f t="shared" si="113"/>
        <v>2.3055555555555558</v>
      </c>
      <c r="G406" s="15">
        <f t="shared" si="125"/>
        <v>1.0416666666666667</v>
      </c>
      <c r="H406" s="15">
        <f t="shared" si="126"/>
        <v>3.7500000000000004</v>
      </c>
      <c r="I406" s="15">
        <f t="shared" si="114"/>
        <v>1666.6666666666667</v>
      </c>
      <c r="J406" s="15">
        <f t="shared" si="115"/>
        <v>1666.6666666666667</v>
      </c>
      <c r="K406" s="15">
        <f t="shared" si="116"/>
        <v>0</v>
      </c>
      <c r="L406" s="15">
        <f>SUM(0.5*1.2*$AD$4*$AF$4*(F406^2))</f>
        <v>2.5897537037037042</v>
      </c>
      <c r="M406" s="15">
        <f t="shared" si="117"/>
        <v>4.3913834136316883</v>
      </c>
      <c r="N406" s="15">
        <f t="shared" si="127"/>
        <v>0.48183234677347692</v>
      </c>
      <c r="O406" s="15">
        <f t="shared" si="118"/>
        <v>2.7446146335198049</v>
      </c>
      <c r="P406" s="15">
        <f t="shared" si="119"/>
        <v>0.54879082103909471</v>
      </c>
      <c r="Q406" s="15">
        <f t="shared" si="128"/>
        <v>6.0214548419567339E-2</v>
      </c>
      <c r="R406" s="15">
        <f t="shared" si="120"/>
        <v>0.34299426314943415</v>
      </c>
      <c r="S406" s="15">
        <f t="shared" si="129"/>
        <v>88.217796186170744</v>
      </c>
      <c r="T406" s="15">
        <f t="shared" si="130"/>
        <v>53.825445744603869</v>
      </c>
      <c r="U406" s="15">
        <f t="shared" si="121"/>
        <v>8.8217796186170747E-2</v>
      </c>
      <c r="V406" s="15">
        <f t="shared" si="122"/>
        <v>5.3825445744603871E-2</v>
      </c>
      <c r="W406" s="15">
        <f t="shared" si="123"/>
        <v>3.4392350441566875E-2</v>
      </c>
      <c r="X406" s="15">
        <f t="shared" si="124"/>
        <v>2.9767043204164199</v>
      </c>
      <c r="Y406" s="15">
        <f t="shared" si="131"/>
        <v>13901.658920780854</v>
      </c>
      <c r="AJ406">
        <f>IF(E406&lt;1,1,0)</f>
        <v>0</v>
      </c>
      <c r="AK406">
        <f>IF(AJ406=1,"",E406)</f>
        <v>8.3000000000000007</v>
      </c>
      <c r="AL406">
        <f>E406/3.6</f>
        <v>2.3055555555555558</v>
      </c>
    </row>
    <row r="407" spans="2:38" x14ac:dyDescent="0.3">
      <c r="B407" s="29" t="s">
        <v>47</v>
      </c>
      <c r="C407" s="29">
        <v>396</v>
      </c>
      <c r="D407" s="29">
        <v>396</v>
      </c>
      <c r="E407" s="28">
        <v>12.3</v>
      </c>
      <c r="F407" s="42">
        <f t="shared" si="113"/>
        <v>3.416666666666667</v>
      </c>
      <c r="G407" s="15">
        <f t="shared" si="125"/>
        <v>1.1527777777777779</v>
      </c>
      <c r="H407" s="15">
        <f t="shared" si="126"/>
        <v>4.1500000000000004</v>
      </c>
      <c r="I407" s="15">
        <f t="shared" si="114"/>
        <v>1844.4444444444446</v>
      </c>
      <c r="J407" s="15">
        <f t="shared" si="115"/>
        <v>1844.4444444444446</v>
      </c>
      <c r="K407" s="15">
        <f t="shared" si="116"/>
        <v>0</v>
      </c>
      <c r="L407" s="15">
        <f>SUM(0.5*1.2*$AD$4*$AF$4*(F407^2))</f>
        <v>5.6873833333333339</v>
      </c>
      <c r="M407" s="15">
        <f t="shared" si="117"/>
        <v>7.1257037449074074</v>
      </c>
      <c r="N407" s="15">
        <f t="shared" si="127"/>
        <v>0.78382741193981487</v>
      </c>
      <c r="O407" s="15">
        <f t="shared" si="118"/>
        <v>4.4535648405671298</v>
      </c>
      <c r="P407" s="15">
        <f t="shared" si="119"/>
        <v>0.82385189305555573</v>
      </c>
      <c r="Q407" s="15">
        <f t="shared" si="128"/>
        <v>9.0623708236111128E-2</v>
      </c>
      <c r="R407" s="15">
        <f t="shared" si="120"/>
        <v>0.51490743315972232</v>
      </c>
      <c r="S407" s="15">
        <f t="shared" si="129"/>
        <v>89.001623598110555</v>
      </c>
      <c r="T407" s="15">
        <f t="shared" si="130"/>
        <v>53.916069452839977</v>
      </c>
      <c r="U407" s="15">
        <f t="shared" si="121"/>
        <v>8.9001623598110549E-2</v>
      </c>
      <c r="V407" s="15">
        <f t="shared" si="122"/>
        <v>5.3916069452839978E-2</v>
      </c>
      <c r="W407" s="15">
        <f t="shared" si="123"/>
        <v>3.5085554145270571E-2</v>
      </c>
      <c r="X407" s="15">
        <f t="shared" si="124"/>
        <v>6.5371976623343206</v>
      </c>
      <c r="Y407" s="15">
        <f t="shared" si="131"/>
        <v>13908.196118443188</v>
      </c>
      <c r="AJ407">
        <f>IF(E407&lt;1,1,0)</f>
        <v>0</v>
      </c>
      <c r="AK407">
        <f>IF(AJ407=1,"",E407)</f>
        <v>12.3</v>
      </c>
      <c r="AL407">
        <f>E407/3.6</f>
        <v>3.416666666666667</v>
      </c>
    </row>
    <row r="408" spans="2:38" x14ac:dyDescent="0.3">
      <c r="B408" s="29" t="s">
        <v>47</v>
      </c>
      <c r="C408" s="29">
        <v>397</v>
      </c>
      <c r="D408" s="29">
        <v>397</v>
      </c>
      <c r="E408" s="28">
        <v>16.600000000000001</v>
      </c>
      <c r="F408" s="42">
        <f t="shared" si="113"/>
        <v>4.6111111111111116</v>
      </c>
      <c r="G408" s="15">
        <f t="shared" si="125"/>
        <v>1.1944444444444442</v>
      </c>
      <c r="H408" s="15">
        <f t="shared" si="126"/>
        <v>4.2999999999999989</v>
      </c>
      <c r="I408" s="15">
        <f t="shared" si="114"/>
        <v>1911.1111111111106</v>
      </c>
      <c r="J408" s="15">
        <f t="shared" si="115"/>
        <v>1911.1111111111106</v>
      </c>
      <c r="K408" s="15">
        <f t="shared" si="116"/>
        <v>0</v>
      </c>
      <c r="L408" s="15">
        <f>SUM(0.5*1.2*$AD$4*$AF$4*(F408^2))</f>
        <v>10.359014814814817</v>
      </c>
      <c r="M408" s="15">
        <f t="shared" si="117"/>
        <v>9.9457522473251032</v>
      </c>
      <c r="N408" s="15">
        <f t="shared" si="127"/>
        <v>1.0967954561633517</v>
      </c>
      <c r="O408" s="15">
        <f t="shared" si="118"/>
        <v>6.2160951545781895</v>
      </c>
      <c r="P408" s="15">
        <f t="shared" si="119"/>
        <v>1.1334065683127574</v>
      </c>
      <c r="Q408" s="15">
        <f t="shared" si="128"/>
        <v>0.12498955767226798</v>
      </c>
      <c r="R408" s="15">
        <f t="shared" si="120"/>
        <v>0.70837910519547331</v>
      </c>
      <c r="S408" s="15">
        <f t="shared" si="129"/>
        <v>90.098419054273904</v>
      </c>
      <c r="T408" s="15">
        <f t="shared" si="130"/>
        <v>54.041059010512242</v>
      </c>
      <c r="U408" s="15">
        <f t="shared" si="121"/>
        <v>9.0098419054273904E-2</v>
      </c>
      <c r="V408" s="15">
        <f t="shared" si="122"/>
        <v>5.4041059010512239E-2</v>
      </c>
      <c r="W408" s="15">
        <f t="shared" si="123"/>
        <v>3.6057360043761665E-2</v>
      </c>
      <c r="X408" s="15">
        <f t="shared" si="124"/>
        <v>11.906888340094886</v>
      </c>
      <c r="Y408" s="15">
        <f t="shared" si="131"/>
        <v>13920.103006783282</v>
      </c>
      <c r="AJ408">
        <f>IF(E408&lt;1,1,0)</f>
        <v>0</v>
      </c>
      <c r="AK408">
        <f>IF(AJ408=1,"",E408)</f>
        <v>16.600000000000001</v>
      </c>
      <c r="AL408">
        <f>E408/3.6</f>
        <v>4.6111111111111116</v>
      </c>
    </row>
    <row r="409" spans="2:38" x14ac:dyDescent="0.3">
      <c r="B409" s="29" t="s">
        <v>47</v>
      </c>
      <c r="C409" s="29">
        <v>398</v>
      </c>
      <c r="D409" s="29">
        <v>398</v>
      </c>
      <c r="E409" s="28">
        <v>20.9</v>
      </c>
      <c r="F409" s="42">
        <f t="shared" si="113"/>
        <v>5.8055555555555554</v>
      </c>
      <c r="G409" s="15">
        <f t="shared" si="125"/>
        <v>1.0555555555555551</v>
      </c>
      <c r="H409" s="15">
        <f t="shared" si="126"/>
        <v>3.7999999999999989</v>
      </c>
      <c r="I409" s="15">
        <f t="shared" si="114"/>
        <v>1688.8888888888882</v>
      </c>
      <c r="J409" s="15">
        <f t="shared" si="115"/>
        <v>1688.8888888888882</v>
      </c>
      <c r="K409" s="15">
        <f t="shared" si="116"/>
        <v>0</v>
      </c>
      <c r="L409" s="15">
        <f>SUM(0.5*1.2*$AD$4*$AF$4*(F409^2))</f>
        <v>16.420820370370368</v>
      </c>
      <c r="M409" s="15">
        <f t="shared" si="117"/>
        <v>11.267130256532919</v>
      </c>
      <c r="N409" s="15">
        <f t="shared" si="127"/>
        <v>1.245643845027806</v>
      </c>
      <c r="O409" s="15">
        <f t="shared" si="118"/>
        <v>7.0419564103330741</v>
      </c>
      <c r="P409" s="15">
        <f t="shared" si="119"/>
        <v>1.4621919849279834</v>
      </c>
      <c r="Q409" s="15">
        <f t="shared" si="128"/>
        <v>0.16165344722259373</v>
      </c>
      <c r="R409" s="15">
        <f t="shared" si="120"/>
        <v>0.91386999057998963</v>
      </c>
      <c r="S409" s="15">
        <f t="shared" si="129"/>
        <v>91.344062899301704</v>
      </c>
      <c r="T409" s="15">
        <f t="shared" si="130"/>
        <v>54.202712457734833</v>
      </c>
      <c r="U409" s="15">
        <f t="shared" si="121"/>
        <v>9.1344062899301706E-2</v>
      </c>
      <c r="V409" s="15">
        <f t="shared" si="122"/>
        <v>5.4202712457734836E-2</v>
      </c>
      <c r="W409" s="15">
        <f t="shared" si="123"/>
        <v>3.714135044156687E-2</v>
      </c>
      <c r="X409" s="15">
        <f t="shared" si="124"/>
        <v>18.874480173894195</v>
      </c>
      <c r="Y409" s="15">
        <f t="shared" si="131"/>
        <v>13938.977486957176</v>
      </c>
      <c r="AJ409">
        <f>IF(E409&lt;1,1,0)</f>
        <v>0</v>
      </c>
      <c r="AK409">
        <f>IF(AJ409=1,"",E409)</f>
        <v>20.9</v>
      </c>
      <c r="AL409">
        <f>E409/3.6</f>
        <v>5.8055555555555554</v>
      </c>
    </row>
    <row r="410" spans="2:38" x14ac:dyDescent="0.3">
      <c r="B410" s="29" t="s">
        <v>47</v>
      </c>
      <c r="C410" s="29">
        <v>399</v>
      </c>
      <c r="D410" s="29">
        <v>399</v>
      </c>
      <c r="E410" s="28">
        <v>24.2</v>
      </c>
      <c r="F410" s="42">
        <f t="shared" si="113"/>
        <v>6.7222222222222223</v>
      </c>
      <c r="G410" s="15">
        <f t="shared" si="125"/>
        <v>0.65277777777777812</v>
      </c>
      <c r="H410" s="15">
        <f t="shared" si="126"/>
        <v>2.3500000000000014</v>
      </c>
      <c r="I410" s="15">
        <f t="shared" si="114"/>
        <v>1044.444444444445</v>
      </c>
      <c r="J410" s="15">
        <f t="shared" si="115"/>
        <v>1044.444444444445</v>
      </c>
      <c r="K410" s="15">
        <f t="shared" si="116"/>
        <v>0</v>
      </c>
      <c r="L410" s="15">
        <f>SUM(0.5*1.2*$AD$4*$AF$4*(F410^2))</f>
        <v>22.015725925925924</v>
      </c>
      <c r="M410" s="15">
        <f t="shared" si="117"/>
        <v>8.7516622563786033</v>
      </c>
      <c r="N410" s="15">
        <f t="shared" si="127"/>
        <v>0.96997590008196188</v>
      </c>
      <c r="O410" s="15">
        <f t="shared" si="118"/>
        <v>5.4697889102366277</v>
      </c>
      <c r="P410" s="15">
        <f t="shared" si="119"/>
        <v>1.7306746020576134</v>
      </c>
      <c r="Q410" s="15">
        <f t="shared" si="128"/>
        <v>0.19181643506138549</v>
      </c>
      <c r="R410" s="15">
        <f t="shared" si="120"/>
        <v>1.0816716262860084</v>
      </c>
      <c r="S410" s="15">
        <f t="shared" si="129"/>
        <v>92.314038799383667</v>
      </c>
      <c r="T410" s="15">
        <f t="shared" si="130"/>
        <v>54.394528892796217</v>
      </c>
      <c r="U410" s="15">
        <f t="shared" si="121"/>
        <v>9.2314038799383671E-2</v>
      </c>
      <c r="V410" s="15">
        <f t="shared" si="122"/>
        <v>5.4394528892796216E-2</v>
      </c>
      <c r="W410" s="15">
        <f t="shared" si="123"/>
        <v>3.7919509906587455E-2</v>
      </c>
      <c r="X410" s="15">
        <f t="shared" si="124"/>
        <v>25.305405555108496</v>
      </c>
      <c r="Y410" s="15">
        <f t="shared" si="131"/>
        <v>13964.282892512285</v>
      </c>
      <c r="AJ410">
        <f>IF(E410&lt;1,1,0)</f>
        <v>0</v>
      </c>
      <c r="AK410">
        <f>IF(AJ410=1,"",E410)</f>
        <v>24.2</v>
      </c>
      <c r="AL410">
        <f>E410/3.6</f>
        <v>6.7222222222222214</v>
      </c>
    </row>
    <row r="411" spans="2:38" x14ac:dyDescent="0.3">
      <c r="B411" s="29" t="s">
        <v>47</v>
      </c>
      <c r="C411" s="29">
        <v>400</v>
      </c>
      <c r="D411" s="29">
        <v>400</v>
      </c>
      <c r="E411" s="28">
        <v>25.6</v>
      </c>
      <c r="F411" s="42">
        <f t="shared" si="113"/>
        <v>7.1111111111111116</v>
      </c>
      <c r="G411" s="15">
        <f t="shared" si="125"/>
        <v>0.19444444444444473</v>
      </c>
      <c r="H411" s="15">
        <f t="shared" si="126"/>
        <v>0.70000000000000107</v>
      </c>
      <c r="I411" s="15">
        <f t="shared" si="114"/>
        <v>311.11111111111154</v>
      </c>
      <c r="J411" s="15">
        <f t="shared" si="115"/>
        <v>311.11111111111154</v>
      </c>
      <c r="K411" s="15">
        <f t="shared" si="116"/>
        <v>0</v>
      </c>
      <c r="L411" s="15">
        <f>SUM(0.5*1.2*$AD$4*$AF$4*(F411^2))</f>
        <v>24.636681481481482</v>
      </c>
      <c r="M411" s="15">
        <f t="shared" si="117"/>
        <v>4.0617798584362177</v>
      </c>
      <c r="N411" s="15">
        <f t="shared" si="127"/>
        <v>0.45130887315957974</v>
      </c>
      <c r="O411" s="15">
        <f t="shared" si="118"/>
        <v>2.5386124115226361</v>
      </c>
      <c r="P411" s="15">
        <f t="shared" si="119"/>
        <v>1.8494341794238685</v>
      </c>
      <c r="Q411" s="15">
        <f t="shared" si="128"/>
        <v>0.20549268660265205</v>
      </c>
      <c r="R411" s="15">
        <f t="shared" si="120"/>
        <v>1.1558963621399179</v>
      </c>
      <c r="S411" s="15">
        <f t="shared" si="129"/>
        <v>92.765347672543243</v>
      </c>
      <c r="T411" s="15">
        <f t="shared" si="130"/>
        <v>54.60002157939887</v>
      </c>
      <c r="U411" s="15">
        <f t="shared" si="121"/>
        <v>9.2765347672543241E-2</v>
      </c>
      <c r="V411" s="15">
        <f t="shared" si="122"/>
        <v>5.4600021579398868E-2</v>
      </c>
      <c r="W411" s="15">
        <f t="shared" si="123"/>
        <v>3.8165326093144374E-2</v>
      </c>
      <c r="X411" s="15">
        <f t="shared" si="124"/>
        <v>28.317997975629762</v>
      </c>
      <c r="Y411" s="15">
        <f t="shared" si="131"/>
        <v>13992.600890487915</v>
      </c>
      <c r="AJ411">
        <f>IF(E411&lt;1,1,0)</f>
        <v>0</v>
      </c>
      <c r="AK411">
        <f>IF(AJ411=1,"",E411)</f>
        <v>25.6</v>
      </c>
      <c r="AL411">
        <f>E411/3.6</f>
        <v>7.1111111111111116</v>
      </c>
    </row>
    <row r="412" spans="2:38" x14ac:dyDescent="0.3">
      <c r="B412" s="29" t="s">
        <v>47</v>
      </c>
      <c r="C412" s="29">
        <v>401</v>
      </c>
      <c r="D412" s="29">
        <v>401</v>
      </c>
      <c r="E412" s="28">
        <v>25.6</v>
      </c>
      <c r="F412" s="42">
        <f t="shared" si="113"/>
        <v>7.1111111111111116</v>
      </c>
      <c r="G412" s="15">
        <f t="shared" si="125"/>
        <v>-9.7222222222222612E-2</v>
      </c>
      <c r="H412" s="15">
        <f t="shared" si="126"/>
        <v>-0.35000000000000142</v>
      </c>
      <c r="I412" s="15">
        <f t="shared" si="114"/>
        <v>-155.55555555555617</v>
      </c>
      <c r="J412" s="15">
        <f t="shared" si="115"/>
        <v>0</v>
      </c>
      <c r="K412" s="15">
        <f t="shared" si="116"/>
        <v>155.55555555555617</v>
      </c>
      <c r="L412" s="15">
        <f>SUM(0.5*1.2*$AD$4*$AF$4*(F412^2))</f>
        <v>24.636681481481482</v>
      </c>
      <c r="M412" s="15">
        <f t="shared" si="117"/>
        <v>1.8494341794238685</v>
      </c>
      <c r="N412" s="15">
        <f t="shared" si="127"/>
        <v>0.20600641831915867</v>
      </c>
      <c r="O412" s="15">
        <f t="shared" si="118"/>
        <v>1.1558963621399179</v>
      </c>
      <c r="P412" s="15">
        <f t="shared" si="119"/>
        <v>0.74326133991769106</v>
      </c>
      <c r="Q412" s="15">
        <f t="shared" si="128"/>
        <v>8.2791054807498363E-2</v>
      </c>
      <c r="R412" s="15">
        <f t="shared" si="120"/>
        <v>0.46453833744855694</v>
      </c>
      <c r="S412" s="15">
        <f t="shared" si="129"/>
        <v>92.971354090862405</v>
      </c>
      <c r="T412" s="15">
        <f t="shared" si="130"/>
        <v>54.682812634206371</v>
      </c>
      <c r="U412" s="15">
        <f t="shared" si="121"/>
        <v>9.2971354090862407E-2</v>
      </c>
      <c r="V412" s="15">
        <f t="shared" si="122"/>
        <v>5.4682812634206372E-2</v>
      </c>
      <c r="W412" s="15">
        <f t="shared" si="123"/>
        <v>3.8288541456656035E-2</v>
      </c>
      <c r="X412" s="15">
        <f t="shared" si="124"/>
        <v>28.317997889379008</v>
      </c>
      <c r="Y412" s="15">
        <f t="shared" si="131"/>
        <v>14020.918888377293</v>
      </c>
      <c r="AJ412">
        <f>IF(E412&lt;1,1,0)</f>
        <v>0</v>
      </c>
      <c r="AK412">
        <f>IF(AJ412=1,"",E412)</f>
        <v>25.6</v>
      </c>
      <c r="AL412">
        <f>E412/3.6</f>
        <v>7.1111111111111116</v>
      </c>
    </row>
    <row r="413" spans="2:38" x14ac:dyDescent="0.3">
      <c r="B413" s="29" t="s">
        <v>47</v>
      </c>
      <c r="C413" s="29">
        <v>402</v>
      </c>
      <c r="D413" s="29">
        <v>402</v>
      </c>
      <c r="E413" s="28">
        <v>24.9</v>
      </c>
      <c r="F413" s="42">
        <f t="shared" si="113"/>
        <v>6.916666666666667</v>
      </c>
      <c r="G413" s="15">
        <f t="shared" si="125"/>
        <v>-0.31944444444444453</v>
      </c>
      <c r="H413" s="15">
        <f t="shared" si="126"/>
        <v>-1.1500000000000004</v>
      </c>
      <c r="I413" s="15">
        <f t="shared" si="114"/>
        <v>-511.11111111111126</v>
      </c>
      <c r="J413" s="15">
        <f t="shared" si="115"/>
        <v>0</v>
      </c>
      <c r="K413" s="15">
        <f t="shared" si="116"/>
        <v>511.11111111111126</v>
      </c>
      <c r="L413" s="15">
        <f>SUM(0.5*1.2*$AD$4*$AF$4*(F413^2))</f>
        <v>23.307783333333333</v>
      </c>
      <c r="M413" s="15">
        <f t="shared" si="117"/>
        <v>1.7896721680555558</v>
      </c>
      <c r="N413" s="15">
        <f t="shared" si="127"/>
        <v>0.19984672543287041</v>
      </c>
      <c r="O413" s="15">
        <f t="shared" si="118"/>
        <v>1.1185451050347224</v>
      </c>
      <c r="P413" s="15">
        <f t="shared" si="119"/>
        <v>1.7455130171296305</v>
      </c>
      <c r="Q413" s="15">
        <f t="shared" si="128"/>
        <v>0.19491562024614206</v>
      </c>
      <c r="R413" s="15">
        <f t="shared" si="120"/>
        <v>1.090945635706019</v>
      </c>
      <c r="S413" s="15">
        <f t="shared" si="129"/>
        <v>93.171200816295283</v>
      </c>
      <c r="T413" s="15">
        <f t="shared" si="130"/>
        <v>54.877728254452514</v>
      </c>
      <c r="U413" s="15">
        <f t="shared" si="121"/>
        <v>9.3171200816295277E-2</v>
      </c>
      <c r="V413" s="15">
        <f t="shared" si="122"/>
        <v>5.4877728254452515E-2</v>
      </c>
      <c r="W413" s="15">
        <f t="shared" si="123"/>
        <v>3.8293472561842762E-2</v>
      </c>
      <c r="X413" s="15">
        <f t="shared" si="124"/>
        <v>26.790528750124761</v>
      </c>
      <c r="Y413" s="15">
        <f t="shared" si="131"/>
        <v>14047.709417127418</v>
      </c>
      <c r="AJ413">
        <f>IF(E413&lt;1,1,0)</f>
        <v>0</v>
      </c>
      <c r="AK413">
        <f>IF(AJ413=1,"",E413)</f>
        <v>24.9</v>
      </c>
      <c r="AL413">
        <f>E413/3.6</f>
        <v>6.9166666666666661</v>
      </c>
    </row>
    <row r="414" spans="2:38" x14ac:dyDescent="0.3">
      <c r="B414" s="29" t="s">
        <v>47</v>
      </c>
      <c r="C414" s="29">
        <v>403</v>
      </c>
      <c r="D414" s="29">
        <v>403</v>
      </c>
      <c r="E414" s="28">
        <v>23.3</v>
      </c>
      <c r="F414" s="42">
        <f t="shared" si="113"/>
        <v>6.4722222222222223</v>
      </c>
      <c r="G414" s="15">
        <f t="shared" si="125"/>
        <v>-0.45833333333333293</v>
      </c>
      <c r="H414" s="15">
        <f t="shared" si="126"/>
        <v>-1.6499999999999986</v>
      </c>
      <c r="I414" s="15">
        <f t="shared" si="114"/>
        <v>-733.33333333333269</v>
      </c>
      <c r="J414" s="15">
        <f t="shared" si="115"/>
        <v>0</v>
      </c>
      <c r="K414" s="15">
        <f t="shared" si="116"/>
        <v>733.33333333333269</v>
      </c>
      <c r="L414" s="15">
        <f>SUM(0.5*1.2*$AD$4*$AF$4*(F414^2))</f>
        <v>20.408642592592592</v>
      </c>
      <c r="M414" s="15">
        <f t="shared" si="117"/>
        <v>1.6559092701131688</v>
      </c>
      <c r="N414" s="15">
        <f t="shared" si="127"/>
        <v>0.18536984329322417</v>
      </c>
      <c r="O414" s="15">
        <f t="shared" si="118"/>
        <v>1.0349432938207306</v>
      </c>
      <c r="P414" s="15">
        <f t="shared" si="119"/>
        <v>3.0903870261831234</v>
      </c>
      <c r="Q414" s="15">
        <f t="shared" si="128"/>
        <v>0.34595165876438855</v>
      </c>
      <c r="R414" s="15">
        <f t="shared" si="120"/>
        <v>1.9314918913644521</v>
      </c>
      <c r="S414" s="15">
        <f t="shared" si="129"/>
        <v>93.356570659588513</v>
      </c>
      <c r="T414" s="15">
        <f t="shared" si="130"/>
        <v>55.223679913216905</v>
      </c>
      <c r="U414" s="15">
        <f t="shared" si="121"/>
        <v>9.3356570659588509E-2</v>
      </c>
      <c r="V414" s="15">
        <f t="shared" si="122"/>
        <v>5.5223679913216903E-2</v>
      </c>
      <c r="W414" s="15">
        <f t="shared" si="123"/>
        <v>3.8132890746371606E-2</v>
      </c>
      <c r="X414" s="15">
        <f t="shared" si="124"/>
        <v>23.45818318351969</v>
      </c>
      <c r="Y414" s="15">
        <f t="shared" si="131"/>
        <v>14071.167600310939</v>
      </c>
      <c r="AJ414">
        <f>IF(E414&lt;1,1,0)</f>
        <v>0</v>
      </c>
      <c r="AK414">
        <f>IF(AJ414=1,"",E414)</f>
        <v>23.3</v>
      </c>
      <c r="AL414">
        <f>E414/3.6</f>
        <v>6.4722222222222223</v>
      </c>
    </row>
    <row r="415" spans="2:38" x14ac:dyDescent="0.3">
      <c r="B415" s="29" t="s">
        <v>47</v>
      </c>
      <c r="C415" s="29">
        <v>404</v>
      </c>
      <c r="D415" s="29">
        <v>404</v>
      </c>
      <c r="E415" s="28">
        <v>21.6</v>
      </c>
      <c r="F415" s="42">
        <f t="shared" si="113"/>
        <v>6.0000000000000009</v>
      </c>
      <c r="G415" s="15">
        <f t="shared" si="125"/>
        <v>-0.43055555555555575</v>
      </c>
      <c r="H415" s="15">
        <f t="shared" si="126"/>
        <v>-1.5500000000000007</v>
      </c>
      <c r="I415" s="15">
        <f t="shared" si="114"/>
        <v>-688.88888888888914</v>
      </c>
      <c r="J415" s="15">
        <f t="shared" si="115"/>
        <v>0</v>
      </c>
      <c r="K415" s="15">
        <f t="shared" si="116"/>
        <v>688.88888888888914</v>
      </c>
      <c r="L415" s="15">
        <f>SUM(0.5*1.2*$AD$4*$AF$4*(F415^2))</f>
        <v>17.539200000000005</v>
      </c>
      <c r="M415" s="15">
        <f t="shared" si="117"/>
        <v>1.5178752000000002</v>
      </c>
      <c r="N415" s="15">
        <f t="shared" si="127"/>
        <v>0.17033932800000001</v>
      </c>
      <c r="O415" s="15">
        <f t="shared" si="118"/>
        <v>0.94867200000000007</v>
      </c>
      <c r="P415" s="15">
        <f t="shared" si="119"/>
        <v>2.6154581333333349</v>
      </c>
      <c r="Q415" s="15">
        <f t="shared" si="128"/>
        <v>0.293512523851852</v>
      </c>
      <c r="R415" s="15">
        <f t="shared" si="120"/>
        <v>1.6346613333333344</v>
      </c>
      <c r="S415" s="15">
        <f t="shared" si="129"/>
        <v>93.52690998758851</v>
      </c>
      <c r="T415" s="15">
        <f t="shared" si="130"/>
        <v>55.517192437068758</v>
      </c>
      <c r="U415" s="15">
        <f t="shared" si="121"/>
        <v>9.3526909987588516E-2</v>
      </c>
      <c r="V415" s="15">
        <f t="shared" si="122"/>
        <v>5.5517192437068756E-2</v>
      </c>
      <c r="W415" s="15">
        <f t="shared" si="123"/>
        <v>3.800971755051976E-2</v>
      </c>
      <c r="X415" s="15">
        <f t="shared" si="124"/>
        <v>20.159973393197721</v>
      </c>
      <c r="Y415" s="15">
        <f t="shared" si="131"/>
        <v>14091.327573704137</v>
      </c>
      <c r="AJ415">
        <f>IF(E415&lt;1,1,0)</f>
        <v>0</v>
      </c>
      <c r="AK415">
        <f>IF(AJ415=1,"",E415)</f>
        <v>21.6</v>
      </c>
      <c r="AL415">
        <f>E415/3.6</f>
        <v>6</v>
      </c>
    </row>
    <row r="416" spans="2:38" x14ac:dyDescent="0.3">
      <c r="B416" s="29" t="s">
        <v>47</v>
      </c>
      <c r="C416" s="29">
        <v>405</v>
      </c>
      <c r="D416" s="29">
        <v>405</v>
      </c>
      <c r="E416" s="28">
        <v>20.2</v>
      </c>
      <c r="F416" s="42">
        <f t="shared" si="113"/>
        <v>5.6111111111111116</v>
      </c>
      <c r="G416" s="15">
        <f t="shared" si="125"/>
        <v>-0.40277777777777807</v>
      </c>
      <c r="H416" s="15">
        <f t="shared" si="126"/>
        <v>-1.4500000000000011</v>
      </c>
      <c r="I416" s="15">
        <f t="shared" si="114"/>
        <v>-644.44444444444491</v>
      </c>
      <c r="J416" s="15">
        <f t="shared" si="115"/>
        <v>0</v>
      </c>
      <c r="K416" s="15">
        <f t="shared" si="116"/>
        <v>644.44444444444491</v>
      </c>
      <c r="L416" s="15">
        <f>SUM(0.5*1.2*$AD$4*$AF$4*(F416^2))</f>
        <v>15.339281481481484</v>
      </c>
      <c r="M416" s="15">
        <f t="shared" si="117"/>
        <v>1.4071504127572019</v>
      </c>
      <c r="N416" s="15">
        <f t="shared" si="127"/>
        <v>0.15830442143518522</v>
      </c>
      <c r="O416" s="15">
        <f t="shared" si="118"/>
        <v>0.87946900797325112</v>
      </c>
      <c r="P416" s="15">
        <f t="shared" si="119"/>
        <v>2.2088989699588506</v>
      </c>
      <c r="Q416" s="15">
        <f t="shared" si="128"/>
        <v>0.2485011341203707</v>
      </c>
      <c r="R416" s="15">
        <f t="shared" si="120"/>
        <v>1.3805618562242816</v>
      </c>
      <c r="S416" s="15">
        <f t="shared" si="129"/>
        <v>93.6852144090237</v>
      </c>
      <c r="T416" s="15">
        <f t="shared" si="130"/>
        <v>55.765693571189125</v>
      </c>
      <c r="U416" s="15">
        <f t="shared" si="121"/>
        <v>9.3685214409023707E-2</v>
      </c>
      <c r="V416" s="15">
        <f t="shared" si="122"/>
        <v>5.5765693571189122E-2</v>
      </c>
      <c r="W416" s="15">
        <f t="shared" si="123"/>
        <v>3.7919520837834585E-2</v>
      </c>
      <c r="X416" s="15">
        <f t="shared" si="124"/>
        <v>17.631331481026773</v>
      </c>
      <c r="Y416" s="15">
        <f t="shared" si="131"/>
        <v>14108.958905185164</v>
      </c>
      <c r="AJ416">
        <f>IF(E416&lt;1,1,0)</f>
        <v>0</v>
      </c>
      <c r="AK416">
        <f>IF(AJ416=1,"",E416)</f>
        <v>20.2</v>
      </c>
      <c r="AL416">
        <f>E416/3.6</f>
        <v>5.6111111111111107</v>
      </c>
    </row>
    <row r="417" spans="2:38" x14ac:dyDescent="0.3">
      <c r="B417" s="29" t="s">
        <v>47</v>
      </c>
      <c r="C417" s="29">
        <v>406</v>
      </c>
      <c r="D417" s="29">
        <v>406</v>
      </c>
      <c r="E417" s="28">
        <v>18.7</v>
      </c>
      <c r="F417" s="42">
        <f t="shared" si="113"/>
        <v>5.1944444444444446</v>
      </c>
      <c r="G417" s="15">
        <f t="shared" si="125"/>
        <v>-0.44444444444444431</v>
      </c>
      <c r="H417" s="15">
        <f t="shared" si="126"/>
        <v>-1.5999999999999996</v>
      </c>
      <c r="I417" s="15">
        <f t="shared" si="114"/>
        <v>-711.11111111111086</v>
      </c>
      <c r="J417" s="15">
        <f t="shared" si="115"/>
        <v>0</v>
      </c>
      <c r="K417" s="15">
        <f t="shared" si="116"/>
        <v>711.11111111111086</v>
      </c>
      <c r="L417" s="15">
        <f>SUM(0.5*1.2*$AD$4*$AF$4*(F417^2))</f>
        <v>13.145753703703704</v>
      </c>
      <c r="M417" s="15">
        <f t="shared" si="117"/>
        <v>1.2912648872942387</v>
      </c>
      <c r="N417" s="15">
        <f t="shared" si="127"/>
        <v>0.14562598451151693</v>
      </c>
      <c r="O417" s="15">
        <f t="shared" si="118"/>
        <v>0.80704055455889911</v>
      </c>
      <c r="P417" s="15">
        <f t="shared" si="119"/>
        <v>2.402562273199587</v>
      </c>
      <c r="Q417" s="15">
        <f t="shared" si="128"/>
        <v>0.27095563414417567</v>
      </c>
      <c r="R417" s="15">
        <f t="shared" si="120"/>
        <v>1.5016014207497421</v>
      </c>
      <c r="S417" s="15">
        <f t="shared" si="129"/>
        <v>93.830840393535212</v>
      </c>
      <c r="T417" s="15">
        <f t="shared" si="130"/>
        <v>56.036649205333298</v>
      </c>
      <c r="U417" s="15">
        <f t="shared" si="121"/>
        <v>9.3830840393535217E-2</v>
      </c>
      <c r="V417" s="15">
        <f t="shared" si="122"/>
        <v>5.60366492053333E-2</v>
      </c>
      <c r="W417" s="15">
        <f t="shared" si="123"/>
        <v>3.7794191188201917E-2</v>
      </c>
      <c r="X417" s="15">
        <f t="shared" si="124"/>
        <v>15.11003527246123</v>
      </c>
      <c r="Y417" s="15">
        <f t="shared" si="131"/>
        <v>14124.068940457624</v>
      </c>
      <c r="AJ417">
        <f>IF(E417&lt;1,1,0)</f>
        <v>0</v>
      </c>
      <c r="AK417">
        <f>IF(AJ417=1,"",E417)</f>
        <v>18.7</v>
      </c>
      <c r="AL417">
        <f>E417/3.6</f>
        <v>5.1944444444444438</v>
      </c>
    </row>
    <row r="418" spans="2:38" x14ac:dyDescent="0.3">
      <c r="B418" s="29" t="s">
        <v>47</v>
      </c>
      <c r="C418" s="29">
        <v>407</v>
      </c>
      <c r="D418" s="29">
        <v>407</v>
      </c>
      <c r="E418" s="28">
        <v>17</v>
      </c>
      <c r="F418" s="42">
        <f t="shared" si="113"/>
        <v>4.7222222222222223</v>
      </c>
      <c r="G418" s="15">
        <f t="shared" si="125"/>
        <v>-0.47222222222222199</v>
      </c>
      <c r="H418" s="15">
        <f t="shared" si="126"/>
        <v>-1.6999999999999993</v>
      </c>
      <c r="I418" s="15">
        <f t="shared" si="114"/>
        <v>-755.5555555555552</v>
      </c>
      <c r="J418" s="15">
        <f t="shared" si="115"/>
        <v>0</v>
      </c>
      <c r="K418" s="15">
        <f t="shared" si="116"/>
        <v>755.5555555555552</v>
      </c>
      <c r="L418" s="15">
        <f>SUM(0.5*1.2*$AD$4*$AF$4*(F418^2))</f>
        <v>10.864259259259258</v>
      </c>
      <c r="M418" s="15">
        <f t="shared" si="117"/>
        <v>1.1631034465020575</v>
      </c>
      <c r="N418" s="15">
        <f t="shared" si="127"/>
        <v>0.13149530631287151</v>
      </c>
      <c r="O418" s="15">
        <f t="shared" si="118"/>
        <v>0.72693965406378591</v>
      </c>
      <c r="P418" s="15">
        <f t="shared" si="119"/>
        <v>2.4047977880658418</v>
      </c>
      <c r="Q418" s="15">
        <f t="shared" si="128"/>
        <v>0.2718757499285549</v>
      </c>
      <c r="R418" s="15">
        <f t="shared" si="120"/>
        <v>1.5029986175411512</v>
      </c>
      <c r="S418" s="15">
        <f t="shared" si="129"/>
        <v>93.962335699848083</v>
      </c>
      <c r="T418" s="15">
        <f t="shared" si="130"/>
        <v>56.308524955261852</v>
      </c>
      <c r="U418" s="15">
        <f t="shared" si="121"/>
        <v>9.3962335699848076E-2</v>
      </c>
      <c r="V418" s="15">
        <f t="shared" si="122"/>
        <v>5.6308524955261854E-2</v>
      </c>
      <c r="W418" s="15">
        <f t="shared" si="123"/>
        <v>3.7653810744586222E-2</v>
      </c>
      <c r="X418" s="15">
        <f t="shared" si="124"/>
        <v>12.487627963320133</v>
      </c>
      <c r="Y418" s="15">
        <f t="shared" si="131"/>
        <v>14136.556568420945</v>
      </c>
      <c r="AJ418">
        <f>IF(E418&lt;1,1,0)</f>
        <v>0</v>
      </c>
      <c r="AK418">
        <f>IF(AJ418=1,"",E418)</f>
        <v>17</v>
      </c>
      <c r="AL418">
        <f>E418/3.6</f>
        <v>4.7222222222222223</v>
      </c>
    </row>
    <row r="419" spans="2:38" x14ac:dyDescent="0.3">
      <c r="B419" s="29" t="s">
        <v>47</v>
      </c>
      <c r="C419" s="29">
        <v>408</v>
      </c>
      <c r="D419" s="29">
        <v>408</v>
      </c>
      <c r="E419" s="28">
        <v>15.3</v>
      </c>
      <c r="F419" s="42">
        <f t="shared" si="113"/>
        <v>4.25</v>
      </c>
      <c r="G419" s="15">
        <f t="shared" si="125"/>
        <v>-0.38888888888888895</v>
      </c>
      <c r="H419" s="15">
        <f t="shared" si="126"/>
        <v>-1.4000000000000004</v>
      </c>
      <c r="I419" s="15">
        <f t="shared" si="114"/>
        <v>-622.22222222222229</v>
      </c>
      <c r="J419" s="15">
        <f t="shared" si="115"/>
        <v>0</v>
      </c>
      <c r="K419" s="15">
        <f t="shared" si="116"/>
        <v>622.22222222222229</v>
      </c>
      <c r="L419" s="15">
        <f>SUM(0.5*1.2*$AD$4*$AF$4*(F419^2))</f>
        <v>8.8000499999999988</v>
      </c>
      <c r="M419" s="15">
        <f t="shared" si="117"/>
        <v>1.0380202125</v>
      </c>
      <c r="N419" s="15">
        <f t="shared" si="127"/>
        <v>0.11764229074999999</v>
      </c>
      <c r="O419" s="15">
        <f t="shared" si="118"/>
        <v>0.64876263281250002</v>
      </c>
      <c r="P419" s="15">
        <f t="shared" si="119"/>
        <v>1.6064242319444451</v>
      </c>
      <c r="Q419" s="15">
        <f t="shared" si="128"/>
        <v>0.18206141295370376</v>
      </c>
      <c r="R419" s="15">
        <f t="shared" si="120"/>
        <v>1.0040151449652781</v>
      </c>
      <c r="S419" s="15">
        <f t="shared" si="129"/>
        <v>94.079977990598081</v>
      </c>
      <c r="T419" s="15">
        <f t="shared" si="130"/>
        <v>56.490586368215553</v>
      </c>
      <c r="U419" s="15">
        <f t="shared" si="121"/>
        <v>9.4079977990598085E-2</v>
      </c>
      <c r="V419" s="15">
        <f t="shared" si="122"/>
        <v>5.6490586368215551E-2</v>
      </c>
      <c r="W419" s="15">
        <f t="shared" si="123"/>
        <v>3.7589391622382534E-2</v>
      </c>
      <c r="X419" s="15">
        <f t="shared" si="124"/>
        <v>10.114973687425863</v>
      </c>
      <c r="Y419" s="15">
        <f t="shared" si="131"/>
        <v>14146.671542108372</v>
      </c>
      <c r="AJ419">
        <f>IF(E419&lt;1,1,0)</f>
        <v>0</v>
      </c>
      <c r="AK419">
        <f>IF(AJ419=1,"",E419)</f>
        <v>15.3</v>
      </c>
      <c r="AL419">
        <f>E419/3.6</f>
        <v>4.25</v>
      </c>
    </row>
    <row r="420" spans="2:38" x14ac:dyDescent="0.3">
      <c r="B420" s="29" t="s">
        <v>47</v>
      </c>
      <c r="C420" s="29">
        <v>409</v>
      </c>
      <c r="D420" s="29">
        <v>409</v>
      </c>
      <c r="E420" s="28">
        <v>14.2</v>
      </c>
      <c r="F420" s="42">
        <f t="shared" si="113"/>
        <v>3.9444444444444446</v>
      </c>
      <c r="G420" s="15">
        <f t="shared" si="125"/>
        <v>-0.19444444444444448</v>
      </c>
      <c r="H420" s="15">
        <f t="shared" si="126"/>
        <v>-0.70000000000000018</v>
      </c>
      <c r="I420" s="15">
        <f t="shared" si="114"/>
        <v>-311.11111111111114</v>
      </c>
      <c r="J420" s="15">
        <f t="shared" si="115"/>
        <v>0</v>
      </c>
      <c r="K420" s="15">
        <f t="shared" si="116"/>
        <v>311.11111111111114</v>
      </c>
      <c r="L420" s="15">
        <f>SUM(0.5*1.2*$AD$4*$AF$4*(F420^2))</f>
        <v>7.5801703703703707</v>
      </c>
      <c r="M420" s="15">
        <f t="shared" si="117"/>
        <v>0.9585795609053499</v>
      </c>
      <c r="N420" s="15">
        <f t="shared" si="127"/>
        <v>0.1089052890028578</v>
      </c>
      <c r="O420" s="15">
        <f t="shared" si="118"/>
        <v>0.59911222556584365</v>
      </c>
      <c r="P420" s="15">
        <f t="shared" si="119"/>
        <v>0.2685809329218109</v>
      </c>
      <c r="Q420" s="15">
        <f t="shared" si="128"/>
        <v>3.0513778212505737E-2</v>
      </c>
      <c r="R420" s="15">
        <f t="shared" si="120"/>
        <v>0.16786308307613182</v>
      </c>
      <c r="S420" s="15">
        <f t="shared" si="129"/>
        <v>94.188883279600944</v>
      </c>
      <c r="T420" s="15">
        <f t="shared" si="130"/>
        <v>56.521100146428061</v>
      </c>
      <c r="U420" s="15">
        <f t="shared" si="121"/>
        <v>9.4188883279600941E-2</v>
      </c>
      <c r="V420" s="15">
        <f t="shared" si="122"/>
        <v>5.6521100146428062E-2</v>
      </c>
      <c r="W420" s="15">
        <f t="shared" si="123"/>
        <v>3.7667783133172879E-2</v>
      </c>
      <c r="X420" s="15">
        <f t="shared" si="124"/>
        <v>8.7128131387246466</v>
      </c>
      <c r="Y420" s="15">
        <f t="shared" si="131"/>
        <v>14155.384355247097</v>
      </c>
      <c r="AJ420">
        <f>IF(E420&lt;1,1,0)</f>
        <v>0</v>
      </c>
      <c r="AK420">
        <f>IF(AJ420=1,"",E420)</f>
        <v>14.2</v>
      </c>
      <c r="AL420">
        <f>E420/3.6</f>
        <v>3.9444444444444442</v>
      </c>
    </row>
    <row r="421" spans="2:38" x14ac:dyDescent="0.3">
      <c r="B421" s="29" t="s">
        <v>47</v>
      </c>
      <c r="C421" s="29">
        <v>410</v>
      </c>
      <c r="D421" s="29">
        <v>410</v>
      </c>
      <c r="E421" s="28">
        <v>13.9</v>
      </c>
      <c r="F421" s="42">
        <f t="shared" si="113"/>
        <v>3.8611111111111112</v>
      </c>
      <c r="G421" s="15">
        <f t="shared" si="125"/>
        <v>-2.7777777777777679E-2</v>
      </c>
      <c r="H421" s="15">
        <f t="shared" si="126"/>
        <v>-9.9999999999999645E-2</v>
      </c>
      <c r="I421" s="15">
        <f t="shared" si="114"/>
        <v>-44.444444444444287</v>
      </c>
      <c r="J421" s="15">
        <f t="shared" si="115"/>
        <v>0</v>
      </c>
      <c r="K421" s="15">
        <f t="shared" si="116"/>
        <v>44.444444444444287</v>
      </c>
      <c r="L421" s="15">
        <f>SUM(0.5*1.2*$AD$4*$AF$4*(F421^2))</f>
        <v>7.2632648148148142</v>
      </c>
      <c r="M421" s="15">
        <f t="shared" si="117"/>
        <v>0.93710427247942396</v>
      </c>
      <c r="N421" s="15">
        <f t="shared" si="127"/>
        <v>0.10672576436571217</v>
      </c>
      <c r="O421" s="15">
        <f t="shared" si="118"/>
        <v>0.58569017029963999</v>
      </c>
      <c r="P421" s="15">
        <f t="shared" si="119"/>
        <v>0.76549933420781957</v>
      </c>
      <c r="Q421" s="15">
        <f t="shared" si="128"/>
        <v>8.7181868618112779E-2</v>
      </c>
      <c r="R421" s="15">
        <f t="shared" si="120"/>
        <v>0.4784370838798872</v>
      </c>
      <c r="S421" s="15">
        <f t="shared" si="129"/>
        <v>94.29560904396665</v>
      </c>
      <c r="T421" s="15">
        <f t="shared" si="130"/>
        <v>56.608282015046171</v>
      </c>
      <c r="U421" s="15">
        <f t="shared" si="121"/>
        <v>9.4295609043966652E-2</v>
      </c>
      <c r="V421" s="15">
        <f t="shared" si="122"/>
        <v>5.6608282015046169E-2</v>
      </c>
      <c r="W421" s="15">
        <f t="shared" si="123"/>
        <v>3.7687327028920484E-2</v>
      </c>
      <c r="X421" s="15">
        <f t="shared" si="124"/>
        <v>8.348553865784659</v>
      </c>
      <c r="Y421" s="15">
        <f t="shared" si="131"/>
        <v>14163.732909112881</v>
      </c>
      <c r="AJ421">
        <f>IF(E421&lt;1,1,0)</f>
        <v>0</v>
      </c>
      <c r="AK421">
        <f>IF(AJ421=1,"",E421)</f>
        <v>13.9</v>
      </c>
      <c r="AL421">
        <f>E421/3.6</f>
        <v>3.8611111111111112</v>
      </c>
    </row>
    <row r="422" spans="2:38" x14ac:dyDescent="0.3">
      <c r="B422" s="29" t="s">
        <v>47</v>
      </c>
      <c r="C422" s="29">
        <v>411</v>
      </c>
      <c r="D422" s="29">
        <v>411</v>
      </c>
      <c r="E422" s="28">
        <v>14</v>
      </c>
      <c r="F422" s="42">
        <f t="shared" si="113"/>
        <v>3.8888888888888893</v>
      </c>
      <c r="G422" s="15">
        <f t="shared" si="125"/>
        <v>4.1666666666666519E-2</v>
      </c>
      <c r="H422" s="15">
        <f t="shared" si="126"/>
        <v>0.14999999999999947</v>
      </c>
      <c r="I422" s="15">
        <f t="shared" si="114"/>
        <v>66.66666666666643</v>
      </c>
      <c r="J422" s="15">
        <f t="shared" si="115"/>
        <v>66.66666666666643</v>
      </c>
      <c r="K422" s="15">
        <f t="shared" si="116"/>
        <v>0</v>
      </c>
      <c r="L422" s="15">
        <f>SUM(0.5*1.2*$AD$4*$AF$4*(F422^2))</f>
        <v>7.3681481481481486</v>
      </c>
      <c r="M422" s="15">
        <f t="shared" si="117"/>
        <v>1.203513168724279</v>
      </c>
      <c r="N422" s="15">
        <f t="shared" si="127"/>
        <v>0.13740108676268853</v>
      </c>
      <c r="O422" s="15">
        <f t="shared" si="118"/>
        <v>0.7521957304526744</v>
      </c>
      <c r="P422" s="15">
        <f t="shared" si="119"/>
        <v>0.94425390946502064</v>
      </c>
      <c r="Q422" s="15">
        <f t="shared" si="128"/>
        <v>0.10780232133058985</v>
      </c>
      <c r="R422" s="15">
        <f t="shared" si="120"/>
        <v>0.59015869341563798</v>
      </c>
      <c r="S422" s="15">
        <f t="shared" si="129"/>
        <v>94.433010130729343</v>
      </c>
      <c r="T422" s="15">
        <f t="shared" si="130"/>
        <v>56.71608433637676</v>
      </c>
      <c r="U422" s="15">
        <f t="shared" si="121"/>
        <v>9.4433010130729342E-2</v>
      </c>
      <c r="V422" s="15">
        <f t="shared" si="122"/>
        <v>5.671608433637676E-2</v>
      </c>
      <c r="W422" s="15">
        <f t="shared" si="123"/>
        <v>3.7716925794352582E-2</v>
      </c>
      <c r="X422" s="15">
        <f t="shared" si="124"/>
        <v>8.4691094006210808</v>
      </c>
      <c r="Y422" s="15">
        <f t="shared" si="131"/>
        <v>14172.202018513502</v>
      </c>
      <c r="AJ422">
        <f>IF(E422&lt;1,1,0)</f>
        <v>0</v>
      </c>
      <c r="AK422">
        <f>IF(AJ422=1,"",E422)</f>
        <v>14</v>
      </c>
      <c r="AL422">
        <f>E422/3.6</f>
        <v>3.8888888888888888</v>
      </c>
    </row>
    <row r="423" spans="2:38" x14ac:dyDescent="0.3">
      <c r="B423" s="29" t="s">
        <v>47</v>
      </c>
      <c r="C423" s="29">
        <v>412</v>
      </c>
      <c r="D423" s="29">
        <v>412</v>
      </c>
      <c r="E423" s="28">
        <v>14.2</v>
      </c>
      <c r="F423" s="42">
        <f t="shared" si="113"/>
        <v>3.9444444444444446</v>
      </c>
      <c r="G423" s="15">
        <f t="shared" si="125"/>
        <v>6.9444444444444448E-2</v>
      </c>
      <c r="H423" s="15">
        <f t="shared" si="126"/>
        <v>0.25</v>
      </c>
      <c r="I423" s="15">
        <f t="shared" si="114"/>
        <v>111.11111111111111</v>
      </c>
      <c r="J423" s="15">
        <f t="shared" si="115"/>
        <v>111.11111111111111</v>
      </c>
      <c r="K423" s="15">
        <f t="shared" si="116"/>
        <v>0</v>
      </c>
      <c r="L423" s="15">
        <f>SUM(0.5*1.2*$AD$4*$AF$4*(F423^2))</f>
        <v>7.5801703703703707</v>
      </c>
      <c r="M423" s="15">
        <f t="shared" si="117"/>
        <v>1.3968511658436216</v>
      </c>
      <c r="N423" s="15">
        <f t="shared" si="127"/>
        <v>0.15986185564654781</v>
      </c>
      <c r="O423" s="15">
        <f t="shared" si="118"/>
        <v>0.87303197865226356</v>
      </c>
      <c r="P423" s="15">
        <f t="shared" si="119"/>
        <v>0.9585795609053499</v>
      </c>
      <c r="Q423" s="15">
        <f t="shared" si="128"/>
        <v>0.10970410530361227</v>
      </c>
      <c r="R423" s="15">
        <f t="shared" si="120"/>
        <v>0.59911222556584365</v>
      </c>
      <c r="S423" s="15">
        <f t="shared" si="129"/>
        <v>94.592871986375897</v>
      </c>
      <c r="T423" s="15">
        <f t="shared" si="130"/>
        <v>56.825788441680373</v>
      </c>
      <c r="U423" s="15">
        <f t="shared" si="121"/>
        <v>9.4592871986375893E-2</v>
      </c>
      <c r="V423" s="15">
        <f t="shared" si="122"/>
        <v>5.6825788441680375E-2</v>
      </c>
      <c r="W423" s="15">
        <f t="shared" si="123"/>
        <v>3.7767083544695518E-2</v>
      </c>
      <c r="X423" s="15">
        <f t="shared" si="124"/>
        <v>8.7128130692143593</v>
      </c>
      <c r="Y423" s="15">
        <f t="shared" si="131"/>
        <v>14180.914831582717</v>
      </c>
      <c r="AJ423">
        <f>IF(E423&lt;1,1,0)</f>
        <v>0</v>
      </c>
      <c r="AK423">
        <f>IF(AJ423=1,"",E423)</f>
        <v>14.2</v>
      </c>
      <c r="AL423">
        <f>E423/3.6</f>
        <v>3.9444444444444442</v>
      </c>
    </row>
    <row r="424" spans="2:38" x14ac:dyDescent="0.3">
      <c r="B424" s="29" t="s">
        <v>47</v>
      </c>
      <c r="C424" s="29">
        <v>413</v>
      </c>
      <c r="D424" s="29">
        <v>413</v>
      </c>
      <c r="E424" s="28">
        <v>14.5</v>
      </c>
      <c r="F424" s="42">
        <f t="shared" si="113"/>
        <v>4.0277777777777777</v>
      </c>
      <c r="G424" s="15">
        <f t="shared" si="125"/>
        <v>9.7222222222222363E-2</v>
      </c>
      <c r="H424" s="15">
        <f t="shared" si="126"/>
        <v>0.35000000000000053</v>
      </c>
      <c r="I424" s="15">
        <f t="shared" si="114"/>
        <v>155.55555555555577</v>
      </c>
      <c r="J424" s="15">
        <f t="shared" si="115"/>
        <v>155.55555555555577</v>
      </c>
      <c r="K424" s="15">
        <f t="shared" si="116"/>
        <v>0</v>
      </c>
      <c r="L424" s="15">
        <f>SUM(0.5*1.2*$AD$4*$AF$4*(F424^2))</f>
        <v>7.9038425925925919</v>
      </c>
      <c r="M424" s="15">
        <f t="shared" si="117"/>
        <v>1.606678131430042</v>
      </c>
      <c r="N424" s="15">
        <f t="shared" si="127"/>
        <v>0.18432168563350204</v>
      </c>
      <c r="O424" s="15">
        <f t="shared" si="118"/>
        <v>1.0041738321437763</v>
      </c>
      <c r="P424" s="15">
        <f t="shared" si="119"/>
        <v>0.98013492155349791</v>
      </c>
      <c r="Q424" s="15">
        <f t="shared" si="128"/>
        <v>0.11244325627822073</v>
      </c>
      <c r="R424" s="15">
        <f t="shared" si="120"/>
        <v>0.61258432597093615</v>
      </c>
      <c r="S424" s="15">
        <f t="shared" si="129"/>
        <v>94.777193672009403</v>
      </c>
      <c r="T424" s="15">
        <f t="shared" si="130"/>
        <v>56.938231697958592</v>
      </c>
      <c r="U424" s="15">
        <f t="shared" si="121"/>
        <v>9.4777193672009402E-2</v>
      </c>
      <c r="V424" s="15">
        <f t="shared" si="122"/>
        <v>5.6938231697958593E-2</v>
      </c>
      <c r="W424" s="15">
        <f t="shared" si="123"/>
        <v>3.783896197405081E-2</v>
      </c>
      <c r="X424" s="15">
        <f t="shared" si="124"/>
        <v>9.084850055936494</v>
      </c>
      <c r="Y424" s="15">
        <f t="shared" si="131"/>
        <v>14189.999681638654</v>
      </c>
      <c r="AJ424">
        <f>IF(E424&lt;1,1,0)</f>
        <v>0</v>
      </c>
      <c r="AK424">
        <f>IF(AJ424=1,"",E424)</f>
        <v>14.5</v>
      </c>
      <c r="AL424">
        <f>E424/3.6</f>
        <v>4.0277777777777777</v>
      </c>
    </row>
    <row r="425" spans="2:38" x14ac:dyDescent="0.3">
      <c r="B425" s="29" t="s">
        <v>47</v>
      </c>
      <c r="C425" s="29">
        <v>414</v>
      </c>
      <c r="D425" s="29">
        <v>414</v>
      </c>
      <c r="E425" s="28">
        <v>14.9</v>
      </c>
      <c r="F425" s="42">
        <f t="shared" si="113"/>
        <v>4.1388888888888893</v>
      </c>
      <c r="G425" s="15">
        <f t="shared" si="125"/>
        <v>0.19444444444444448</v>
      </c>
      <c r="H425" s="15">
        <f t="shared" si="126"/>
        <v>0.70000000000000018</v>
      </c>
      <c r="I425" s="15">
        <f t="shared" si="114"/>
        <v>311.11111111111114</v>
      </c>
      <c r="J425" s="15">
        <f t="shared" si="115"/>
        <v>311.11111111111114</v>
      </c>
      <c r="K425" s="15">
        <f t="shared" si="116"/>
        <v>0</v>
      </c>
      <c r="L425" s="15">
        <f>SUM(0.5*1.2*$AD$4*$AF$4*(F425^2))</f>
        <v>8.3459314814814825</v>
      </c>
      <c r="M425" s="15">
        <f t="shared" si="117"/>
        <v>2.296657204063786</v>
      </c>
      <c r="N425" s="15">
        <f t="shared" si="127"/>
        <v>0.26411557846733541</v>
      </c>
      <c r="O425" s="15">
        <f t="shared" si="118"/>
        <v>1.4354107525398663</v>
      </c>
      <c r="P425" s="15">
        <f t="shared" si="119"/>
        <v>1.0090028830761317</v>
      </c>
      <c r="Q425" s="15">
        <f t="shared" si="128"/>
        <v>0.11603533155375516</v>
      </c>
      <c r="R425" s="15">
        <f t="shared" si="120"/>
        <v>0.63062680192258236</v>
      </c>
      <c r="S425" s="15">
        <f t="shared" si="129"/>
        <v>95.041309250476743</v>
      </c>
      <c r="T425" s="15">
        <f t="shared" si="130"/>
        <v>57.054267029512346</v>
      </c>
      <c r="U425" s="15">
        <f t="shared" si="121"/>
        <v>9.5041309250476741E-2</v>
      </c>
      <c r="V425" s="15">
        <f t="shared" si="122"/>
        <v>5.7054267029512343E-2</v>
      </c>
      <c r="W425" s="15">
        <f t="shared" si="123"/>
        <v>3.7987042220964398E-2</v>
      </c>
      <c r="X425" s="15">
        <f t="shared" si="124"/>
        <v>9.5929981004284723</v>
      </c>
      <c r="Y425" s="15">
        <f t="shared" si="131"/>
        <v>14199.592679739082</v>
      </c>
      <c r="AJ425">
        <f>IF(E425&lt;1,1,0)</f>
        <v>0</v>
      </c>
      <c r="AK425">
        <f>IF(AJ425=1,"",E425)</f>
        <v>14.9</v>
      </c>
      <c r="AL425">
        <f>E425/3.6</f>
        <v>4.1388888888888893</v>
      </c>
    </row>
    <row r="426" spans="2:38" x14ac:dyDescent="0.3">
      <c r="B426" s="29" t="s">
        <v>47</v>
      </c>
      <c r="C426" s="29">
        <v>415</v>
      </c>
      <c r="D426" s="29">
        <v>415</v>
      </c>
      <c r="E426" s="28">
        <v>15.9</v>
      </c>
      <c r="F426" s="42">
        <f t="shared" si="113"/>
        <v>4.416666666666667</v>
      </c>
      <c r="G426" s="15">
        <f t="shared" si="125"/>
        <v>0.34722222222222199</v>
      </c>
      <c r="H426" s="15">
        <f t="shared" si="126"/>
        <v>1.2499999999999991</v>
      </c>
      <c r="I426" s="15">
        <f t="shared" si="114"/>
        <v>555.5555555555552</v>
      </c>
      <c r="J426" s="15">
        <f t="shared" si="115"/>
        <v>555.5555555555552</v>
      </c>
      <c r="K426" s="15">
        <f t="shared" si="116"/>
        <v>0</v>
      </c>
      <c r="L426" s="15">
        <f>SUM(0.5*1.2*$AD$4*$AF$4*(F426^2))</f>
        <v>9.5037833333333328</v>
      </c>
      <c r="M426" s="15">
        <f t="shared" si="117"/>
        <v>3.5355387467592583</v>
      </c>
      <c r="N426" s="15">
        <f t="shared" si="127"/>
        <v>0.40756904997363674</v>
      </c>
      <c r="O426" s="15">
        <f t="shared" si="118"/>
        <v>2.2097117167245361</v>
      </c>
      <c r="P426" s="15">
        <f t="shared" si="119"/>
        <v>1.0818350430555557</v>
      </c>
      <c r="Q426" s="15">
        <f t="shared" si="128"/>
        <v>0.12471153968557101</v>
      </c>
      <c r="R426" s="15">
        <f t="shared" si="120"/>
        <v>0.67614690190972226</v>
      </c>
      <c r="S426" s="15">
        <f t="shared" si="129"/>
        <v>95.448878300450374</v>
      </c>
      <c r="T426" s="15">
        <f t="shared" si="130"/>
        <v>57.178978569197916</v>
      </c>
      <c r="U426" s="15">
        <f t="shared" si="121"/>
        <v>9.5448878300450374E-2</v>
      </c>
      <c r="V426" s="15">
        <f t="shared" si="122"/>
        <v>5.7178978569197916E-2</v>
      </c>
      <c r="W426" s="15">
        <f t="shared" si="123"/>
        <v>3.8269899731252457E-2</v>
      </c>
      <c r="X426" s="15">
        <f t="shared" si="124"/>
        <v>10.923862099959077</v>
      </c>
      <c r="Y426" s="15">
        <f t="shared" si="131"/>
        <v>14210.516541839041</v>
      </c>
      <c r="AJ426">
        <f>IF(E426&lt;1,1,0)</f>
        <v>0</v>
      </c>
      <c r="AK426">
        <f>IF(AJ426=1,"",E426)</f>
        <v>15.9</v>
      </c>
      <c r="AL426">
        <f>E426/3.6</f>
        <v>4.416666666666667</v>
      </c>
    </row>
    <row r="427" spans="2:38" x14ac:dyDescent="0.3">
      <c r="B427" s="29" t="s">
        <v>47</v>
      </c>
      <c r="C427" s="29">
        <v>416</v>
      </c>
      <c r="D427" s="29">
        <v>416</v>
      </c>
      <c r="E427" s="28">
        <v>17.399999999999999</v>
      </c>
      <c r="F427" s="42">
        <f t="shared" si="113"/>
        <v>4.833333333333333</v>
      </c>
      <c r="G427" s="15">
        <f t="shared" si="125"/>
        <v>0.38888888888888873</v>
      </c>
      <c r="H427" s="15">
        <f t="shared" si="126"/>
        <v>1.3999999999999995</v>
      </c>
      <c r="I427" s="15">
        <f t="shared" si="114"/>
        <v>622.22222222222194</v>
      </c>
      <c r="J427" s="15">
        <f t="shared" si="115"/>
        <v>622.22222222222194</v>
      </c>
      <c r="K427" s="15">
        <f t="shared" si="116"/>
        <v>0</v>
      </c>
      <c r="L427" s="15">
        <f>SUM(0.5*1.2*$AD$4*$AF$4*(F427^2))</f>
        <v>11.38153333333333</v>
      </c>
      <c r="M427" s="15">
        <f t="shared" si="117"/>
        <v>4.2003781518518499</v>
      </c>
      <c r="N427" s="15">
        <f t="shared" si="127"/>
        <v>0.4853770308806582</v>
      </c>
      <c r="O427" s="15">
        <f t="shared" si="118"/>
        <v>2.6252363449074063</v>
      </c>
      <c r="P427" s="15">
        <f t="shared" si="119"/>
        <v>1.1929707444444444</v>
      </c>
      <c r="Q427" s="15">
        <f t="shared" si="128"/>
        <v>0.13785439713580247</v>
      </c>
      <c r="R427" s="15">
        <f t="shared" si="120"/>
        <v>0.74560671527777767</v>
      </c>
      <c r="S427" s="15">
        <f t="shared" si="129"/>
        <v>95.93425533133103</v>
      </c>
      <c r="T427" s="15">
        <f t="shared" si="130"/>
        <v>57.31683296633372</v>
      </c>
      <c r="U427" s="15">
        <f t="shared" si="121"/>
        <v>9.5934255331331028E-2</v>
      </c>
      <c r="V427" s="15">
        <f t="shared" si="122"/>
        <v>5.7316832966333719E-2</v>
      </c>
      <c r="W427" s="15">
        <f t="shared" si="123"/>
        <v>3.8617422364997309E-2</v>
      </c>
      <c r="X427" s="15">
        <f t="shared" si="124"/>
        <v>13.082195190026566</v>
      </c>
      <c r="Y427" s="15">
        <f t="shared" si="131"/>
        <v>14223.598737029068</v>
      </c>
      <c r="AJ427">
        <f>IF(E427&lt;1,1,0)</f>
        <v>0</v>
      </c>
      <c r="AK427">
        <f>IF(AJ427=1,"",E427)</f>
        <v>17.399999999999999</v>
      </c>
      <c r="AL427">
        <f>E427/3.6</f>
        <v>4.833333333333333</v>
      </c>
    </row>
    <row r="428" spans="2:38" x14ac:dyDescent="0.3">
      <c r="B428" s="29" t="s">
        <v>47</v>
      </c>
      <c r="C428" s="29">
        <v>417</v>
      </c>
      <c r="D428" s="29">
        <v>417</v>
      </c>
      <c r="E428" s="28">
        <v>18.7</v>
      </c>
      <c r="F428" s="42">
        <f t="shared" si="113"/>
        <v>5.1944444444444446</v>
      </c>
      <c r="G428" s="15">
        <f t="shared" si="125"/>
        <v>0.23611111111111149</v>
      </c>
      <c r="H428" s="15">
        <f t="shared" si="126"/>
        <v>0.85000000000000142</v>
      </c>
      <c r="I428" s="15">
        <f t="shared" si="114"/>
        <v>377.7777777777784</v>
      </c>
      <c r="J428" s="15">
        <f t="shared" si="115"/>
        <v>377.7777777777784</v>
      </c>
      <c r="K428" s="15">
        <f t="shared" si="116"/>
        <v>0</v>
      </c>
      <c r="L428" s="15">
        <f>SUM(0.5*1.2*$AD$4*$AF$4*(F428^2))</f>
        <v>13.145753703703704</v>
      </c>
      <c r="M428" s="15">
        <f t="shared" si="117"/>
        <v>3.253610566306588</v>
      </c>
      <c r="N428" s="15">
        <f t="shared" si="127"/>
        <v>0.37687655726384645</v>
      </c>
      <c r="O428" s="15">
        <f t="shared" si="118"/>
        <v>2.0335066039416172</v>
      </c>
      <c r="P428" s="15">
        <f t="shared" si="119"/>
        <v>1.2912648872942387</v>
      </c>
      <c r="Q428" s="15">
        <f t="shared" si="128"/>
        <v>0.14957151611158265</v>
      </c>
      <c r="R428" s="15">
        <f t="shared" si="120"/>
        <v>0.80704055455889911</v>
      </c>
      <c r="S428" s="15">
        <f t="shared" si="129"/>
        <v>96.311131888594872</v>
      </c>
      <c r="T428" s="15">
        <f t="shared" si="130"/>
        <v>57.466404482445306</v>
      </c>
      <c r="U428" s="15">
        <f t="shared" si="121"/>
        <v>9.6311131888594873E-2</v>
      </c>
      <c r="V428" s="15">
        <f t="shared" si="122"/>
        <v>5.7466404482445305E-2</v>
      </c>
      <c r="W428" s="15">
        <f t="shared" si="123"/>
        <v>3.8844727406149568E-2</v>
      </c>
      <c r="X428" s="15">
        <f t="shared" si="124"/>
        <v>15.110034537085877</v>
      </c>
      <c r="Y428" s="15">
        <f t="shared" si="131"/>
        <v>14238.708771566153</v>
      </c>
      <c r="AJ428">
        <f>IF(E428&lt;1,1,0)</f>
        <v>0</v>
      </c>
      <c r="AK428">
        <f>IF(AJ428=1,"",E428)</f>
        <v>18.7</v>
      </c>
      <c r="AL428">
        <f>E428/3.6</f>
        <v>5.1944444444444438</v>
      </c>
    </row>
    <row r="429" spans="2:38" x14ac:dyDescent="0.3">
      <c r="B429" s="29" t="s">
        <v>47</v>
      </c>
      <c r="C429" s="29">
        <v>418</v>
      </c>
      <c r="D429" s="29">
        <v>418</v>
      </c>
      <c r="E429" s="28">
        <v>19.100000000000001</v>
      </c>
      <c r="F429" s="42">
        <f t="shared" si="113"/>
        <v>5.3055555555555562</v>
      </c>
      <c r="G429" s="15">
        <f t="shared" si="125"/>
        <v>1.3888888888889086E-2</v>
      </c>
      <c r="H429" s="15">
        <f t="shared" si="126"/>
        <v>5.0000000000000711E-2</v>
      </c>
      <c r="I429" s="15">
        <f t="shared" si="114"/>
        <v>22.222222222222538</v>
      </c>
      <c r="J429" s="15">
        <f t="shared" si="115"/>
        <v>22.222222222222538</v>
      </c>
      <c r="K429" s="15">
        <f t="shared" si="116"/>
        <v>0</v>
      </c>
      <c r="L429" s="15">
        <f>SUM(0.5*1.2*$AD$4*$AF$4*(F429^2))</f>
        <v>13.714153703703706</v>
      </c>
      <c r="M429" s="15">
        <f t="shared" si="117"/>
        <v>1.439802438940331</v>
      </c>
      <c r="N429" s="15">
        <f t="shared" si="127"/>
        <v>0.16717706096584953</v>
      </c>
      <c r="O429" s="15">
        <f t="shared" si="118"/>
        <v>0.89987652433770693</v>
      </c>
      <c r="P429" s="15">
        <f t="shared" si="119"/>
        <v>1.3219012043724283</v>
      </c>
      <c r="Q429" s="15">
        <f t="shared" si="128"/>
        <v>0.15348741761879861</v>
      </c>
      <c r="R429" s="15">
        <f t="shared" si="120"/>
        <v>0.82618825273276775</v>
      </c>
      <c r="S429" s="15">
        <f t="shared" si="129"/>
        <v>96.478308949560727</v>
      </c>
      <c r="T429" s="15">
        <f t="shared" si="130"/>
        <v>57.619891900064104</v>
      </c>
      <c r="U429" s="15">
        <f t="shared" si="121"/>
        <v>9.647830894956072E-2</v>
      </c>
      <c r="V429" s="15">
        <f t="shared" si="122"/>
        <v>5.7619891900064106E-2</v>
      </c>
      <c r="W429" s="15">
        <f t="shared" si="123"/>
        <v>3.8858417049496614E-2</v>
      </c>
      <c r="X429" s="15">
        <f t="shared" si="124"/>
        <v>15.763367860836464</v>
      </c>
      <c r="Y429" s="15">
        <f t="shared" si="131"/>
        <v>14254.472139426989</v>
      </c>
      <c r="AJ429">
        <f>IF(E429&lt;1,1,0)</f>
        <v>0</v>
      </c>
      <c r="AK429">
        <f>IF(AJ429=1,"",E429)</f>
        <v>19.100000000000001</v>
      </c>
      <c r="AL429">
        <f>E429/3.6</f>
        <v>5.3055555555555562</v>
      </c>
    </row>
    <row r="430" spans="2:38" x14ac:dyDescent="0.3">
      <c r="B430" s="29" t="s">
        <v>47</v>
      </c>
      <c r="C430" s="29">
        <v>419</v>
      </c>
      <c r="D430" s="29">
        <v>419</v>
      </c>
      <c r="E430" s="28">
        <v>18.8</v>
      </c>
      <c r="F430" s="42">
        <f t="shared" si="113"/>
        <v>5.2222222222222223</v>
      </c>
      <c r="G430" s="15">
        <f t="shared" si="125"/>
        <v>-0.20833333333333331</v>
      </c>
      <c r="H430" s="15">
        <f t="shared" si="126"/>
        <v>-0.75</v>
      </c>
      <c r="I430" s="15">
        <f t="shared" si="114"/>
        <v>-333.33333333333331</v>
      </c>
      <c r="J430" s="15">
        <f t="shared" si="115"/>
        <v>0</v>
      </c>
      <c r="K430" s="15">
        <f t="shared" si="116"/>
        <v>333.33333333333331</v>
      </c>
      <c r="L430" s="15">
        <f>SUM(0.5*1.2*$AD$4*$AF$4*(F430^2))</f>
        <v>13.286725925925925</v>
      </c>
      <c r="M430" s="15">
        <f t="shared" si="117"/>
        <v>1.2989062353909466</v>
      </c>
      <c r="N430" s="15">
        <f t="shared" si="127"/>
        <v>0.15117825350800185</v>
      </c>
      <c r="O430" s="15">
        <f t="shared" si="118"/>
        <v>0.81181639711934173</v>
      </c>
      <c r="P430" s="15">
        <f t="shared" si="119"/>
        <v>0.44183450534979424</v>
      </c>
      <c r="Q430" s="15">
        <f t="shared" si="128"/>
        <v>5.1424627150434388E-2</v>
      </c>
      <c r="R430" s="15">
        <f t="shared" si="120"/>
        <v>0.27614656584362141</v>
      </c>
      <c r="S430" s="15">
        <f t="shared" si="129"/>
        <v>96.629487203068734</v>
      </c>
      <c r="T430" s="15">
        <f t="shared" si="130"/>
        <v>57.671316527214536</v>
      </c>
      <c r="U430" s="15">
        <f t="shared" si="121"/>
        <v>9.6629487203068729E-2</v>
      </c>
      <c r="V430" s="15">
        <f t="shared" si="122"/>
        <v>5.7671316527214536E-2</v>
      </c>
      <c r="W430" s="15">
        <f t="shared" si="123"/>
        <v>3.8958170675854192E-2</v>
      </c>
      <c r="X430" s="15">
        <f t="shared" si="124"/>
        <v>15.272071494712623</v>
      </c>
      <c r="Y430" s="15">
        <f t="shared" si="131"/>
        <v>14269.744210921701</v>
      </c>
      <c r="AJ430">
        <f>IF(E430&lt;1,1,0)</f>
        <v>0</v>
      </c>
      <c r="AK430">
        <f>IF(AJ430=1,"",E430)</f>
        <v>18.8</v>
      </c>
      <c r="AL430">
        <f>E430/3.6</f>
        <v>5.2222222222222223</v>
      </c>
    </row>
    <row r="431" spans="2:38" x14ac:dyDescent="0.3">
      <c r="B431" s="29" t="s">
        <v>47</v>
      </c>
      <c r="C431" s="29">
        <v>420</v>
      </c>
      <c r="D431" s="29">
        <v>420</v>
      </c>
      <c r="E431" s="28">
        <v>17.600000000000001</v>
      </c>
      <c r="F431" s="42">
        <f t="shared" si="113"/>
        <v>4.8888888888888893</v>
      </c>
      <c r="G431" s="15">
        <f t="shared" si="125"/>
        <v>-0.30555555555555547</v>
      </c>
      <c r="H431" s="15">
        <f t="shared" si="126"/>
        <v>-1.0999999999999996</v>
      </c>
      <c r="I431" s="15">
        <f t="shared" si="114"/>
        <v>-488.88888888888874</v>
      </c>
      <c r="J431" s="15">
        <f t="shared" si="115"/>
        <v>0</v>
      </c>
      <c r="K431" s="15">
        <f t="shared" si="116"/>
        <v>488.88888888888874</v>
      </c>
      <c r="L431" s="15">
        <f>SUM(0.5*1.2*$AD$4*$AF$4*(F431^2))</f>
        <v>11.644681481481483</v>
      </c>
      <c r="M431" s="15">
        <f t="shared" si="117"/>
        <v>1.207969553909465</v>
      </c>
      <c r="N431" s="15">
        <f t="shared" si="127"/>
        <v>0.14092978128943759</v>
      </c>
      <c r="O431" s="15">
        <f t="shared" si="118"/>
        <v>0.75498097119341567</v>
      </c>
      <c r="P431" s="15">
        <f t="shared" si="119"/>
        <v>1.1821539028806578</v>
      </c>
      <c r="Q431" s="15">
        <f t="shared" si="128"/>
        <v>0.13791795533607676</v>
      </c>
      <c r="R431" s="15">
        <f t="shared" si="120"/>
        <v>0.73884618930041113</v>
      </c>
      <c r="S431" s="15">
        <f t="shared" si="129"/>
        <v>96.770416984358178</v>
      </c>
      <c r="T431" s="15">
        <f t="shared" si="130"/>
        <v>57.809234482550615</v>
      </c>
      <c r="U431" s="15">
        <f t="shared" si="121"/>
        <v>9.6770416984358176E-2</v>
      </c>
      <c r="V431" s="15">
        <f t="shared" si="122"/>
        <v>5.7809234482550612E-2</v>
      </c>
      <c r="W431" s="15">
        <f t="shared" si="123"/>
        <v>3.8961182501807565E-2</v>
      </c>
      <c r="X431" s="15">
        <f t="shared" si="124"/>
        <v>13.384664085196942</v>
      </c>
      <c r="Y431" s="15">
        <f t="shared" si="131"/>
        <v>14283.128875006898</v>
      </c>
      <c r="AJ431">
        <f>IF(E431&lt;1,1,0)</f>
        <v>0</v>
      </c>
      <c r="AK431">
        <f>IF(AJ431=1,"",E431)</f>
        <v>17.600000000000001</v>
      </c>
      <c r="AL431">
        <f>E431/3.6</f>
        <v>4.8888888888888893</v>
      </c>
    </row>
    <row r="432" spans="2:38" x14ac:dyDescent="0.3">
      <c r="B432" s="29" t="s">
        <v>47</v>
      </c>
      <c r="C432" s="29">
        <v>421</v>
      </c>
      <c r="D432" s="29">
        <v>421</v>
      </c>
      <c r="E432" s="28">
        <v>16.600000000000001</v>
      </c>
      <c r="F432" s="42">
        <f t="shared" si="113"/>
        <v>4.6111111111111116</v>
      </c>
      <c r="G432" s="15">
        <f t="shared" si="125"/>
        <v>-0.19444444444444473</v>
      </c>
      <c r="H432" s="15">
        <f t="shared" si="126"/>
        <v>-0.70000000000000107</v>
      </c>
      <c r="I432" s="15">
        <f t="shared" si="114"/>
        <v>-311.11111111111154</v>
      </c>
      <c r="J432" s="15">
        <f t="shared" si="115"/>
        <v>0</v>
      </c>
      <c r="K432" s="15">
        <f t="shared" si="116"/>
        <v>311.11111111111154</v>
      </c>
      <c r="L432" s="15">
        <f>SUM(0.5*1.2*$AD$4*$AF$4*(F432^2))</f>
        <v>10.359014814814817</v>
      </c>
      <c r="M432" s="15">
        <f t="shared" si="117"/>
        <v>1.1334065683127574</v>
      </c>
      <c r="N432" s="15">
        <f t="shared" si="127"/>
        <v>0.13254560146101968</v>
      </c>
      <c r="O432" s="15">
        <f t="shared" si="118"/>
        <v>0.70837910519547331</v>
      </c>
      <c r="P432" s="15">
        <f t="shared" si="119"/>
        <v>0.30116133292181269</v>
      </c>
      <c r="Q432" s="15">
        <f t="shared" si="128"/>
        <v>3.5219144766689761E-2</v>
      </c>
      <c r="R432" s="15">
        <f t="shared" si="120"/>
        <v>0.18822583307613294</v>
      </c>
      <c r="S432" s="15">
        <f t="shared" si="129"/>
        <v>96.902962585819196</v>
      </c>
      <c r="T432" s="15">
        <f t="shared" si="130"/>
        <v>57.844453627317307</v>
      </c>
      <c r="U432" s="15">
        <f t="shared" si="121"/>
        <v>9.6902962585819194E-2</v>
      </c>
      <c r="V432" s="15">
        <f t="shared" si="122"/>
        <v>5.7844453627317306E-2</v>
      </c>
      <c r="W432" s="15">
        <f t="shared" si="123"/>
        <v>3.9058508958501888E-2</v>
      </c>
      <c r="X432" s="15">
        <f t="shared" si="124"/>
        <v>11.906886239290644</v>
      </c>
      <c r="Y432" s="15">
        <f t="shared" si="131"/>
        <v>14295.035761246188</v>
      </c>
      <c r="AJ432">
        <f>IF(E432&lt;1,1,0)</f>
        <v>0</v>
      </c>
      <c r="AK432">
        <f>IF(AJ432=1,"",E432)</f>
        <v>16.600000000000001</v>
      </c>
      <c r="AL432">
        <f>E432/3.6</f>
        <v>4.6111111111111116</v>
      </c>
    </row>
    <row r="433" spans="2:38" x14ac:dyDescent="0.3">
      <c r="B433" s="29" t="s">
        <v>47</v>
      </c>
      <c r="C433" s="29">
        <v>422</v>
      </c>
      <c r="D433" s="29">
        <v>422</v>
      </c>
      <c r="E433" s="28">
        <v>16.2</v>
      </c>
      <c r="F433" s="42">
        <f t="shared" si="113"/>
        <v>4.5</v>
      </c>
      <c r="G433" s="15">
        <f t="shared" si="125"/>
        <v>-2.7777777777778172E-2</v>
      </c>
      <c r="H433" s="15">
        <f t="shared" si="126"/>
        <v>-0.10000000000000142</v>
      </c>
      <c r="I433" s="15">
        <f t="shared" si="114"/>
        <v>-44.444444444445075</v>
      </c>
      <c r="J433" s="15">
        <f t="shared" si="115"/>
        <v>0</v>
      </c>
      <c r="K433" s="15">
        <f t="shared" si="116"/>
        <v>44.444444444445075</v>
      </c>
      <c r="L433" s="15">
        <f>SUM(0.5*1.2*$AD$4*$AF$4*(F433^2))</f>
        <v>9.8658000000000001</v>
      </c>
      <c r="M433" s="15">
        <f t="shared" si="117"/>
        <v>1.1038760999999999</v>
      </c>
      <c r="N433" s="15">
        <f t="shared" si="127"/>
        <v>0.12939880949999999</v>
      </c>
      <c r="O433" s="15">
        <f t="shared" si="118"/>
        <v>0.68992256249999995</v>
      </c>
      <c r="P433" s="15">
        <f t="shared" si="119"/>
        <v>0.90387609999999707</v>
      </c>
      <c r="Q433" s="15">
        <f t="shared" si="128"/>
        <v>0.10595436505555522</v>
      </c>
      <c r="R433" s="15">
        <f t="shared" si="120"/>
        <v>0.56492256249999817</v>
      </c>
      <c r="S433" s="15">
        <f t="shared" si="129"/>
        <v>97.032361395319199</v>
      </c>
      <c r="T433" s="15">
        <f t="shared" si="130"/>
        <v>57.95040799237286</v>
      </c>
      <c r="U433" s="15">
        <f t="shared" si="121"/>
        <v>9.7032361395319205E-2</v>
      </c>
      <c r="V433" s="15">
        <f t="shared" si="122"/>
        <v>5.795040799237286E-2</v>
      </c>
      <c r="W433" s="15">
        <f t="shared" si="123"/>
        <v>3.9081953402946346E-2</v>
      </c>
      <c r="X433" s="15">
        <f t="shared" si="124"/>
        <v>11.339972642632619</v>
      </c>
      <c r="Y433" s="15">
        <f t="shared" si="131"/>
        <v>14306.375733888821</v>
      </c>
      <c r="AJ433">
        <f>IF(E433&lt;1,1,0)</f>
        <v>0</v>
      </c>
      <c r="AK433">
        <f>IF(AJ433=1,"",E433)</f>
        <v>16.2</v>
      </c>
      <c r="AL433">
        <f>E433/3.6</f>
        <v>4.5</v>
      </c>
    </row>
    <row r="434" spans="2:38" x14ac:dyDescent="0.3">
      <c r="B434" s="29" t="s">
        <v>47</v>
      </c>
      <c r="C434" s="29">
        <v>423</v>
      </c>
      <c r="D434" s="29">
        <v>423</v>
      </c>
      <c r="E434" s="28">
        <v>16.399999999999999</v>
      </c>
      <c r="F434" s="42">
        <f t="shared" si="113"/>
        <v>4.5555555555555554</v>
      </c>
      <c r="G434" s="15">
        <f t="shared" si="125"/>
        <v>0.1388888888888889</v>
      </c>
      <c r="H434" s="15">
        <f t="shared" si="126"/>
        <v>0.5</v>
      </c>
      <c r="I434" s="15">
        <f t="shared" si="114"/>
        <v>222.22222222222223</v>
      </c>
      <c r="J434" s="15">
        <f t="shared" si="115"/>
        <v>222.22222222222223</v>
      </c>
      <c r="K434" s="15">
        <f t="shared" si="116"/>
        <v>0</v>
      </c>
      <c r="L434" s="15">
        <f>SUM(0.5*1.2*$AD$4*$AF$4*(F434^2))</f>
        <v>10.110903703703702</v>
      </c>
      <c r="M434" s="15">
        <f t="shared" si="117"/>
        <v>2.1309664625514402</v>
      </c>
      <c r="N434" s="15">
        <f t="shared" si="127"/>
        <v>0.2503885593497942</v>
      </c>
      <c r="O434" s="15">
        <f t="shared" si="118"/>
        <v>1.3318540390946501</v>
      </c>
      <c r="P434" s="15">
        <f t="shared" si="119"/>
        <v>1.1186207835390947</v>
      </c>
      <c r="Q434" s="15">
        <f t="shared" si="128"/>
        <v>0.13143794206584361</v>
      </c>
      <c r="R434" s="15">
        <f t="shared" si="120"/>
        <v>0.69913798971193419</v>
      </c>
      <c r="S434" s="15">
        <f t="shared" si="129"/>
        <v>97.282749954669001</v>
      </c>
      <c r="T434" s="15">
        <f t="shared" si="130"/>
        <v>58.081845934438704</v>
      </c>
      <c r="U434" s="15">
        <f t="shared" si="121"/>
        <v>9.7282749954668998E-2</v>
      </c>
      <c r="V434" s="15">
        <f t="shared" si="122"/>
        <v>5.8081845934438707E-2</v>
      </c>
      <c r="W434" s="15">
        <f t="shared" si="123"/>
        <v>3.9200904020230291E-2</v>
      </c>
      <c r="X434" s="15">
        <f t="shared" si="124"/>
        <v>11.621700954428913</v>
      </c>
      <c r="Y434" s="15">
        <f t="shared" si="131"/>
        <v>14317.99743484325</v>
      </c>
      <c r="AJ434">
        <f>IF(E434&lt;1,1,0)</f>
        <v>0</v>
      </c>
      <c r="AK434">
        <f>IF(AJ434=1,"",E434)</f>
        <v>16.399999999999999</v>
      </c>
      <c r="AL434">
        <f>E434/3.6</f>
        <v>4.5555555555555554</v>
      </c>
    </row>
    <row r="435" spans="2:38" x14ac:dyDescent="0.3">
      <c r="B435" s="29" t="s">
        <v>47</v>
      </c>
      <c r="C435" s="29">
        <v>424</v>
      </c>
      <c r="D435" s="29">
        <v>424</v>
      </c>
      <c r="E435" s="28">
        <v>17.2</v>
      </c>
      <c r="F435" s="42">
        <f t="shared" si="113"/>
        <v>4.7777777777777777</v>
      </c>
      <c r="G435" s="15">
        <f t="shared" si="125"/>
        <v>0.37500000000000039</v>
      </c>
      <c r="H435" s="15">
        <f t="shared" si="126"/>
        <v>1.3500000000000014</v>
      </c>
      <c r="I435" s="15">
        <f t="shared" si="114"/>
        <v>600.00000000000057</v>
      </c>
      <c r="J435" s="15">
        <f t="shared" si="115"/>
        <v>600.00000000000057</v>
      </c>
      <c r="K435" s="15">
        <f t="shared" si="116"/>
        <v>0</v>
      </c>
      <c r="L435" s="15">
        <f>SUM(0.5*1.2*$AD$4*$AF$4*(F435^2))</f>
        <v>11.12139259259259</v>
      </c>
      <c r="M435" s="15">
        <f t="shared" si="117"/>
        <v>4.0446822090535006</v>
      </c>
      <c r="N435" s="15">
        <f t="shared" si="127"/>
        <v>0.47637368239963451</v>
      </c>
      <c r="O435" s="15">
        <f t="shared" si="118"/>
        <v>2.527926380658438</v>
      </c>
      <c r="P435" s="15">
        <f t="shared" si="119"/>
        <v>1.1780155423868315</v>
      </c>
      <c r="Q435" s="15">
        <f t="shared" si="128"/>
        <v>0.13874405277000459</v>
      </c>
      <c r="R435" s="15">
        <f t="shared" si="120"/>
        <v>0.73625971399176959</v>
      </c>
      <c r="S435" s="15">
        <f t="shared" si="129"/>
        <v>97.75912363706864</v>
      </c>
      <c r="T435" s="15">
        <f t="shared" si="130"/>
        <v>58.220589987208712</v>
      </c>
      <c r="U435" s="15">
        <f t="shared" si="121"/>
        <v>9.7759123637068637E-2</v>
      </c>
      <c r="V435" s="15">
        <f t="shared" si="122"/>
        <v>5.8220589987208714E-2</v>
      </c>
      <c r="W435" s="15">
        <f t="shared" si="123"/>
        <v>3.9538533649859924E-2</v>
      </c>
      <c r="X435" s="15">
        <f t="shared" si="124"/>
        <v>12.783182199569653</v>
      </c>
      <c r="Y435" s="15">
        <f t="shared" si="131"/>
        <v>14330.780617042819</v>
      </c>
      <c r="AJ435">
        <f>IF(E435&lt;1,1,0)</f>
        <v>0</v>
      </c>
      <c r="AK435">
        <f>IF(AJ435=1,"",E435)</f>
        <v>17.2</v>
      </c>
      <c r="AL435">
        <f>E435/3.6</f>
        <v>4.7777777777777777</v>
      </c>
    </row>
    <row r="436" spans="2:38" x14ac:dyDescent="0.3">
      <c r="B436" s="29" t="s">
        <v>47</v>
      </c>
      <c r="C436" s="29">
        <v>425</v>
      </c>
      <c r="D436" s="29">
        <v>425</v>
      </c>
      <c r="E436" s="28">
        <v>19.100000000000001</v>
      </c>
      <c r="F436" s="42">
        <f t="shared" si="113"/>
        <v>5.3055555555555562</v>
      </c>
      <c r="G436" s="15">
        <f t="shared" si="125"/>
        <v>0.75000000000000022</v>
      </c>
      <c r="H436" s="15">
        <f t="shared" si="126"/>
        <v>2.7000000000000011</v>
      </c>
      <c r="I436" s="15">
        <f t="shared" si="114"/>
        <v>1200.0000000000005</v>
      </c>
      <c r="J436" s="15">
        <f t="shared" si="115"/>
        <v>1200.0000000000005</v>
      </c>
      <c r="K436" s="15">
        <f t="shared" si="116"/>
        <v>0</v>
      </c>
      <c r="L436" s="15">
        <f>SUM(0.5*1.2*$AD$4*$AF$4*(F436^2))</f>
        <v>13.714153703703706</v>
      </c>
      <c r="M436" s="15">
        <f t="shared" si="117"/>
        <v>7.6885678710390986</v>
      </c>
      <c r="N436" s="15">
        <f t="shared" si="127"/>
        <v>0.90767815144211583</v>
      </c>
      <c r="O436" s="15">
        <f t="shared" si="118"/>
        <v>4.8053549193994369</v>
      </c>
      <c r="P436" s="15">
        <f t="shared" si="119"/>
        <v>1.3219012043724283</v>
      </c>
      <c r="Q436" s="15">
        <f t="shared" si="128"/>
        <v>0.15605778107174501</v>
      </c>
      <c r="R436" s="15">
        <f t="shared" si="120"/>
        <v>0.82618825273276775</v>
      </c>
      <c r="S436" s="15">
        <f t="shared" si="129"/>
        <v>98.666801788510753</v>
      </c>
      <c r="T436" s="15">
        <f t="shared" si="130"/>
        <v>58.376647768280456</v>
      </c>
      <c r="U436" s="15">
        <f t="shared" si="121"/>
        <v>9.8666801788510755E-2</v>
      </c>
      <c r="V436" s="15">
        <f t="shared" si="122"/>
        <v>5.8376647768280457E-2</v>
      </c>
      <c r="W436" s="15">
        <f t="shared" si="123"/>
        <v>4.0290154020230298E-2</v>
      </c>
      <c r="X436" s="15">
        <f t="shared" si="124"/>
        <v>15.763366858620584</v>
      </c>
      <c r="Y436" s="15">
        <f t="shared" si="131"/>
        <v>14346.54398390144</v>
      </c>
      <c r="AJ436">
        <f>IF(E436&lt;1,1,0)</f>
        <v>0</v>
      </c>
      <c r="AK436">
        <f>IF(AJ436=1,"",E436)</f>
        <v>19.100000000000001</v>
      </c>
      <c r="AL436">
        <f>E436/3.6</f>
        <v>5.3055555555555562</v>
      </c>
    </row>
    <row r="437" spans="2:38" x14ac:dyDescent="0.3">
      <c r="B437" s="29" t="s">
        <v>47</v>
      </c>
      <c r="C437" s="29">
        <v>426</v>
      </c>
      <c r="D437" s="29">
        <v>426</v>
      </c>
      <c r="E437" s="28">
        <v>22.6</v>
      </c>
      <c r="F437" s="42">
        <f t="shared" si="113"/>
        <v>6.2777777777777786</v>
      </c>
      <c r="G437" s="15">
        <f t="shared" si="125"/>
        <v>1.1527777777777775</v>
      </c>
      <c r="H437" s="15">
        <f t="shared" si="126"/>
        <v>4.1499999999999986</v>
      </c>
      <c r="I437" s="15">
        <f t="shared" si="114"/>
        <v>1844.4444444444439</v>
      </c>
      <c r="J437" s="15">
        <f t="shared" si="115"/>
        <v>1844.4444444444439</v>
      </c>
      <c r="K437" s="15">
        <f t="shared" si="116"/>
        <v>0</v>
      </c>
      <c r="L437" s="15">
        <f>SUM(0.5*1.2*$AD$4*$AF$4*(F437^2))</f>
        <v>19.200792592592595</v>
      </c>
      <c r="M437" s="15">
        <f t="shared" si="117"/>
        <v>13.17759065473251</v>
      </c>
      <c r="N437" s="15">
        <f t="shared" si="127"/>
        <v>1.5593482274766803</v>
      </c>
      <c r="O437" s="15">
        <f t="shared" si="118"/>
        <v>8.2359941592078183</v>
      </c>
      <c r="P437" s="15">
        <f t="shared" si="119"/>
        <v>1.598578309053498</v>
      </c>
      <c r="Q437" s="15">
        <f t="shared" si="128"/>
        <v>0.18916509990466393</v>
      </c>
      <c r="R437" s="15">
        <f t="shared" si="120"/>
        <v>0.99911144315843625</v>
      </c>
      <c r="S437" s="15">
        <f t="shared" si="129"/>
        <v>100.22615001598743</v>
      </c>
      <c r="T437" s="15">
        <f t="shared" si="130"/>
        <v>58.56581286818512</v>
      </c>
      <c r="U437" s="15">
        <f t="shared" si="121"/>
        <v>0.10022615001598743</v>
      </c>
      <c r="V437" s="15">
        <f t="shared" si="122"/>
        <v>5.8565812868185123E-2</v>
      </c>
      <c r="W437" s="15">
        <f t="shared" si="123"/>
        <v>4.1660337147802311E-2</v>
      </c>
      <c r="X437" s="15">
        <f t="shared" si="124"/>
        <v>22.069847380973876</v>
      </c>
      <c r="Y437" s="15">
        <f t="shared" si="131"/>
        <v>14368.613831282413</v>
      </c>
      <c r="AJ437">
        <f>IF(E437&lt;1,1,0)</f>
        <v>0</v>
      </c>
      <c r="AK437">
        <f>IF(AJ437=1,"",E437)</f>
        <v>22.6</v>
      </c>
      <c r="AL437">
        <f>E437/3.6</f>
        <v>6.2777777777777777</v>
      </c>
    </row>
    <row r="438" spans="2:38" x14ac:dyDescent="0.3">
      <c r="B438" s="29" t="s">
        <v>47</v>
      </c>
      <c r="C438" s="29">
        <v>427</v>
      </c>
      <c r="D438" s="29">
        <v>427</v>
      </c>
      <c r="E438" s="28">
        <v>27.4</v>
      </c>
      <c r="F438" s="42">
        <f t="shared" si="113"/>
        <v>7.6111111111111107</v>
      </c>
      <c r="G438" s="15">
        <f t="shared" si="125"/>
        <v>1.25</v>
      </c>
      <c r="H438" s="15">
        <f t="shared" si="126"/>
        <v>4.5</v>
      </c>
      <c r="I438" s="15">
        <f t="shared" si="114"/>
        <v>2000</v>
      </c>
      <c r="J438" s="15">
        <f t="shared" si="115"/>
        <v>2000</v>
      </c>
      <c r="K438" s="15">
        <f t="shared" si="116"/>
        <v>0</v>
      </c>
      <c r="L438" s="15">
        <f>SUM(0.5*1.2*$AD$4*$AF$4*(F438^2))</f>
        <v>28.22301481481481</v>
      </c>
      <c r="M438" s="15">
        <f t="shared" si="117"/>
        <v>17.228990723868311</v>
      </c>
      <c r="N438" s="15">
        <f t="shared" si="127"/>
        <v>2.043549733081047</v>
      </c>
      <c r="O438" s="15">
        <f t="shared" si="118"/>
        <v>10.768119202417695</v>
      </c>
      <c r="P438" s="15">
        <f t="shared" si="119"/>
        <v>2.0067685016460901</v>
      </c>
      <c r="Q438" s="15">
        <f t="shared" si="128"/>
        <v>0.23802504172302236</v>
      </c>
      <c r="R438" s="15">
        <f t="shared" si="120"/>
        <v>1.2542303135288062</v>
      </c>
      <c r="S438" s="15">
        <f t="shared" si="129"/>
        <v>102.26969974906848</v>
      </c>
      <c r="T438" s="15">
        <f t="shared" si="130"/>
        <v>58.80383790990814</v>
      </c>
      <c r="U438" s="15">
        <f t="shared" si="121"/>
        <v>0.10226969974906848</v>
      </c>
      <c r="V438" s="15">
        <f t="shared" si="122"/>
        <v>5.880383790990814E-2</v>
      </c>
      <c r="W438" s="15">
        <f t="shared" si="123"/>
        <v>4.346586183916034E-2</v>
      </c>
      <c r="X438" s="15">
        <f t="shared" si="124"/>
        <v>32.440216487476953</v>
      </c>
      <c r="Y438" s="15">
        <f t="shared" si="131"/>
        <v>14401.054047769891</v>
      </c>
      <c r="AJ438">
        <f>IF(E438&lt;1,1,0)</f>
        <v>0</v>
      </c>
      <c r="AK438">
        <f>IF(AJ438=1,"",E438)</f>
        <v>27.4</v>
      </c>
      <c r="AL438">
        <f>E438/3.6</f>
        <v>7.6111111111111107</v>
      </c>
    </row>
    <row r="439" spans="2:38" x14ac:dyDescent="0.3">
      <c r="B439" s="29" t="s">
        <v>47</v>
      </c>
      <c r="C439" s="29">
        <v>428</v>
      </c>
      <c r="D439" s="29">
        <v>428</v>
      </c>
      <c r="E439" s="28">
        <v>31.6</v>
      </c>
      <c r="F439" s="42">
        <f t="shared" si="113"/>
        <v>8.7777777777777786</v>
      </c>
      <c r="G439" s="15">
        <f t="shared" si="125"/>
        <v>0.83333333333333326</v>
      </c>
      <c r="H439" s="15">
        <f t="shared" si="126"/>
        <v>3</v>
      </c>
      <c r="I439" s="15">
        <f t="shared" si="114"/>
        <v>1333.3333333333333</v>
      </c>
      <c r="J439" s="15">
        <f t="shared" si="115"/>
        <v>1333.3333333333333</v>
      </c>
      <c r="K439" s="15">
        <f t="shared" si="116"/>
        <v>0</v>
      </c>
      <c r="L439" s="15">
        <f>SUM(0.5*1.2*$AD$4*$AF$4*(F439^2))</f>
        <v>37.538459259259263</v>
      </c>
      <c r="M439" s="15">
        <f t="shared" si="117"/>
        <v>14.099847957201648</v>
      </c>
      <c r="N439" s="15">
        <f t="shared" si="127"/>
        <v>1.6763152571339737</v>
      </c>
      <c r="O439" s="15">
        <f t="shared" si="118"/>
        <v>8.812404973251029</v>
      </c>
      <c r="P439" s="15">
        <f t="shared" si="119"/>
        <v>2.3961442534979422</v>
      </c>
      <c r="Q439" s="15">
        <f t="shared" si="128"/>
        <v>0.28487492791586649</v>
      </c>
      <c r="R439" s="15">
        <f t="shared" si="120"/>
        <v>1.4975901584362139</v>
      </c>
      <c r="S439" s="15">
        <f t="shared" si="129"/>
        <v>103.94601500620246</v>
      </c>
      <c r="T439" s="15">
        <f t="shared" si="130"/>
        <v>59.088712837824005</v>
      </c>
      <c r="U439" s="15">
        <f t="shared" si="121"/>
        <v>0.10394601500620246</v>
      </c>
      <c r="V439" s="15">
        <f t="shared" si="122"/>
        <v>5.9088712837824006E-2</v>
      </c>
      <c r="W439" s="15">
        <f t="shared" si="123"/>
        <v>4.4857302168378452E-2</v>
      </c>
      <c r="X439" s="15">
        <f t="shared" si="124"/>
        <v>43.147622920876138</v>
      </c>
      <c r="Y439" s="15">
        <f t="shared" si="131"/>
        <v>14444.201670690767</v>
      </c>
      <c r="AJ439">
        <f>IF(E439&lt;1,1,0)</f>
        <v>0</v>
      </c>
      <c r="AK439">
        <f>IF(AJ439=1,"",E439)</f>
        <v>31.6</v>
      </c>
      <c r="AL439">
        <f>E439/3.6</f>
        <v>8.7777777777777786</v>
      </c>
    </row>
    <row r="440" spans="2:38" x14ac:dyDescent="0.3">
      <c r="B440" s="29" t="s">
        <v>47</v>
      </c>
      <c r="C440" s="29">
        <v>429</v>
      </c>
      <c r="D440" s="29">
        <v>429</v>
      </c>
      <c r="E440" s="28">
        <v>33.4</v>
      </c>
      <c r="F440" s="42">
        <f t="shared" si="113"/>
        <v>9.2777777777777786</v>
      </c>
      <c r="G440" s="15">
        <f t="shared" si="125"/>
        <v>0.26388888888888867</v>
      </c>
      <c r="H440" s="15">
        <f t="shared" si="126"/>
        <v>0.94999999999999929</v>
      </c>
      <c r="I440" s="15">
        <f t="shared" si="114"/>
        <v>422.22222222222189</v>
      </c>
      <c r="J440" s="15">
        <f t="shared" si="115"/>
        <v>422.22222222222189</v>
      </c>
      <c r="K440" s="15">
        <f t="shared" si="116"/>
        <v>0</v>
      </c>
      <c r="L440" s="15">
        <f>SUM(0.5*1.2*$AD$4*$AF$4*(F440^2))</f>
        <v>41.936792592592596</v>
      </c>
      <c r="M440" s="15">
        <f t="shared" si="117"/>
        <v>6.4907241930041124</v>
      </c>
      <c r="N440" s="15">
        <f t="shared" si="127"/>
        <v>0.77347796633299004</v>
      </c>
      <c r="O440" s="15">
        <f t="shared" si="118"/>
        <v>4.0567026206275703</v>
      </c>
      <c r="P440" s="15">
        <f t="shared" si="119"/>
        <v>2.5734402423868312</v>
      </c>
      <c r="Q440" s="15">
        <f t="shared" si="128"/>
        <v>0.30666829555109743</v>
      </c>
      <c r="R440" s="15">
        <f t="shared" si="120"/>
        <v>1.6084001514917696</v>
      </c>
      <c r="S440" s="15">
        <f t="shared" si="129"/>
        <v>104.71949297253545</v>
      </c>
      <c r="T440" s="15">
        <f t="shared" si="130"/>
        <v>59.395381133375103</v>
      </c>
      <c r="U440" s="15">
        <f t="shared" si="121"/>
        <v>0.10471949297253545</v>
      </c>
      <c r="V440" s="15">
        <f t="shared" si="122"/>
        <v>5.9395381133375107E-2</v>
      </c>
      <c r="W440" s="15">
        <f t="shared" si="123"/>
        <v>4.5324111839160346E-2</v>
      </c>
      <c r="X440" s="15">
        <f t="shared" si="124"/>
        <v>48.203178149664929</v>
      </c>
      <c r="Y440" s="15">
        <f t="shared" si="131"/>
        <v>14492.404848840431</v>
      </c>
      <c r="AJ440">
        <f>IF(E440&lt;1,1,0)</f>
        <v>0</v>
      </c>
      <c r="AK440">
        <f>IF(AJ440=1,"",E440)</f>
        <v>33.4</v>
      </c>
      <c r="AL440">
        <f>E440/3.6</f>
        <v>9.2777777777777768</v>
      </c>
    </row>
    <row r="441" spans="2:38" x14ac:dyDescent="0.3">
      <c r="B441" s="29" t="s">
        <v>47</v>
      </c>
      <c r="C441" s="29">
        <v>430</v>
      </c>
      <c r="D441" s="29">
        <v>430</v>
      </c>
      <c r="E441" s="28">
        <v>33.5</v>
      </c>
      <c r="F441" s="42">
        <f t="shared" si="113"/>
        <v>9.3055555555555554</v>
      </c>
      <c r="G441" s="15">
        <f t="shared" si="125"/>
        <v>-8.3333333333333523E-2</v>
      </c>
      <c r="H441" s="15">
        <f t="shared" si="126"/>
        <v>-0.30000000000000071</v>
      </c>
      <c r="I441" s="15">
        <f t="shared" si="114"/>
        <v>-133.33333333333363</v>
      </c>
      <c r="J441" s="15">
        <f t="shared" si="115"/>
        <v>0</v>
      </c>
      <c r="K441" s="15">
        <f t="shared" si="116"/>
        <v>133.33333333333363</v>
      </c>
      <c r="L441" s="15">
        <f>SUM(0.5*1.2*$AD$4*$AF$4*(F441^2))</f>
        <v>42.188287037037036</v>
      </c>
      <c r="M441" s="15">
        <f t="shared" si="117"/>
        <v>2.5834854488168721</v>
      </c>
      <c r="N441" s="15">
        <f t="shared" si="127"/>
        <v>0.30858298416423752</v>
      </c>
      <c r="O441" s="15">
        <f t="shared" si="118"/>
        <v>1.614678405510545</v>
      </c>
      <c r="P441" s="15">
        <f t="shared" si="119"/>
        <v>1.342744708076129</v>
      </c>
      <c r="Q441" s="15">
        <f t="shared" si="128"/>
        <v>0.16038339568687096</v>
      </c>
      <c r="R441" s="15">
        <f t="shared" si="120"/>
        <v>0.83921544254758063</v>
      </c>
      <c r="S441" s="15">
        <f t="shared" si="129"/>
        <v>105.02807595669968</v>
      </c>
      <c r="T441" s="15">
        <f t="shared" si="130"/>
        <v>59.555764529061975</v>
      </c>
      <c r="U441" s="15">
        <f t="shared" si="121"/>
        <v>0.10502807595669968</v>
      </c>
      <c r="V441" s="15">
        <f t="shared" si="122"/>
        <v>5.9555764529061972E-2</v>
      </c>
      <c r="W441" s="15">
        <f t="shared" si="123"/>
        <v>4.5472311427637704E-2</v>
      </c>
      <c r="X441" s="15">
        <f t="shared" si="124"/>
        <v>48.492252119999286</v>
      </c>
      <c r="Y441" s="15">
        <f t="shared" si="131"/>
        <v>14540.89710096043</v>
      </c>
      <c r="AJ441">
        <f>IF(E441&lt;1,1,0)</f>
        <v>0</v>
      </c>
      <c r="AK441">
        <f>IF(AJ441=1,"",E441)</f>
        <v>33.5</v>
      </c>
      <c r="AL441">
        <f>E441/3.6</f>
        <v>9.3055555555555554</v>
      </c>
    </row>
    <row r="442" spans="2:38" x14ac:dyDescent="0.3">
      <c r="B442" s="29" t="s">
        <v>47</v>
      </c>
      <c r="C442" s="29">
        <v>431</v>
      </c>
      <c r="D442" s="29">
        <v>431</v>
      </c>
      <c r="E442" s="28">
        <v>32.799999999999997</v>
      </c>
      <c r="F442" s="42">
        <f t="shared" si="113"/>
        <v>9.1111111111111107</v>
      </c>
      <c r="G442" s="15">
        <f t="shared" si="125"/>
        <v>-0.2222222222222224</v>
      </c>
      <c r="H442" s="15">
        <f t="shared" si="126"/>
        <v>-0.80000000000000071</v>
      </c>
      <c r="I442" s="15">
        <f t="shared" si="114"/>
        <v>-355.55555555555583</v>
      </c>
      <c r="J442" s="15">
        <f t="shared" si="115"/>
        <v>0</v>
      </c>
      <c r="K442" s="15">
        <f t="shared" si="116"/>
        <v>355.55555555555583</v>
      </c>
      <c r="L442" s="15">
        <f>SUM(0.5*1.2*$AD$4*$AF$4*(F442^2))</f>
        <v>40.443614814814808</v>
      </c>
      <c r="M442" s="15">
        <f t="shared" si="117"/>
        <v>2.5136062683127571</v>
      </c>
      <c r="N442" s="15">
        <f t="shared" si="127"/>
        <v>0.30093452823411065</v>
      </c>
      <c r="O442" s="15">
        <f t="shared" si="118"/>
        <v>1.5710039176954731</v>
      </c>
      <c r="P442" s="15">
        <f t="shared" si="119"/>
        <v>0.72589990452675157</v>
      </c>
      <c r="Q442" s="15">
        <f t="shared" si="128"/>
        <v>8.6906349680841641E-2</v>
      </c>
      <c r="R442" s="15">
        <f t="shared" si="120"/>
        <v>0.45368744032921976</v>
      </c>
      <c r="S442" s="15">
        <f t="shared" si="129"/>
        <v>105.32901048493379</v>
      </c>
      <c r="T442" s="15">
        <f t="shared" si="130"/>
        <v>59.64267087874282</v>
      </c>
      <c r="U442" s="15">
        <f t="shared" si="121"/>
        <v>0.10532901048493379</v>
      </c>
      <c r="V442" s="15">
        <f t="shared" si="122"/>
        <v>5.9642670878742816E-2</v>
      </c>
      <c r="W442" s="15">
        <f t="shared" si="123"/>
        <v>4.5686339606190972E-2</v>
      </c>
      <c r="X442" s="15">
        <f t="shared" si="124"/>
        <v>46.48688159980918</v>
      </c>
      <c r="Y442" s="15">
        <f t="shared" si="131"/>
        <v>14587.383982560239</v>
      </c>
      <c r="AJ442">
        <f>IF(E442&lt;1,1,0)</f>
        <v>0</v>
      </c>
      <c r="AK442">
        <f>IF(AJ442=1,"",E442)</f>
        <v>32.799999999999997</v>
      </c>
      <c r="AL442">
        <f>E442/3.6</f>
        <v>9.1111111111111107</v>
      </c>
    </row>
    <row r="443" spans="2:38" x14ac:dyDescent="0.3">
      <c r="B443" s="29" t="s">
        <v>47</v>
      </c>
      <c r="C443" s="29">
        <v>432</v>
      </c>
      <c r="D443" s="29">
        <v>432</v>
      </c>
      <c r="E443" s="28">
        <v>31.9</v>
      </c>
      <c r="F443" s="42">
        <f t="shared" si="113"/>
        <v>8.8611111111111107</v>
      </c>
      <c r="G443" s="15">
        <f t="shared" si="125"/>
        <v>-0.20833333333333284</v>
      </c>
      <c r="H443" s="15">
        <f t="shared" si="126"/>
        <v>-0.74999999999999822</v>
      </c>
      <c r="I443" s="15">
        <f t="shared" si="114"/>
        <v>-333.33333333333258</v>
      </c>
      <c r="J443" s="15">
        <f t="shared" si="115"/>
        <v>0</v>
      </c>
      <c r="K443" s="15">
        <f t="shared" si="116"/>
        <v>333.33333333333258</v>
      </c>
      <c r="L443" s="15">
        <f>SUM(0.5*1.2*$AD$4*$AF$4*(F443^2))</f>
        <v>38.254598148148141</v>
      </c>
      <c r="M443" s="15">
        <f t="shared" si="117"/>
        <v>2.4252382447016463</v>
      </c>
      <c r="N443" s="15">
        <f t="shared" si="127"/>
        <v>0.29102858936419757</v>
      </c>
      <c r="O443" s="15">
        <f t="shared" si="118"/>
        <v>1.5157739029385289</v>
      </c>
      <c r="P443" s="15">
        <f t="shared" si="119"/>
        <v>0.52846545900205089</v>
      </c>
      <c r="Q443" s="15">
        <f t="shared" si="128"/>
        <v>6.3415855080246109E-2</v>
      </c>
      <c r="R443" s="15">
        <f t="shared" si="120"/>
        <v>0.33029091187628185</v>
      </c>
      <c r="S443" s="15">
        <f t="shared" si="129"/>
        <v>105.62003907429799</v>
      </c>
      <c r="T443" s="15">
        <f t="shared" si="130"/>
        <v>59.706086733823064</v>
      </c>
      <c r="U443" s="15">
        <f t="shared" si="121"/>
        <v>0.105620039074298</v>
      </c>
      <c r="V443" s="15">
        <f t="shared" si="122"/>
        <v>5.9706086733823063E-2</v>
      </c>
      <c r="W443" s="15">
        <f t="shared" si="123"/>
        <v>4.5913952340474934E-2</v>
      </c>
      <c r="X443" s="15">
        <f t="shared" si="124"/>
        <v>43.970770329369159</v>
      </c>
      <c r="Y443" s="15">
        <f t="shared" si="131"/>
        <v>14631.354752889609</v>
      </c>
      <c r="AJ443">
        <f>IF(E443&lt;1,1,0)</f>
        <v>0</v>
      </c>
      <c r="AK443">
        <f>IF(AJ443=1,"",E443)</f>
        <v>31.9</v>
      </c>
      <c r="AL443">
        <f>E443/3.6</f>
        <v>8.8611111111111107</v>
      </c>
    </row>
    <row r="444" spans="2:38" x14ac:dyDescent="0.3">
      <c r="B444" s="29" t="s">
        <v>47</v>
      </c>
      <c r="C444" s="29">
        <v>433</v>
      </c>
      <c r="D444" s="29">
        <v>433</v>
      </c>
      <c r="E444" s="28">
        <v>31.3</v>
      </c>
      <c r="F444" s="42">
        <f t="shared" si="113"/>
        <v>8.6944444444444446</v>
      </c>
      <c r="G444" s="15">
        <f t="shared" si="125"/>
        <v>-0.11111111111111072</v>
      </c>
      <c r="H444" s="15">
        <f t="shared" si="126"/>
        <v>-0.39999999999999858</v>
      </c>
      <c r="I444" s="15">
        <f t="shared" si="114"/>
        <v>-177.77777777777715</v>
      </c>
      <c r="J444" s="15">
        <f t="shared" si="115"/>
        <v>0</v>
      </c>
      <c r="K444" s="15">
        <f t="shared" si="116"/>
        <v>177.77777777777715</v>
      </c>
      <c r="L444" s="15">
        <f>SUM(0.5*1.2*$AD$4*$AF$4*(F444^2))</f>
        <v>36.829087037037041</v>
      </c>
      <c r="M444" s="15">
        <f t="shared" si="117"/>
        <v>2.3672284511831276</v>
      </c>
      <c r="N444" s="15">
        <f t="shared" si="127"/>
        <v>0.28472497760063731</v>
      </c>
      <c r="O444" s="15">
        <f t="shared" si="118"/>
        <v>1.4795177819894547</v>
      </c>
      <c r="P444" s="15">
        <f t="shared" si="119"/>
        <v>0.82154943883745402</v>
      </c>
      <c r="Q444" s="15">
        <f t="shared" si="128"/>
        <v>9.881414083794933E-2</v>
      </c>
      <c r="R444" s="15">
        <f t="shared" si="120"/>
        <v>0.5134683992734087</v>
      </c>
      <c r="S444" s="15">
        <f t="shared" si="129"/>
        <v>105.90476405189862</v>
      </c>
      <c r="T444" s="15">
        <f t="shared" si="130"/>
        <v>59.804900874661016</v>
      </c>
      <c r="U444" s="15">
        <f t="shared" si="121"/>
        <v>0.10590476405189862</v>
      </c>
      <c r="V444" s="15">
        <f t="shared" si="122"/>
        <v>5.9804900874661018E-2</v>
      </c>
      <c r="W444" s="15">
        <f t="shared" si="123"/>
        <v>4.6099863177237604E-2</v>
      </c>
      <c r="X444" s="15">
        <f t="shared" si="124"/>
        <v>42.332251680713064</v>
      </c>
      <c r="Y444" s="15">
        <f t="shared" si="131"/>
        <v>14673.687004570322</v>
      </c>
      <c r="AJ444">
        <f>IF(E444&lt;1,1,0)</f>
        <v>0</v>
      </c>
      <c r="AK444">
        <f>IF(AJ444=1,"",E444)</f>
        <v>31.3</v>
      </c>
      <c r="AL444">
        <f>E444/3.6</f>
        <v>8.6944444444444446</v>
      </c>
    </row>
    <row r="445" spans="2:38" x14ac:dyDescent="0.3">
      <c r="B445" s="29" t="s">
        <v>47</v>
      </c>
      <c r="C445" s="29">
        <v>434</v>
      </c>
      <c r="D445" s="29">
        <v>434</v>
      </c>
      <c r="E445" s="28">
        <v>31.1</v>
      </c>
      <c r="F445" s="42">
        <f t="shared" si="113"/>
        <v>8.6388888888888893</v>
      </c>
      <c r="G445" s="15">
        <f t="shared" si="125"/>
        <v>-9.7222222222222127E-2</v>
      </c>
      <c r="H445" s="15">
        <f t="shared" si="126"/>
        <v>-0.34999999999999964</v>
      </c>
      <c r="I445" s="15">
        <f t="shared" si="114"/>
        <v>-155.5555555555554</v>
      </c>
      <c r="J445" s="15">
        <f t="shared" si="115"/>
        <v>0</v>
      </c>
      <c r="K445" s="15">
        <f t="shared" si="116"/>
        <v>155.5555555555554</v>
      </c>
      <c r="L445" s="15">
        <f>SUM(0.5*1.2*$AD$4*$AF$4*(F445^2))</f>
        <v>36.359931481481482</v>
      </c>
      <c r="M445" s="15">
        <f t="shared" si="117"/>
        <v>2.348049408076132</v>
      </c>
      <c r="N445" s="15">
        <f t="shared" si="127"/>
        <v>0.28307040086251145</v>
      </c>
      <c r="O445" s="15">
        <f t="shared" si="118"/>
        <v>1.4675308800475824</v>
      </c>
      <c r="P445" s="15">
        <f t="shared" si="119"/>
        <v>1.0042222475823059</v>
      </c>
      <c r="Q445" s="15">
        <f t="shared" si="128"/>
        <v>0.12106457095853355</v>
      </c>
      <c r="R445" s="15">
        <f t="shared" si="120"/>
        <v>0.62763890473894124</v>
      </c>
      <c r="S445" s="15">
        <f t="shared" si="129"/>
        <v>106.18783445276114</v>
      </c>
      <c r="T445" s="15">
        <f t="shared" si="130"/>
        <v>59.925965445619546</v>
      </c>
      <c r="U445" s="15">
        <f t="shared" si="121"/>
        <v>0.10618783445276114</v>
      </c>
      <c r="V445" s="15">
        <f t="shared" si="122"/>
        <v>5.9925965445619546E-2</v>
      </c>
      <c r="W445" s="15">
        <f t="shared" si="123"/>
        <v>4.6261869007141597E-2</v>
      </c>
      <c r="X445" s="15">
        <f t="shared" si="124"/>
        <v>41.792992308049726</v>
      </c>
      <c r="Y445" s="15">
        <f t="shared" si="131"/>
        <v>14715.479996878372</v>
      </c>
      <c r="AJ445">
        <f>IF(E445&lt;1,1,0)</f>
        <v>0</v>
      </c>
      <c r="AK445">
        <f>IF(AJ445=1,"",E445)</f>
        <v>31.1</v>
      </c>
      <c r="AL445">
        <f>E445/3.6</f>
        <v>8.6388888888888893</v>
      </c>
    </row>
    <row r="446" spans="2:38" x14ac:dyDescent="0.3">
      <c r="B446" s="29" t="s">
        <v>47</v>
      </c>
      <c r="C446" s="29">
        <v>435</v>
      </c>
      <c r="D446" s="29">
        <v>435</v>
      </c>
      <c r="E446" s="28">
        <v>30.6</v>
      </c>
      <c r="F446" s="42">
        <f t="shared" si="113"/>
        <v>8.5</v>
      </c>
      <c r="G446" s="15">
        <f t="shared" si="125"/>
        <v>-0.26388888888888917</v>
      </c>
      <c r="H446" s="15">
        <f t="shared" si="126"/>
        <v>-0.95000000000000107</v>
      </c>
      <c r="I446" s="15">
        <f t="shared" si="114"/>
        <v>-422.22222222222268</v>
      </c>
      <c r="J446" s="15">
        <f t="shared" si="115"/>
        <v>0</v>
      </c>
      <c r="K446" s="15">
        <f t="shared" si="116"/>
        <v>422.22222222222268</v>
      </c>
      <c r="L446" s="15">
        <f>SUM(0.5*1.2*$AD$4*$AF$4*(F446^2))</f>
        <v>35.200199999999995</v>
      </c>
      <c r="M446" s="15">
        <f t="shared" si="117"/>
        <v>2.3004416999999999</v>
      </c>
      <c r="N446" s="15">
        <f t="shared" si="127"/>
        <v>0.27797003874999998</v>
      </c>
      <c r="O446" s="15">
        <f t="shared" si="118"/>
        <v>1.4377760625</v>
      </c>
      <c r="P446" s="15">
        <f t="shared" si="119"/>
        <v>1.2884471888888929</v>
      </c>
      <c r="Q446" s="15">
        <f t="shared" si="128"/>
        <v>0.1556873686574079</v>
      </c>
      <c r="R446" s="15">
        <f t="shared" si="120"/>
        <v>0.80527949305555813</v>
      </c>
      <c r="S446" s="15">
        <f t="shared" si="129"/>
        <v>106.46580449151114</v>
      </c>
      <c r="T446" s="15">
        <f t="shared" si="130"/>
        <v>60.081652814276957</v>
      </c>
      <c r="U446" s="15">
        <f t="shared" si="121"/>
        <v>0.10646580449151113</v>
      </c>
      <c r="V446" s="15">
        <f t="shared" si="122"/>
        <v>6.0081652814276958E-2</v>
      </c>
      <c r="W446" s="15">
        <f t="shared" si="123"/>
        <v>4.6384151677234177E-2</v>
      </c>
      <c r="X446" s="15">
        <f t="shared" si="124"/>
        <v>40.459967531093824</v>
      </c>
      <c r="Y446" s="15">
        <f t="shared" si="131"/>
        <v>14755.939964409466</v>
      </c>
      <c r="AJ446">
        <f>IF(E446&lt;1,1,0)</f>
        <v>0</v>
      </c>
      <c r="AK446">
        <f>IF(AJ446=1,"",E446)</f>
        <v>30.6</v>
      </c>
      <c r="AL446">
        <f>E446/3.6</f>
        <v>8.5</v>
      </c>
    </row>
    <row r="447" spans="2:38" x14ac:dyDescent="0.3">
      <c r="B447" s="29" t="s">
        <v>47</v>
      </c>
      <c r="C447" s="29">
        <v>436</v>
      </c>
      <c r="D447" s="29">
        <v>436</v>
      </c>
      <c r="E447" s="28">
        <v>29.2</v>
      </c>
      <c r="F447" s="42">
        <f t="shared" si="113"/>
        <v>8.1111111111111107</v>
      </c>
      <c r="G447" s="15">
        <f t="shared" si="125"/>
        <v>-0.54166666666666696</v>
      </c>
      <c r="H447" s="15">
        <f t="shared" si="126"/>
        <v>-1.9500000000000011</v>
      </c>
      <c r="I447" s="15">
        <f t="shared" si="114"/>
        <v>-866.6666666666672</v>
      </c>
      <c r="J447" s="15">
        <f t="shared" si="115"/>
        <v>0</v>
      </c>
      <c r="K447" s="15">
        <f t="shared" si="116"/>
        <v>866.6666666666672</v>
      </c>
      <c r="L447" s="15">
        <f>SUM(0.5*1.2*$AD$4*$AF$4*(F447^2))</f>
        <v>32.05294814814814</v>
      </c>
      <c r="M447" s="15">
        <f t="shared" si="117"/>
        <v>2.1696650238683124</v>
      </c>
      <c r="N447" s="15">
        <f t="shared" si="127"/>
        <v>0.26277054177960674</v>
      </c>
      <c r="O447" s="15">
        <f t="shared" si="118"/>
        <v>1.3560406399176952</v>
      </c>
      <c r="P447" s="15">
        <f t="shared" si="119"/>
        <v>4.8599646057613208</v>
      </c>
      <c r="Q447" s="15">
        <f t="shared" si="128"/>
        <v>0.58859571336442662</v>
      </c>
      <c r="R447" s="15">
        <f t="shared" si="120"/>
        <v>3.0374778786008254</v>
      </c>
      <c r="S447" s="15">
        <f t="shared" si="129"/>
        <v>106.72857503329074</v>
      </c>
      <c r="T447" s="15">
        <f t="shared" si="130"/>
        <v>60.670248527641384</v>
      </c>
      <c r="U447" s="15">
        <f t="shared" si="121"/>
        <v>0.10672857503329074</v>
      </c>
      <c r="V447" s="15">
        <f t="shared" si="122"/>
        <v>6.0670248527641385E-2</v>
      </c>
      <c r="W447" s="15">
        <f t="shared" si="123"/>
        <v>4.6058326505649352E-2</v>
      </c>
      <c r="X447" s="15">
        <f t="shared" si="124"/>
        <v>36.842436894973908</v>
      </c>
      <c r="Y447" s="15">
        <f t="shared" si="131"/>
        <v>14792.782401304441</v>
      </c>
      <c r="AJ447">
        <f>IF(E447&lt;1,1,0)</f>
        <v>0</v>
      </c>
      <c r="AK447">
        <f>IF(AJ447=1,"",E447)</f>
        <v>29.2</v>
      </c>
      <c r="AL447">
        <f>E447/3.6</f>
        <v>8.1111111111111107</v>
      </c>
    </row>
    <row r="448" spans="2:38" x14ac:dyDescent="0.3">
      <c r="B448" s="29" t="s">
        <v>47</v>
      </c>
      <c r="C448" s="29">
        <v>437</v>
      </c>
      <c r="D448" s="29">
        <v>437</v>
      </c>
      <c r="E448" s="28">
        <v>26.7</v>
      </c>
      <c r="F448" s="42">
        <f t="shared" si="113"/>
        <v>7.416666666666667</v>
      </c>
      <c r="G448" s="15">
        <f t="shared" si="125"/>
        <v>-0.86111111111111094</v>
      </c>
      <c r="H448" s="15">
        <f t="shared" si="126"/>
        <v>-3.0999999999999996</v>
      </c>
      <c r="I448" s="15">
        <f t="shared" si="114"/>
        <v>-1377.7777777777776</v>
      </c>
      <c r="J448" s="15">
        <f t="shared" si="115"/>
        <v>0</v>
      </c>
      <c r="K448" s="15">
        <f t="shared" si="116"/>
        <v>1377.7777777777776</v>
      </c>
      <c r="L448" s="15">
        <f>SUM(0.5*1.2*$AD$4*$AF$4*(F448^2))</f>
        <v>26.799383333333335</v>
      </c>
      <c r="M448" s="15">
        <f t="shared" si="117"/>
        <v>1.9449420930555554</v>
      </c>
      <c r="N448" s="15">
        <f t="shared" si="127"/>
        <v>0.23609435962924383</v>
      </c>
      <c r="O448" s="15">
        <f t="shared" si="118"/>
        <v>1.2155888081597221</v>
      </c>
      <c r="P448" s="15">
        <f t="shared" si="119"/>
        <v>8.2735764254629629</v>
      </c>
      <c r="Q448" s="15">
        <f t="shared" si="128"/>
        <v>1.0043202494242542</v>
      </c>
      <c r="R448" s="15">
        <f t="shared" si="120"/>
        <v>5.1709852659143518</v>
      </c>
      <c r="S448" s="15">
        <f t="shared" si="129"/>
        <v>106.96466939291999</v>
      </c>
      <c r="T448" s="15">
        <f t="shared" si="130"/>
        <v>61.674568777065637</v>
      </c>
      <c r="U448" s="15">
        <f t="shared" si="121"/>
        <v>0.10696466939291999</v>
      </c>
      <c r="V448" s="15">
        <f t="shared" si="122"/>
        <v>6.167456877706564E-2</v>
      </c>
      <c r="W448" s="15">
        <f t="shared" si="123"/>
        <v>4.5290100615854346E-2</v>
      </c>
      <c r="X448" s="15">
        <f t="shared" si="124"/>
        <v>30.803857185818462</v>
      </c>
      <c r="Y448" s="15">
        <f t="shared" si="131"/>
        <v>14823.586258490259</v>
      </c>
      <c r="AJ448">
        <f>IF(E448&lt;1,1,0)</f>
        <v>0</v>
      </c>
      <c r="AK448">
        <f>IF(AJ448=1,"",E448)</f>
        <v>26.7</v>
      </c>
      <c r="AL448">
        <f>E448/3.6</f>
        <v>7.4166666666666661</v>
      </c>
    </row>
    <row r="449" spans="2:38" x14ac:dyDescent="0.3">
      <c r="B449" s="29" t="s">
        <v>47</v>
      </c>
      <c r="C449" s="29">
        <v>438</v>
      </c>
      <c r="D449" s="29">
        <v>438</v>
      </c>
      <c r="E449" s="28">
        <v>23</v>
      </c>
      <c r="F449" s="42">
        <f t="shared" si="113"/>
        <v>6.3888888888888893</v>
      </c>
      <c r="G449" s="15">
        <f t="shared" si="125"/>
        <v>-1.1805555555555556</v>
      </c>
      <c r="H449" s="15">
        <f t="shared" si="126"/>
        <v>-4.25</v>
      </c>
      <c r="I449" s="15">
        <f t="shared" si="114"/>
        <v>-1888.8888888888889</v>
      </c>
      <c r="J449" s="15">
        <f t="shared" si="115"/>
        <v>0</v>
      </c>
      <c r="K449" s="15">
        <f t="shared" si="116"/>
        <v>1888.8888888888889</v>
      </c>
      <c r="L449" s="15">
        <f>SUM(0.5*1.2*$AD$4*$AF$4*(F449^2))</f>
        <v>19.886481481481482</v>
      </c>
      <c r="M449" s="15">
        <f t="shared" si="117"/>
        <v>1.6312525205761319</v>
      </c>
      <c r="N449" s="15">
        <f t="shared" si="127"/>
        <v>0.19846905667009607</v>
      </c>
      <c r="O449" s="15">
        <f t="shared" si="118"/>
        <v>1.0195328253600824</v>
      </c>
      <c r="P449" s="15">
        <f t="shared" si="119"/>
        <v>10.436648713991771</v>
      </c>
      <c r="Q449" s="15">
        <f t="shared" si="128"/>
        <v>1.2697922602023322</v>
      </c>
      <c r="R449" s="15">
        <f t="shared" si="120"/>
        <v>6.5229054462448559</v>
      </c>
      <c r="S449" s="15">
        <f t="shared" si="129"/>
        <v>107.16313844959008</v>
      </c>
      <c r="T449" s="15">
        <f t="shared" si="130"/>
        <v>62.944361037267967</v>
      </c>
      <c r="U449" s="15">
        <f t="shared" si="121"/>
        <v>0.10716313844959008</v>
      </c>
      <c r="V449" s="15">
        <f t="shared" si="122"/>
        <v>6.2944361037267971E-2</v>
      </c>
      <c r="W449" s="15">
        <f t="shared" si="123"/>
        <v>4.4218777412322108E-2</v>
      </c>
      <c r="X449" s="15">
        <f t="shared" si="124"/>
        <v>22.857993738213839</v>
      </c>
      <c r="Y449" s="15">
        <f t="shared" si="131"/>
        <v>14846.444252228473</v>
      </c>
      <c r="AJ449">
        <f>IF(E449&lt;1,1,0)</f>
        <v>0</v>
      </c>
      <c r="AK449">
        <f>IF(AJ449=1,"",E449)</f>
        <v>23</v>
      </c>
      <c r="AL449">
        <f>E449/3.6</f>
        <v>6.3888888888888884</v>
      </c>
    </row>
    <row r="450" spans="2:38" x14ac:dyDescent="0.3">
      <c r="B450" s="29" t="s">
        <v>47</v>
      </c>
      <c r="C450" s="29">
        <v>439</v>
      </c>
      <c r="D450" s="29">
        <v>439</v>
      </c>
      <c r="E450" s="28">
        <v>18.2</v>
      </c>
      <c r="F450" s="42">
        <f t="shared" si="113"/>
        <v>5.0555555555555554</v>
      </c>
      <c r="G450" s="15">
        <f t="shared" si="125"/>
        <v>-1.4027777777777777</v>
      </c>
      <c r="H450" s="15">
        <f t="shared" si="126"/>
        <v>-5.05</v>
      </c>
      <c r="I450" s="15">
        <f t="shared" si="114"/>
        <v>-2244.4444444444443</v>
      </c>
      <c r="J450" s="15">
        <f t="shared" si="115"/>
        <v>0</v>
      </c>
      <c r="K450" s="15">
        <f t="shared" si="116"/>
        <v>2244.4444444444443</v>
      </c>
      <c r="L450" s="15">
        <f>SUM(0.5*1.2*$AD$4*$AF$4*(F450^2))</f>
        <v>12.452170370370368</v>
      </c>
      <c r="M450" s="15">
        <f t="shared" si="117"/>
        <v>1.25323263909465</v>
      </c>
      <c r="N450" s="15">
        <f t="shared" si="127"/>
        <v>0.15282475793404204</v>
      </c>
      <c r="O450" s="15">
        <f t="shared" si="118"/>
        <v>0.78327039943415633</v>
      </c>
      <c r="P450" s="15">
        <f t="shared" si="119"/>
        <v>10.093680941152263</v>
      </c>
      <c r="Q450" s="15">
        <f t="shared" si="128"/>
        <v>1.2308683147682897</v>
      </c>
      <c r="R450" s="15">
        <f t="shared" si="120"/>
        <v>6.3085505882201645</v>
      </c>
      <c r="S450" s="15">
        <f t="shared" si="129"/>
        <v>107.31596320752412</v>
      </c>
      <c r="T450" s="15">
        <f t="shared" si="130"/>
        <v>64.175229352036254</v>
      </c>
      <c r="U450" s="15">
        <f t="shared" si="121"/>
        <v>0.10731596320752412</v>
      </c>
      <c r="V450" s="15">
        <f t="shared" si="122"/>
        <v>6.4175229352036248E-2</v>
      </c>
      <c r="W450" s="15">
        <f t="shared" si="123"/>
        <v>4.3140733855487876E-2</v>
      </c>
      <c r="X450" s="15">
        <f t="shared" si="124"/>
        <v>14.312809307659137</v>
      </c>
      <c r="Y450" s="15">
        <f t="shared" si="131"/>
        <v>14860.757061536133</v>
      </c>
      <c r="AJ450">
        <f>IF(E450&lt;1,1,0)</f>
        <v>0</v>
      </c>
      <c r="AK450">
        <f>IF(AJ450=1,"",E450)</f>
        <v>18.2</v>
      </c>
      <c r="AL450">
        <f>E450/3.6</f>
        <v>5.0555555555555554</v>
      </c>
    </row>
    <row r="451" spans="2:38" x14ac:dyDescent="0.3">
      <c r="B451" s="29" t="s">
        <v>47</v>
      </c>
      <c r="C451" s="29">
        <v>440</v>
      </c>
      <c r="D451" s="29">
        <v>440</v>
      </c>
      <c r="E451" s="28">
        <v>12.9</v>
      </c>
      <c r="F451" s="42">
        <f t="shared" si="113"/>
        <v>3.5833333333333335</v>
      </c>
      <c r="G451" s="15">
        <f t="shared" si="125"/>
        <v>-1.4583333333333333</v>
      </c>
      <c r="H451" s="15">
        <f t="shared" si="126"/>
        <v>-5.25</v>
      </c>
      <c r="I451" s="15">
        <f t="shared" si="114"/>
        <v>-2333.333333333333</v>
      </c>
      <c r="J451" s="15">
        <f t="shared" si="115"/>
        <v>0</v>
      </c>
      <c r="K451" s="15">
        <f t="shared" si="116"/>
        <v>2333.333333333333</v>
      </c>
      <c r="L451" s="15">
        <f>SUM(0.5*1.2*$AD$4*$AF$4*(F451^2))</f>
        <v>6.2557833333333335</v>
      </c>
      <c r="M451" s="15">
        <f t="shared" si="117"/>
        <v>0.86607655694444452</v>
      </c>
      <c r="N451" s="15">
        <f t="shared" si="127"/>
        <v>0.10585380140432099</v>
      </c>
      <c r="O451" s="15">
        <f t="shared" si="118"/>
        <v>0.54129784809027781</v>
      </c>
      <c r="P451" s="15">
        <f t="shared" si="119"/>
        <v>7.495034554166665</v>
      </c>
      <c r="Q451" s="15">
        <f t="shared" si="128"/>
        <v>0.91605977884259238</v>
      </c>
      <c r="R451" s="15">
        <f t="shared" si="120"/>
        <v>4.6843965963541656</v>
      </c>
      <c r="S451" s="15">
        <f t="shared" si="129"/>
        <v>107.42181700892844</v>
      </c>
      <c r="T451" s="15">
        <f t="shared" si="130"/>
        <v>65.091289130878849</v>
      </c>
      <c r="U451" s="15">
        <f t="shared" si="121"/>
        <v>0.10742181700892844</v>
      </c>
      <c r="V451" s="15">
        <f t="shared" si="122"/>
        <v>6.5091289130878846E-2</v>
      </c>
      <c r="W451" s="15">
        <f t="shared" si="123"/>
        <v>4.2330527878049598E-2</v>
      </c>
      <c r="X451" s="15">
        <f t="shared" si="124"/>
        <v>7.1905259241860406</v>
      </c>
      <c r="Y451" s="15">
        <f t="shared" si="131"/>
        <v>14867.947587460319</v>
      </c>
      <c r="AJ451">
        <f>IF(E451&lt;1,1,0)</f>
        <v>0</v>
      </c>
      <c r="AK451">
        <f>IF(AJ451=1,"",E451)</f>
        <v>12.9</v>
      </c>
      <c r="AL451">
        <f>E451/3.6</f>
        <v>3.5833333333333335</v>
      </c>
    </row>
    <row r="452" spans="2:38" x14ac:dyDescent="0.3">
      <c r="B452" s="29" t="s">
        <v>47</v>
      </c>
      <c r="C452" s="29">
        <v>441</v>
      </c>
      <c r="D452" s="29">
        <v>441</v>
      </c>
      <c r="E452" s="28">
        <v>7.7</v>
      </c>
      <c r="F452" s="42">
        <f t="shared" si="113"/>
        <v>2.1388888888888888</v>
      </c>
      <c r="G452" s="15">
        <f t="shared" si="125"/>
        <v>-1.2638888888888891</v>
      </c>
      <c r="H452" s="15">
        <f t="shared" si="126"/>
        <v>-4.5500000000000007</v>
      </c>
      <c r="I452" s="15">
        <f t="shared" si="114"/>
        <v>-2022.2222222222224</v>
      </c>
      <c r="J452" s="15">
        <f t="shared" si="115"/>
        <v>0</v>
      </c>
      <c r="K452" s="15">
        <f t="shared" si="116"/>
        <v>2022.2222222222224</v>
      </c>
      <c r="L452" s="15">
        <f>SUM(0.5*1.2*$AD$4*$AF$4*(F452^2))</f>
        <v>2.2288648148148149</v>
      </c>
      <c r="M452" s="15">
        <f t="shared" si="117"/>
        <v>0.50834729418724278</v>
      </c>
      <c r="N452" s="15">
        <f t="shared" si="127"/>
        <v>6.2272543537937243E-2</v>
      </c>
      <c r="O452" s="15">
        <f t="shared" si="118"/>
        <v>0.31771705886702672</v>
      </c>
      <c r="P452" s="15">
        <f t="shared" si="119"/>
        <v>3.8169613477880655</v>
      </c>
      <c r="Q452" s="15">
        <f t="shared" si="128"/>
        <v>0.46757776510403803</v>
      </c>
      <c r="R452" s="15">
        <f t="shared" si="120"/>
        <v>2.3856008423675412</v>
      </c>
      <c r="S452" s="15">
        <f t="shared" si="129"/>
        <v>107.48408955246639</v>
      </c>
      <c r="T452" s="15">
        <f t="shared" si="130"/>
        <v>65.558866895982888</v>
      </c>
      <c r="U452" s="15">
        <f t="shared" si="121"/>
        <v>0.10748408955246638</v>
      </c>
      <c r="V452" s="15">
        <f t="shared" si="122"/>
        <v>6.5558866895982892E-2</v>
      </c>
      <c r="W452" s="15">
        <f t="shared" si="123"/>
        <v>4.1925222656483491E-2</v>
      </c>
      <c r="X452" s="15">
        <f t="shared" si="124"/>
        <v>2.561884232591054</v>
      </c>
      <c r="Y452" s="15">
        <f t="shared" si="131"/>
        <v>14870.509471692911</v>
      </c>
      <c r="AJ452">
        <f>IF(E452&lt;1,1,0)</f>
        <v>0</v>
      </c>
      <c r="AK452">
        <f>IF(AJ452=1,"",E452)</f>
        <v>7.7</v>
      </c>
      <c r="AL452">
        <f>E452/3.6</f>
        <v>2.1388888888888888</v>
      </c>
    </row>
    <row r="453" spans="2:38" x14ac:dyDescent="0.3">
      <c r="B453" s="29" t="s">
        <v>47</v>
      </c>
      <c r="C453" s="29">
        <v>442</v>
      </c>
      <c r="D453" s="29">
        <v>442</v>
      </c>
      <c r="E453" s="28">
        <v>3.8</v>
      </c>
      <c r="F453" s="42">
        <f t="shared" si="113"/>
        <v>1.0555555555555556</v>
      </c>
      <c r="G453" s="15">
        <f t="shared" si="125"/>
        <v>-0.88888888888888895</v>
      </c>
      <c r="H453" s="15">
        <f t="shared" si="126"/>
        <v>-3.2</v>
      </c>
      <c r="I453" s="15">
        <f t="shared" si="114"/>
        <v>-1422.2222222222224</v>
      </c>
      <c r="J453" s="15">
        <f t="shared" si="115"/>
        <v>0</v>
      </c>
      <c r="K453" s="15">
        <f t="shared" si="116"/>
        <v>1422.2222222222224</v>
      </c>
      <c r="L453" s="15">
        <f>SUM(0.5*1.2*$AD$4*$AF$4*(F453^2))</f>
        <v>0.54283703703703701</v>
      </c>
      <c r="M453" s="15">
        <f t="shared" si="117"/>
        <v>0.24909299465020576</v>
      </c>
      <c r="N453" s="15">
        <f t="shared" si="127"/>
        <v>3.0583084343164153E-2</v>
      </c>
      <c r="O453" s="15">
        <f t="shared" si="118"/>
        <v>0.1556831216563786</v>
      </c>
      <c r="P453" s="15">
        <f t="shared" si="119"/>
        <v>1.2521415732510288</v>
      </c>
      <c r="Q453" s="15">
        <f t="shared" si="128"/>
        <v>0.15373515982693187</v>
      </c>
      <c r="R453" s="15">
        <f t="shared" si="120"/>
        <v>0.78258848328189301</v>
      </c>
      <c r="S453" s="15">
        <f t="shared" si="129"/>
        <v>107.51467263680955</v>
      </c>
      <c r="T453" s="15">
        <f t="shared" si="130"/>
        <v>65.712602055809825</v>
      </c>
      <c r="U453" s="15">
        <f t="shared" si="121"/>
        <v>0.10751467263680956</v>
      </c>
      <c r="V453" s="15">
        <f t="shared" si="122"/>
        <v>6.5712602055809824E-2</v>
      </c>
      <c r="W453" s="15">
        <f t="shared" si="123"/>
        <v>4.1802070580999731E-2</v>
      </c>
      <c r="X453" s="15">
        <f t="shared" si="124"/>
        <v>0.623921355834544</v>
      </c>
      <c r="Y453" s="15">
        <f t="shared" si="131"/>
        <v>14871.133393048745</v>
      </c>
      <c r="AJ453">
        <f>IF(E453&lt;1,1,0)</f>
        <v>0</v>
      </c>
      <c r="AK453">
        <f>IF(AJ453=1,"",E453)</f>
        <v>3.8</v>
      </c>
      <c r="AL453">
        <f>E453/3.6</f>
        <v>1.0555555555555556</v>
      </c>
    </row>
    <row r="454" spans="2:38" x14ac:dyDescent="0.3">
      <c r="B454" s="29" t="s">
        <v>47</v>
      </c>
      <c r="C454" s="29">
        <v>443</v>
      </c>
      <c r="D454" s="29">
        <v>443</v>
      </c>
      <c r="E454" s="28">
        <v>1.3</v>
      </c>
      <c r="F454" s="42">
        <f t="shared" si="113"/>
        <v>0.36111111111111116</v>
      </c>
      <c r="G454" s="15">
        <f t="shared" si="125"/>
        <v>-0.49999999999999994</v>
      </c>
      <c r="H454" s="15">
        <f t="shared" si="126"/>
        <v>-1.7999999999999998</v>
      </c>
      <c r="I454" s="15">
        <f t="shared" si="114"/>
        <v>-799.99999999999989</v>
      </c>
      <c r="J454" s="15">
        <f t="shared" si="115"/>
        <v>0</v>
      </c>
      <c r="K454" s="15">
        <f t="shared" si="116"/>
        <v>799.99999999999989</v>
      </c>
      <c r="L454" s="15">
        <f>SUM(0.5*1.2*$AD$4*$AF$4*(F454^2))</f>
        <v>6.3531481481481494E-2</v>
      </c>
      <c r="M454" s="15">
        <f t="shared" si="117"/>
        <v>8.5042941923868326E-2</v>
      </c>
      <c r="N454" s="15">
        <f t="shared" si="127"/>
        <v>1.0465006464520464E-2</v>
      </c>
      <c r="O454" s="15">
        <f t="shared" si="118"/>
        <v>5.3151838702417707E-2</v>
      </c>
      <c r="P454" s="15">
        <f t="shared" si="119"/>
        <v>0.20384594696502056</v>
      </c>
      <c r="Q454" s="15">
        <f t="shared" si="128"/>
        <v>2.5084376251528921E-2</v>
      </c>
      <c r="R454" s="15">
        <f t="shared" si="120"/>
        <v>0.12740371685313787</v>
      </c>
      <c r="S454" s="15">
        <f t="shared" si="129"/>
        <v>107.52513764327406</v>
      </c>
      <c r="T454" s="15">
        <f t="shared" si="130"/>
        <v>65.737686432061352</v>
      </c>
      <c r="U454" s="15">
        <f t="shared" si="121"/>
        <v>0.10752513764327407</v>
      </c>
      <c r="V454" s="15">
        <f t="shared" si="122"/>
        <v>6.5737686432061349E-2</v>
      </c>
      <c r="W454" s="15">
        <f t="shared" si="123"/>
        <v>4.1787451211212717E-2</v>
      </c>
      <c r="X454" s="15">
        <f t="shared" si="124"/>
        <v>7.2995440142176848E-2</v>
      </c>
      <c r="Y454" s="15">
        <f t="shared" si="131"/>
        <v>14871.206388488887</v>
      </c>
      <c r="AJ454">
        <f>IF(E454&lt;1,1,0)</f>
        <v>0</v>
      </c>
      <c r="AK454">
        <f>IF(AJ454=1,"",E454)</f>
        <v>1.3</v>
      </c>
      <c r="AL454">
        <f>E454/3.6</f>
        <v>0.3611111111111111</v>
      </c>
    </row>
    <row r="455" spans="2:38" x14ac:dyDescent="0.3">
      <c r="B455" s="29" t="s">
        <v>47</v>
      </c>
      <c r="C455" s="29">
        <v>444</v>
      </c>
      <c r="D455" s="29">
        <v>444</v>
      </c>
      <c r="E455" s="28">
        <v>0.2</v>
      </c>
      <c r="F455" s="42">
        <f t="shared" si="113"/>
        <v>5.5555555555555559E-2</v>
      </c>
      <c r="G455" s="15">
        <f t="shared" si="125"/>
        <v>-0.18055555555555555</v>
      </c>
      <c r="H455" s="15">
        <f t="shared" si="126"/>
        <v>-0.65</v>
      </c>
      <c r="I455" s="15">
        <f t="shared" si="114"/>
        <v>-288.88888888888886</v>
      </c>
      <c r="J455" s="15">
        <f t="shared" si="115"/>
        <v>0</v>
      </c>
      <c r="K455" s="15">
        <f t="shared" si="116"/>
        <v>288.88888888888886</v>
      </c>
      <c r="L455" s="15">
        <f>SUM(0.5*1.2*$AD$4*$AF$4*(F455^2))</f>
        <v>1.5037037037037037E-3</v>
      </c>
      <c r="M455" s="15">
        <f t="shared" si="117"/>
        <v>1.308008353909465E-2</v>
      </c>
      <c r="N455" s="15">
        <f t="shared" si="127"/>
        <v>1.6132103031550069E-3</v>
      </c>
      <c r="O455" s="15">
        <f t="shared" si="118"/>
        <v>8.1750522119341563E-3</v>
      </c>
      <c r="P455" s="15">
        <f t="shared" si="119"/>
        <v>2.9692991769547316E-3</v>
      </c>
      <c r="Q455" s="15">
        <f t="shared" si="128"/>
        <v>3.6621356515775024E-4</v>
      </c>
      <c r="R455" s="15">
        <f t="shared" si="120"/>
        <v>1.8558119855967073E-3</v>
      </c>
      <c r="S455" s="15">
        <f t="shared" si="129"/>
        <v>107.52675085357721</v>
      </c>
      <c r="T455" s="15">
        <f t="shared" si="130"/>
        <v>65.73805264562651</v>
      </c>
      <c r="U455" s="15">
        <f t="shared" si="121"/>
        <v>0.10752675085357721</v>
      </c>
      <c r="V455" s="15">
        <f t="shared" si="122"/>
        <v>6.5738052645626516E-2</v>
      </c>
      <c r="W455" s="15">
        <f t="shared" si="123"/>
        <v>4.1788698207950697E-2</v>
      </c>
      <c r="X455" s="15">
        <f t="shared" si="124"/>
        <v>1.6991429729828298E-3</v>
      </c>
      <c r="Y455" s="15">
        <f t="shared" si="131"/>
        <v>14871.20808763186</v>
      </c>
      <c r="AJ455">
        <f>IF(E455&lt;1,1,0)</f>
        <v>1</v>
      </c>
      <c r="AK455" t="str">
        <f>IF(AJ455=1,"",E455)</f>
        <v/>
      </c>
      <c r="AL455">
        <f>E455/3.6</f>
        <v>5.5555555555555559E-2</v>
      </c>
    </row>
    <row r="456" spans="2:38" x14ac:dyDescent="0.3">
      <c r="B456" s="29" t="s">
        <v>47</v>
      </c>
      <c r="C456" s="29">
        <v>445</v>
      </c>
      <c r="D456" s="29">
        <v>445</v>
      </c>
      <c r="E456" s="28">
        <v>0</v>
      </c>
      <c r="F456" s="42">
        <f t="shared" si="113"/>
        <v>0</v>
      </c>
      <c r="G456" s="15">
        <f t="shared" si="125"/>
        <v>-2.777777777777778E-2</v>
      </c>
      <c r="H456" s="15">
        <f t="shared" si="126"/>
        <v>-0.1</v>
      </c>
      <c r="I456" s="15">
        <f t="shared" si="114"/>
        <v>-44.44444444444445</v>
      </c>
      <c r="J456" s="15">
        <f t="shared" si="115"/>
        <v>0</v>
      </c>
      <c r="K456" s="15">
        <f t="shared" si="116"/>
        <v>44.44444444444445</v>
      </c>
      <c r="L456" s="15">
        <f>SUM(0.5*1.2*$AD$4*$AF$4*(F456^2))</f>
        <v>0</v>
      </c>
      <c r="M456" s="15">
        <f t="shared" si="117"/>
        <v>0</v>
      </c>
      <c r="N456" s="15">
        <f t="shared" si="127"/>
        <v>0</v>
      </c>
      <c r="O456" s="15">
        <f t="shared" si="118"/>
        <v>0</v>
      </c>
      <c r="P456" s="15">
        <f t="shared" si="119"/>
        <v>0</v>
      </c>
      <c r="Q456" s="15">
        <f t="shared" si="128"/>
        <v>0</v>
      </c>
      <c r="R456" s="15">
        <f t="shared" si="120"/>
        <v>0</v>
      </c>
      <c r="S456" s="15">
        <f t="shared" si="129"/>
        <v>107.52675085357721</v>
      </c>
      <c r="T456" s="15">
        <f t="shared" si="130"/>
        <v>65.73805264562651</v>
      </c>
      <c r="U456" s="15">
        <f t="shared" si="121"/>
        <v>0.10752675085357721</v>
      </c>
      <c r="V456" s="15">
        <f t="shared" si="122"/>
        <v>6.5738052645626516E-2</v>
      </c>
      <c r="W456" s="15">
        <f t="shared" si="123"/>
        <v>4.1788698207950697E-2</v>
      </c>
      <c r="X456" s="15">
        <f t="shared" si="124"/>
        <v>-2.9252088745565486E-5</v>
      </c>
      <c r="Y456" s="15">
        <f t="shared" si="131"/>
        <v>14871.208058379771</v>
      </c>
      <c r="AJ456">
        <f>IF(E456&lt;1,1,0)</f>
        <v>1</v>
      </c>
      <c r="AK456" t="str">
        <f>IF(AJ456=1,"",E456)</f>
        <v/>
      </c>
      <c r="AL456">
        <f>E456/3.6</f>
        <v>0</v>
      </c>
    </row>
    <row r="457" spans="2:38" x14ac:dyDescent="0.3">
      <c r="B457" s="29" t="s">
        <v>47</v>
      </c>
      <c r="C457" s="29">
        <v>446</v>
      </c>
      <c r="D457" s="29">
        <v>446</v>
      </c>
      <c r="E457" s="28">
        <v>0</v>
      </c>
      <c r="F457" s="42">
        <f t="shared" si="113"/>
        <v>0</v>
      </c>
      <c r="G457" s="15">
        <f t="shared" si="125"/>
        <v>0</v>
      </c>
      <c r="H457" s="15">
        <f t="shared" si="126"/>
        <v>0</v>
      </c>
      <c r="I457" s="15">
        <f t="shared" si="114"/>
        <v>0</v>
      </c>
      <c r="J457" s="15">
        <f t="shared" si="115"/>
        <v>0</v>
      </c>
      <c r="K457" s="15">
        <f t="shared" si="116"/>
        <v>0</v>
      </c>
      <c r="L457" s="15">
        <f>SUM(0.5*1.2*$AD$4*$AF$4*(F457^2))</f>
        <v>0</v>
      </c>
      <c r="M457" s="15">
        <f t="shared" si="117"/>
        <v>0</v>
      </c>
      <c r="N457" s="15">
        <f t="shared" si="127"/>
        <v>0</v>
      </c>
      <c r="O457" s="15">
        <f t="shared" si="118"/>
        <v>0</v>
      </c>
      <c r="P457" s="15">
        <f t="shared" si="119"/>
        <v>0</v>
      </c>
      <c r="Q457" s="15">
        <f t="shared" si="128"/>
        <v>0</v>
      </c>
      <c r="R457" s="15">
        <f t="shared" si="120"/>
        <v>0</v>
      </c>
      <c r="S457" s="15">
        <f t="shared" si="129"/>
        <v>107.52675085357721</v>
      </c>
      <c r="T457" s="15">
        <f t="shared" si="130"/>
        <v>65.73805264562651</v>
      </c>
      <c r="U457" s="15">
        <f t="shared" si="121"/>
        <v>0.10752675085357721</v>
      </c>
      <c r="V457" s="15">
        <f t="shared" si="122"/>
        <v>6.5738052645626516E-2</v>
      </c>
      <c r="W457" s="15">
        <f t="shared" si="123"/>
        <v>4.1788698207950697E-2</v>
      </c>
      <c r="X457" s="15">
        <f t="shared" si="124"/>
        <v>-2.9252088745565486E-5</v>
      </c>
      <c r="Y457" s="15">
        <f t="shared" si="131"/>
        <v>14871.208029127682</v>
      </c>
      <c r="AJ457">
        <f>IF(E457&lt;1,1,0)</f>
        <v>1</v>
      </c>
      <c r="AK457" t="str">
        <f>IF(AJ457=1,"",E457)</f>
        <v/>
      </c>
      <c r="AL457">
        <f>E457/3.6</f>
        <v>0</v>
      </c>
    </row>
    <row r="458" spans="2:38" x14ac:dyDescent="0.3">
      <c r="B458" s="29" t="s">
        <v>47</v>
      </c>
      <c r="C458" s="29">
        <v>447</v>
      </c>
      <c r="D458" s="29">
        <v>447</v>
      </c>
      <c r="E458" s="28">
        <v>0</v>
      </c>
      <c r="F458" s="42">
        <f t="shared" si="113"/>
        <v>0</v>
      </c>
      <c r="G458" s="15">
        <f t="shared" si="125"/>
        <v>0</v>
      </c>
      <c r="H458" s="15">
        <f t="shared" si="126"/>
        <v>0</v>
      </c>
      <c r="I458" s="15">
        <f t="shared" si="114"/>
        <v>0</v>
      </c>
      <c r="J458" s="15">
        <f t="shared" si="115"/>
        <v>0</v>
      </c>
      <c r="K458" s="15">
        <f t="shared" si="116"/>
        <v>0</v>
      </c>
      <c r="L458" s="15">
        <f>SUM(0.5*1.2*$AD$4*$AF$4*(F458^2))</f>
        <v>0</v>
      </c>
      <c r="M458" s="15">
        <f t="shared" si="117"/>
        <v>0</v>
      </c>
      <c r="N458" s="15">
        <f t="shared" si="127"/>
        <v>0</v>
      </c>
      <c r="O458" s="15">
        <f t="shared" si="118"/>
        <v>0</v>
      </c>
      <c r="P458" s="15">
        <f t="shared" si="119"/>
        <v>0</v>
      </c>
      <c r="Q458" s="15">
        <f t="shared" si="128"/>
        <v>0</v>
      </c>
      <c r="R458" s="15">
        <f t="shared" si="120"/>
        <v>0</v>
      </c>
      <c r="S458" s="15">
        <f t="shared" si="129"/>
        <v>107.52675085357721</v>
      </c>
      <c r="T458" s="15">
        <f t="shared" si="130"/>
        <v>65.73805264562651</v>
      </c>
      <c r="U458" s="15">
        <f t="shared" si="121"/>
        <v>0.10752675085357721</v>
      </c>
      <c r="V458" s="15">
        <f t="shared" si="122"/>
        <v>6.5738052645626516E-2</v>
      </c>
      <c r="W458" s="15">
        <f t="shared" si="123"/>
        <v>4.1788698207950697E-2</v>
      </c>
      <c r="X458" s="15">
        <f t="shared" si="124"/>
        <v>-2.9252088745565486E-5</v>
      </c>
      <c r="Y458" s="15">
        <f t="shared" si="131"/>
        <v>14871.207999875593</v>
      </c>
      <c r="AJ458">
        <f>IF(E458&lt;1,1,0)</f>
        <v>1</v>
      </c>
      <c r="AK458" t="str">
        <f>IF(AJ458=1,"",E458)</f>
        <v/>
      </c>
      <c r="AL458">
        <f>E458/3.6</f>
        <v>0</v>
      </c>
    </row>
    <row r="459" spans="2:38" x14ac:dyDescent="0.3">
      <c r="B459" s="29" t="s">
        <v>47</v>
      </c>
      <c r="C459" s="29">
        <v>448</v>
      </c>
      <c r="D459" s="29">
        <v>448</v>
      </c>
      <c r="E459" s="28">
        <v>0</v>
      </c>
      <c r="F459" s="42">
        <f t="shared" si="113"/>
        <v>0</v>
      </c>
      <c r="G459" s="15">
        <f t="shared" si="125"/>
        <v>0</v>
      </c>
      <c r="H459" s="15">
        <f t="shared" si="126"/>
        <v>0</v>
      </c>
      <c r="I459" s="15">
        <f t="shared" si="114"/>
        <v>0</v>
      </c>
      <c r="J459" s="15">
        <f t="shared" si="115"/>
        <v>0</v>
      </c>
      <c r="K459" s="15">
        <f t="shared" si="116"/>
        <v>0</v>
      </c>
      <c r="L459" s="15">
        <f>SUM(0.5*1.2*$AD$4*$AF$4*(F459^2))</f>
        <v>0</v>
      </c>
      <c r="M459" s="15">
        <f t="shared" si="117"/>
        <v>0</v>
      </c>
      <c r="N459" s="15">
        <f t="shared" si="127"/>
        <v>0</v>
      </c>
      <c r="O459" s="15">
        <f t="shared" si="118"/>
        <v>0</v>
      </c>
      <c r="P459" s="15">
        <f t="shared" si="119"/>
        <v>0</v>
      </c>
      <c r="Q459" s="15">
        <f t="shared" si="128"/>
        <v>0</v>
      </c>
      <c r="R459" s="15">
        <f t="shared" si="120"/>
        <v>0</v>
      </c>
      <c r="S459" s="15">
        <f t="shared" si="129"/>
        <v>107.52675085357721</v>
      </c>
      <c r="T459" s="15">
        <f t="shared" si="130"/>
        <v>65.73805264562651</v>
      </c>
      <c r="U459" s="15">
        <f t="shared" si="121"/>
        <v>0.10752675085357721</v>
      </c>
      <c r="V459" s="15">
        <f t="shared" si="122"/>
        <v>6.5738052645626516E-2</v>
      </c>
      <c r="W459" s="15">
        <f t="shared" si="123"/>
        <v>4.1788698207950697E-2</v>
      </c>
      <c r="X459" s="15">
        <f t="shared" si="124"/>
        <v>-2.9252088745565486E-5</v>
      </c>
      <c r="Y459" s="15">
        <f t="shared" si="131"/>
        <v>14871.207970623504</v>
      </c>
      <c r="AJ459">
        <f>IF(E459&lt;1,1,0)</f>
        <v>1</v>
      </c>
      <c r="AK459" t="str">
        <f>IF(AJ459=1,"",E459)</f>
        <v/>
      </c>
      <c r="AL459">
        <f>E459/3.6</f>
        <v>0</v>
      </c>
    </row>
    <row r="460" spans="2:38" x14ac:dyDescent="0.3">
      <c r="B460" s="29" t="s">
        <v>47</v>
      </c>
      <c r="C460" s="29">
        <v>449</v>
      </c>
      <c r="D460" s="29">
        <v>449</v>
      </c>
      <c r="E460" s="28">
        <v>0</v>
      </c>
      <c r="F460" s="42">
        <f t="shared" ref="F460:F523" si="132">SUM(E460*(1000/3600))</f>
        <v>0</v>
      </c>
      <c r="G460" s="15">
        <f t="shared" si="125"/>
        <v>0</v>
      </c>
      <c r="H460" s="15">
        <f t="shared" si="126"/>
        <v>0</v>
      </c>
      <c r="I460" s="15">
        <f t="shared" ref="I460:I523" si="133">SUM($AC$4*G460)</f>
        <v>0</v>
      </c>
      <c r="J460" s="15">
        <f t="shared" ref="J460:J523" si="134">MAX(0,I460)</f>
        <v>0</v>
      </c>
      <c r="K460" s="15">
        <f t="shared" ref="K460:K523" si="135">ABS(MIN(0,I460))</f>
        <v>0</v>
      </c>
      <c r="L460" s="15">
        <f>SUM(0.5*1.2*$AD$4*$AF$4*(F460^2))</f>
        <v>0</v>
      </c>
      <c r="M460" s="15">
        <f t="shared" ref="M460:M523" si="136">SUM(((L460+$AH$4+J460)*F460)/1000)</f>
        <v>0</v>
      </c>
      <c r="N460" s="15">
        <f t="shared" si="127"/>
        <v>0</v>
      </c>
      <c r="O460" s="15">
        <f t="shared" ref="O460:O523" si="137">SUM((M460*1000)/$AC$4)</f>
        <v>0</v>
      </c>
      <c r="P460" s="15">
        <f t="shared" ref="P460:P523" si="138">ABS(SUM(((K460-L460-$AB$22)*F460)/1000))</f>
        <v>0</v>
      </c>
      <c r="Q460" s="15">
        <f t="shared" si="128"/>
        <v>0</v>
      </c>
      <c r="R460" s="15">
        <f t="shared" ref="R460:R523" si="139">SUM((P460*1000)/$AC$4)</f>
        <v>0</v>
      </c>
      <c r="S460" s="15">
        <f t="shared" si="129"/>
        <v>107.52675085357721</v>
      </c>
      <c r="T460" s="15">
        <f t="shared" si="130"/>
        <v>65.73805264562651</v>
      </c>
      <c r="U460" s="15">
        <f t="shared" ref="U460:U523" si="140">SUM(S460/1000)</f>
        <v>0.10752675085357721</v>
      </c>
      <c r="V460" s="15">
        <f t="shared" ref="V460:V523" si="141">SUM(T460/1000)</f>
        <v>6.5738052645626516E-2</v>
      </c>
      <c r="W460" s="15">
        <f t="shared" ref="W460:W523" si="142">SUM(U460-V460)</f>
        <v>4.1788698207950697E-2</v>
      </c>
      <c r="X460" s="15">
        <f t="shared" ref="X460:X523" si="143">SUM((((0.5*$AC$4*(F460^2))-W460)*0.7)/1000)</f>
        <v>-2.9252088745565486E-5</v>
      </c>
      <c r="Y460" s="15">
        <f t="shared" si="131"/>
        <v>14871.207941371415</v>
      </c>
      <c r="AJ460">
        <f>IF(E460&lt;1,1,0)</f>
        <v>1</v>
      </c>
      <c r="AK460" t="str">
        <f>IF(AJ460=1,"",E460)</f>
        <v/>
      </c>
      <c r="AL460">
        <f>E460/3.6</f>
        <v>0</v>
      </c>
    </row>
    <row r="461" spans="2:38" x14ac:dyDescent="0.3">
      <c r="B461" s="29" t="s">
        <v>47</v>
      </c>
      <c r="C461" s="29">
        <v>450</v>
      </c>
      <c r="D461" s="29">
        <v>450</v>
      </c>
      <c r="E461" s="28">
        <v>0</v>
      </c>
      <c r="F461" s="42">
        <f t="shared" si="132"/>
        <v>0</v>
      </c>
      <c r="G461" s="15">
        <f t="shared" ref="G461:G524" si="144">($E462-$E460)/2/3.6</f>
        <v>0</v>
      </c>
      <c r="H461" s="15">
        <f t="shared" ref="H461:H524" si="145">($E462-$E460)/2</f>
        <v>0</v>
      </c>
      <c r="I461" s="15">
        <f t="shared" si="133"/>
        <v>0</v>
      </c>
      <c r="J461" s="15">
        <f t="shared" si="134"/>
        <v>0</v>
      </c>
      <c r="K461" s="15">
        <f t="shared" si="135"/>
        <v>0</v>
      </c>
      <c r="L461" s="15">
        <f>SUM(0.5*1.2*$AD$4*$AF$4*(F461^2))</f>
        <v>0</v>
      </c>
      <c r="M461" s="15">
        <f t="shared" si="136"/>
        <v>0</v>
      </c>
      <c r="N461" s="15">
        <f t="shared" ref="N461:N524" si="146">SUM(M461*(D461/3600))</f>
        <v>0</v>
      </c>
      <c r="O461" s="15">
        <f t="shared" si="137"/>
        <v>0</v>
      </c>
      <c r="P461" s="15">
        <f t="shared" si="138"/>
        <v>0</v>
      </c>
      <c r="Q461" s="15">
        <f t="shared" ref="Q461:Q524" si="147">SUM(P461*(D461/3600))</f>
        <v>0</v>
      </c>
      <c r="R461" s="15">
        <f t="shared" si="139"/>
        <v>0</v>
      </c>
      <c r="S461" s="15">
        <f t="shared" ref="S461:S524" si="148">SUM(N461+S460)</f>
        <v>107.52675085357721</v>
      </c>
      <c r="T461" s="15">
        <f t="shared" ref="T461:T524" si="149">SUM(T460+Q461)</f>
        <v>65.73805264562651</v>
      </c>
      <c r="U461" s="15">
        <f t="shared" si="140"/>
        <v>0.10752675085357721</v>
      </c>
      <c r="V461" s="15">
        <f t="shared" si="141"/>
        <v>6.5738052645626516E-2</v>
      </c>
      <c r="W461" s="15">
        <f t="shared" si="142"/>
        <v>4.1788698207950697E-2</v>
      </c>
      <c r="X461" s="15">
        <f t="shared" si="143"/>
        <v>-2.9252088745565486E-5</v>
      </c>
      <c r="Y461" s="15">
        <f t="shared" ref="Y461:Y524" si="150">SUM(Y460+X461)</f>
        <v>14871.207912119326</v>
      </c>
      <c r="AJ461">
        <f>IF(E461&lt;1,1,0)</f>
        <v>1</v>
      </c>
      <c r="AK461" t="str">
        <f>IF(AJ461=1,"",E461)</f>
        <v/>
      </c>
      <c r="AL461">
        <f>E461/3.6</f>
        <v>0</v>
      </c>
    </row>
    <row r="462" spans="2:38" x14ac:dyDescent="0.3">
      <c r="B462" s="29" t="s">
        <v>47</v>
      </c>
      <c r="C462" s="29">
        <v>451</v>
      </c>
      <c r="D462" s="29">
        <v>451</v>
      </c>
      <c r="E462" s="28">
        <v>0</v>
      </c>
      <c r="F462" s="42">
        <f t="shared" si="132"/>
        <v>0</v>
      </c>
      <c r="G462" s="15">
        <f t="shared" si="144"/>
        <v>0</v>
      </c>
      <c r="H462" s="15">
        <f t="shared" si="145"/>
        <v>0</v>
      </c>
      <c r="I462" s="15">
        <f t="shared" si="133"/>
        <v>0</v>
      </c>
      <c r="J462" s="15">
        <f t="shared" si="134"/>
        <v>0</v>
      </c>
      <c r="K462" s="15">
        <f t="shared" si="135"/>
        <v>0</v>
      </c>
      <c r="L462" s="15">
        <f>SUM(0.5*1.2*$AD$4*$AF$4*(F462^2))</f>
        <v>0</v>
      </c>
      <c r="M462" s="15">
        <f t="shared" si="136"/>
        <v>0</v>
      </c>
      <c r="N462" s="15">
        <f t="shared" si="146"/>
        <v>0</v>
      </c>
      <c r="O462" s="15">
        <f t="shared" si="137"/>
        <v>0</v>
      </c>
      <c r="P462" s="15">
        <f t="shared" si="138"/>
        <v>0</v>
      </c>
      <c r="Q462" s="15">
        <f t="shared" si="147"/>
        <v>0</v>
      </c>
      <c r="R462" s="15">
        <f t="shared" si="139"/>
        <v>0</v>
      </c>
      <c r="S462" s="15">
        <f t="shared" si="148"/>
        <v>107.52675085357721</v>
      </c>
      <c r="T462" s="15">
        <f t="shared" si="149"/>
        <v>65.73805264562651</v>
      </c>
      <c r="U462" s="15">
        <f t="shared" si="140"/>
        <v>0.10752675085357721</v>
      </c>
      <c r="V462" s="15">
        <f t="shared" si="141"/>
        <v>6.5738052645626516E-2</v>
      </c>
      <c r="W462" s="15">
        <f t="shared" si="142"/>
        <v>4.1788698207950697E-2</v>
      </c>
      <c r="X462" s="15">
        <f t="shared" si="143"/>
        <v>-2.9252088745565486E-5</v>
      </c>
      <c r="Y462" s="15">
        <f t="shared" si="150"/>
        <v>14871.207882867237</v>
      </c>
      <c r="AJ462">
        <f>IF(E462&lt;1,1,0)</f>
        <v>1</v>
      </c>
      <c r="AK462" t="str">
        <f>IF(AJ462=1,"",E462)</f>
        <v/>
      </c>
      <c r="AL462">
        <f>E462/3.6</f>
        <v>0</v>
      </c>
    </row>
    <row r="463" spans="2:38" x14ac:dyDescent="0.3">
      <c r="B463" s="29" t="s">
        <v>47</v>
      </c>
      <c r="C463" s="29">
        <v>452</v>
      </c>
      <c r="D463" s="29">
        <v>452</v>
      </c>
      <c r="E463" s="28">
        <v>0</v>
      </c>
      <c r="F463" s="42">
        <f t="shared" si="132"/>
        <v>0</v>
      </c>
      <c r="G463" s="15">
        <f t="shared" si="144"/>
        <v>0</v>
      </c>
      <c r="H463" s="15">
        <f t="shared" si="145"/>
        <v>0</v>
      </c>
      <c r="I463" s="15">
        <f t="shared" si="133"/>
        <v>0</v>
      </c>
      <c r="J463" s="15">
        <f t="shared" si="134"/>
        <v>0</v>
      </c>
      <c r="K463" s="15">
        <f t="shared" si="135"/>
        <v>0</v>
      </c>
      <c r="L463" s="15">
        <f>SUM(0.5*1.2*$AD$4*$AF$4*(F463^2))</f>
        <v>0</v>
      </c>
      <c r="M463" s="15">
        <f t="shared" si="136"/>
        <v>0</v>
      </c>
      <c r="N463" s="15">
        <f t="shared" si="146"/>
        <v>0</v>
      </c>
      <c r="O463" s="15">
        <f t="shared" si="137"/>
        <v>0</v>
      </c>
      <c r="P463" s="15">
        <f t="shared" si="138"/>
        <v>0</v>
      </c>
      <c r="Q463" s="15">
        <f t="shared" si="147"/>
        <v>0</v>
      </c>
      <c r="R463" s="15">
        <f t="shared" si="139"/>
        <v>0</v>
      </c>
      <c r="S463" s="15">
        <f t="shared" si="148"/>
        <v>107.52675085357721</v>
      </c>
      <c r="T463" s="15">
        <f t="shared" si="149"/>
        <v>65.73805264562651</v>
      </c>
      <c r="U463" s="15">
        <f t="shared" si="140"/>
        <v>0.10752675085357721</v>
      </c>
      <c r="V463" s="15">
        <f t="shared" si="141"/>
        <v>6.5738052645626516E-2</v>
      </c>
      <c r="W463" s="15">
        <f t="shared" si="142"/>
        <v>4.1788698207950697E-2</v>
      </c>
      <c r="X463" s="15">
        <f t="shared" si="143"/>
        <v>-2.9252088745565486E-5</v>
      </c>
      <c r="Y463" s="15">
        <f t="shared" si="150"/>
        <v>14871.207853615148</v>
      </c>
      <c r="AJ463">
        <f>IF(E463&lt;1,1,0)</f>
        <v>1</v>
      </c>
      <c r="AK463" t="str">
        <f>IF(AJ463=1,"",E463)</f>
        <v/>
      </c>
      <c r="AL463">
        <f>E463/3.6</f>
        <v>0</v>
      </c>
    </row>
    <row r="464" spans="2:38" x14ac:dyDescent="0.3">
      <c r="B464" s="29" t="s">
        <v>47</v>
      </c>
      <c r="C464" s="29">
        <v>453</v>
      </c>
      <c r="D464" s="29">
        <v>453</v>
      </c>
      <c r="E464" s="28">
        <v>0</v>
      </c>
      <c r="F464" s="42">
        <f t="shared" si="132"/>
        <v>0</v>
      </c>
      <c r="G464" s="15">
        <f t="shared" si="144"/>
        <v>0</v>
      </c>
      <c r="H464" s="15">
        <f t="shared" si="145"/>
        <v>0</v>
      </c>
      <c r="I464" s="15">
        <f t="shared" si="133"/>
        <v>0</v>
      </c>
      <c r="J464" s="15">
        <f t="shared" si="134"/>
        <v>0</v>
      </c>
      <c r="K464" s="15">
        <f t="shared" si="135"/>
        <v>0</v>
      </c>
      <c r="L464" s="15">
        <f>SUM(0.5*1.2*$AD$4*$AF$4*(F464^2))</f>
        <v>0</v>
      </c>
      <c r="M464" s="15">
        <f t="shared" si="136"/>
        <v>0</v>
      </c>
      <c r="N464" s="15">
        <f t="shared" si="146"/>
        <v>0</v>
      </c>
      <c r="O464" s="15">
        <f t="shared" si="137"/>
        <v>0</v>
      </c>
      <c r="P464" s="15">
        <f t="shared" si="138"/>
        <v>0</v>
      </c>
      <c r="Q464" s="15">
        <f t="shared" si="147"/>
        <v>0</v>
      </c>
      <c r="R464" s="15">
        <f t="shared" si="139"/>
        <v>0</v>
      </c>
      <c r="S464" s="15">
        <f t="shared" si="148"/>
        <v>107.52675085357721</v>
      </c>
      <c r="T464" s="15">
        <f t="shared" si="149"/>
        <v>65.73805264562651</v>
      </c>
      <c r="U464" s="15">
        <f t="shared" si="140"/>
        <v>0.10752675085357721</v>
      </c>
      <c r="V464" s="15">
        <f t="shared" si="141"/>
        <v>6.5738052645626516E-2</v>
      </c>
      <c r="W464" s="15">
        <f t="shared" si="142"/>
        <v>4.1788698207950697E-2</v>
      </c>
      <c r="X464" s="15">
        <f t="shared" si="143"/>
        <v>-2.9252088745565486E-5</v>
      </c>
      <c r="Y464" s="15">
        <f t="shared" si="150"/>
        <v>14871.207824363059</v>
      </c>
      <c r="AJ464">
        <f>IF(E464&lt;1,1,0)</f>
        <v>1</v>
      </c>
      <c r="AK464" t="str">
        <f>IF(AJ464=1,"",E464)</f>
        <v/>
      </c>
      <c r="AL464">
        <f>E464/3.6</f>
        <v>0</v>
      </c>
    </row>
    <row r="465" spans="2:38" x14ac:dyDescent="0.3">
      <c r="B465" s="29" t="s">
        <v>47</v>
      </c>
      <c r="C465" s="29">
        <v>454</v>
      </c>
      <c r="D465" s="29">
        <v>454</v>
      </c>
      <c r="E465" s="28">
        <v>0</v>
      </c>
      <c r="F465" s="42">
        <f t="shared" si="132"/>
        <v>0</v>
      </c>
      <c r="G465" s="15">
        <f t="shared" si="144"/>
        <v>0</v>
      </c>
      <c r="H465" s="15">
        <f t="shared" si="145"/>
        <v>0</v>
      </c>
      <c r="I465" s="15">
        <f t="shared" si="133"/>
        <v>0</v>
      </c>
      <c r="J465" s="15">
        <f t="shared" si="134"/>
        <v>0</v>
      </c>
      <c r="K465" s="15">
        <f t="shared" si="135"/>
        <v>0</v>
      </c>
      <c r="L465" s="15">
        <f>SUM(0.5*1.2*$AD$4*$AF$4*(F465^2))</f>
        <v>0</v>
      </c>
      <c r="M465" s="15">
        <f t="shared" si="136"/>
        <v>0</v>
      </c>
      <c r="N465" s="15">
        <f t="shared" si="146"/>
        <v>0</v>
      </c>
      <c r="O465" s="15">
        <f t="shared" si="137"/>
        <v>0</v>
      </c>
      <c r="P465" s="15">
        <f t="shared" si="138"/>
        <v>0</v>
      </c>
      <c r="Q465" s="15">
        <f t="shared" si="147"/>
        <v>0</v>
      </c>
      <c r="R465" s="15">
        <f t="shared" si="139"/>
        <v>0</v>
      </c>
      <c r="S465" s="15">
        <f t="shared" si="148"/>
        <v>107.52675085357721</v>
      </c>
      <c r="T465" s="15">
        <f t="shared" si="149"/>
        <v>65.73805264562651</v>
      </c>
      <c r="U465" s="15">
        <f t="shared" si="140"/>
        <v>0.10752675085357721</v>
      </c>
      <c r="V465" s="15">
        <f t="shared" si="141"/>
        <v>6.5738052645626516E-2</v>
      </c>
      <c r="W465" s="15">
        <f t="shared" si="142"/>
        <v>4.1788698207950697E-2</v>
      </c>
      <c r="X465" s="15">
        <f t="shared" si="143"/>
        <v>-2.9252088745565486E-5</v>
      </c>
      <c r="Y465" s="15">
        <f t="shared" si="150"/>
        <v>14871.20779511097</v>
      </c>
      <c r="AJ465">
        <f>IF(E465&lt;1,1,0)</f>
        <v>1</v>
      </c>
      <c r="AK465" t="str">
        <f>IF(AJ465=1,"",E465)</f>
        <v/>
      </c>
      <c r="AL465">
        <f>E465/3.6</f>
        <v>0</v>
      </c>
    </row>
    <row r="466" spans="2:38" x14ac:dyDescent="0.3">
      <c r="B466" s="29" t="s">
        <v>47</v>
      </c>
      <c r="C466" s="29">
        <v>455</v>
      </c>
      <c r="D466" s="29">
        <v>455</v>
      </c>
      <c r="E466" s="28">
        <v>0</v>
      </c>
      <c r="F466" s="42">
        <f t="shared" si="132"/>
        <v>0</v>
      </c>
      <c r="G466" s="15">
        <f t="shared" si="144"/>
        <v>0</v>
      </c>
      <c r="H466" s="15">
        <f t="shared" si="145"/>
        <v>0</v>
      </c>
      <c r="I466" s="15">
        <f t="shared" si="133"/>
        <v>0</v>
      </c>
      <c r="J466" s="15">
        <f t="shared" si="134"/>
        <v>0</v>
      </c>
      <c r="K466" s="15">
        <f t="shared" si="135"/>
        <v>0</v>
      </c>
      <c r="L466" s="15">
        <f>SUM(0.5*1.2*$AD$4*$AF$4*(F466^2))</f>
        <v>0</v>
      </c>
      <c r="M466" s="15">
        <f t="shared" si="136"/>
        <v>0</v>
      </c>
      <c r="N466" s="15">
        <f t="shared" si="146"/>
        <v>0</v>
      </c>
      <c r="O466" s="15">
        <f t="shared" si="137"/>
        <v>0</v>
      </c>
      <c r="P466" s="15">
        <f t="shared" si="138"/>
        <v>0</v>
      </c>
      <c r="Q466" s="15">
        <f t="shared" si="147"/>
        <v>0</v>
      </c>
      <c r="R466" s="15">
        <f t="shared" si="139"/>
        <v>0</v>
      </c>
      <c r="S466" s="15">
        <f t="shared" si="148"/>
        <v>107.52675085357721</v>
      </c>
      <c r="T466" s="15">
        <f t="shared" si="149"/>
        <v>65.73805264562651</v>
      </c>
      <c r="U466" s="15">
        <f t="shared" si="140"/>
        <v>0.10752675085357721</v>
      </c>
      <c r="V466" s="15">
        <f t="shared" si="141"/>
        <v>6.5738052645626516E-2</v>
      </c>
      <c r="W466" s="15">
        <f t="shared" si="142"/>
        <v>4.1788698207950697E-2</v>
      </c>
      <c r="X466" s="15">
        <f t="shared" si="143"/>
        <v>-2.9252088745565486E-5</v>
      </c>
      <c r="Y466" s="15">
        <f t="shared" si="150"/>
        <v>14871.207765858881</v>
      </c>
      <c r="AJ466">
        <f>IF(E466&lt;1,1,0)</f>
        <v>1</v>
      </c>
      <c r="AK466" t="str">
        <f>IF(AJ466=1,"",E466)</f>
        <v/>
      </c>
      <c r="AL466">
        <f>E466/3.6</f>
        <v>0</v>
      </c>
    </row>
    <row r="467" spans="2:38" x14ac:dyDescent="0.3">
      <c r="B467" s="29" t="s">
        <v>47</v>
      </c>
      <c r="C467" s="29">
        <v>456</v>
      </c>
      <c r="D467" s="29">
        <v>456</v>
      </c>
      <c r="E467" s="28">
        <v>0</v>
      </c>
      <c r="F467" s="42">
        <f t="shared" si="132"/>
        <v>0</v>
      </c>
      <c r="G467" s="15">
        <f t="shared" si="144"/>
        <v>0</v>
      </c>
      <c r="H467" s="15">
        <f t="shared" si="145"/>
        <v>0</v>
      </c>
      <c r="I467" s="15">
        <f t="shared" si="133"/>
        <v>0</v>
      </c>
      <c r="J467" s="15">
        <f t="shared" si="134"/>
        <v>0</v>
      </c>
      <c r="K467" s="15">
        <f t="shared" si="135"/>
        <v>0</v>
      </c>
      <c r="L467" s="15">
        <f>SUM(0.5*1.2*$AD$4*$AF$4*(F467^2))</f>
        <v>0</v>
      </c>
      <c r="M467" s="15">
        <f t="shared" si="136"/>
        <v>0</v>
      </c>
      <c r="N467" s="15">
        <f t="shared" si="146"/>
        <v>0</v>
      </c>
      <c r="O467" s="15">
        <f t="shared" si="137"/>
        <v>0</v>
      </c>
      <c r="P467" s="15">
        <f t="shared" si="138"/>
        <v>0</v>
      </c>
      <c r="Q467" s="15">
        <f t="shared" si="147"/>
        <v>0</v>
      </c>
      <c r="R467" s="15">
        <f t="shared" si="139"/>
        <v>0</v>
      </c>
      <c r="S467" s="15">
        <f t="shared" si="148"/>
        <v>107.52675085357721</v>
      </c>
      <c r="T467" s="15">
        <f t="shared" si="149"/>
        <v>65.73805264562651</v>
      </c>
      <c r="U467" s="15">
        <f t="shared" si="140"/>
        <v>0.10752675085357721</v>
      </c>
      <c r="V467" s="15">
        <f t="shared" si="141"/>
        <v>6.5738052645626516E-2</v>
      </c>
      <c r="W467" s="15">
        <f t="shared" si="142"/>
        <v>4.1788698207950697E-2</v>
      </c>
      <c r="X467" s="15">
        <f t="shared" si="143"/>
        <v>-2.9252088745565486E-5</v>
      </c>
      <c r="Y467" s="15">
        <f t="shared" si="150"/>
        <v>14871.207736606792</v>
      </c>
      <c r="AJ467">
        <f>IF(E467&lt;1,1,0)</f>
        <v>1</v>
      </c>
      <c r="AK467" t="str">
        <f>IF(AJ467=1,"",E467)</f>
        <v/>
      </c>
      <c r="AL467">
        <f>E467/3.6</f>
        <v>0</v>
      </c>
    </row>
    <row r="468" spans="2:38" x14ac:dyDescent="0.3">
      <c r="B468" s="29" t="s">
        <v>47</v>
      </c>
      <c r="C468" s="29">
        <v>457</v>
      </c>
      <c r="D468" s="29">
        <v>457</v>
      </c>
      <c r="E468" s="28">
        <v>0</v>
      </c>
      <c r="F468" s="42">
        <f t="shared" si="132"/>
        <v>0</v>
      </c>
      <c r="G468" s="15">
        <f t="shared" si="144"/>
        <v>0</v>
      </c>
      <c r="H468" s="15">
        <f t="shared" si="145"/>
        <v>0</v>
      </c>
      <c r="I468" s="15">
        <f t="shared" si="133"/>
        <v>0</v>
      </c>
      <c r="J468" s="15">
        <f t="shared" si="134"/>
        <v>0</v>
      </c>
      <c r="K468" s="15">
        <f t="shared" si="135"/>
        <v>0</v>
      </c>
      <c r="L468" s="15">
        <f>SUM(0.5*1.2*$AD$4*$AF$4*(F468^2))</f>
        <v>0</v>
      </c>
      <c r="M468" s="15">
        <f t="shared" si="136"/>
        <v>0</v>
      </c>
      <c r="N468" s="15">
        <f t="shared" si="146"/>
        <v>0</v>
      </c>
      <c r="O468" s="15">
        <f t="shared" si="137"/>
        <v>0</v>
      </c>
      <c r="P468" s="15">
        <f t="shared" si="138"/>
        <v>0</v>
      </c>
      <c r="Q468" s="15">
        <f t="shared" si="147"/>
        <v>0</v>
      </c>
      <c r="R468" s="15">
        <f t="shared" si="139"/>
        <v>0</v>
      </c>
      <c r="S468" s="15">
        <f t="shared" si="148"/>
        <v>107.52675085357721</v>
      </c>
      <c r="T468" s="15">
        <f t="shared" si="149"/>
        <v>65.73805264562651</v>
      </c>
      <c r="U468" s="15">
        <f t="shared" si="140"/>
        <v>0.10752675085357721</v>
      </c>
      <c r="V468" s="15">
        <f t="shared" si="141"/>
        <v>6.5738052645626516E-2</v>
      </c>
      <c r="W468" s="15">
        <f t="shared" si="142"/>
        <v>4.1788698207950697E-2</v>
      </c>
      <c r="X468" s="15">
        <f t="shared" si="143"/>
        <v>-2.9252088745565486E-5</v>
      </c>
      <c r="Y468" s="15">
        <f t="shared" si="150"/>
        <v>14871.207707354703</v>
      </c>
      <c r="AJ468">
        <f>IF(E468&lt;1,1,0)</f>
        <v>1</v>
      </c>
      <c r="AK468" t="str">
        <f>IF(AJ468=1,"",E468)</f>
        <v/>
      </c>
      <c r="AL468">
        <f>E468/3.6</f>
        <v>0</v>
      </c>
    </row>
    <row r="469" spans="2:38" x14ac:dyDescent="0.3">
      <c r="B469" s="29" t="s">
        <v>47</v>
      </c>
      <c r="C469" s="29">
        <v>458</v>
      </c>
      <c r="D469" s="29">
        <v>458</v>
      </c>
      <c r="E469" s="28">
        <v>0</v>
      </c>
      <c r="F469" s="42">
        <f t="shared" si="132"/>
        <v>0</v>
      </c>
      <c r="G469" s="15">
        <f t="shared" si="144"/>
        <v>0</v>
      </c>
      <c r="H469" s="15">
        <f t="shared" si="145"/>
        <v>0</v>
      </c>
      <c r="I469" s="15">
        <f t="shared" si="133"/>
        <v>0</v>
      </c>
      <c r="J469" s="15">
        <f t="shared" si="134"/>
        <v>0</v>
      </c>
      <c r="K469" s="15">
        <f t="shared" si="135"/>
        <v>0</v>
      </c>
      <c r="L469" s="15">
        <f>SUM(0.5*1.2*$AD$4*$AF$4*(F469^2))</f>
        <v>0</v>
      </c>
      <c r="M469" s="15">
        <f t="shared" si="136"/>
        <v>0</v>
      </c>
      <c r="N469" s="15">
        <f t="shared" si="146"/>
        <v>0</v>
      </c>
      <c r="O469" s="15">
        <f t="shared" si="137"/>
        <v>0</v>
      </c>
      <c r="P469" s="15">
        <f t="shared" si="138"/>
        <v>0</v>
      </c>
      <c r="Q469" s="15">
        <f t="shared" si="147"/>
        <v>0</v>
      </c>
      <c r="R469" s="15">
        <f t="shared" si="139"/>
        <v>0</v>
      </c>
      <c r="S469" s="15">
        <f t="shared" si="148"/>
        <v>107.52675085357721</v>
      </c>
      <c r="T469" s="15">
        <f t="shared" si="149"/>
        <v>65.73805264562651</v>
      </c>
      <c r="U469" s="15">
        <f t="shared" si="140"/>
        <v>0.10752675085357721</v>
      </c>
      <c r="V469" s="15">
        <f t="shared" si="141"/>
        <v>6.5738052645626516E-2</v>
      </c>
      <c r="W469" s="15">
        <f t="shared" si="142"/>
        <v>4.1788698207950697E-2</v>
      </c>
      <c r="X469" s="15">
        <f t="shared" si="143"/>
        <v>-2.9252088745565486E-5</v>
      </c>
      <c r="Y469" s="15">
        <f t="shared" si="150"/>
        <v>14871.207678102613</v>
      </c>
      <c r="AJ469">
        <f>IF(E469&lt;1,1,0)</f>
        <v>1</v>
      </c>
      <c r="AK469" t="str">
        <f>IF(AJ469=1,"",E469)</f>
        <v/>
      </c>
      <c r="AL469">
        <f>E469/3.6</f>
        <v>0</v>
      </c>
    </row>
    <row r="470" spans="2:38" x14ac:dyDescent="0.3">
      <c r="B470" s="29" t="s">
        <v>47</v>
      </c>
      <c r="C470" s="29">
        <v>459</v>
      </c>
      <c r="D470" s="29">
        <v>459</v>
      </c>
      <c r="E470" s="28">
        <v>0</v>
      </c>
      <c r="F470" s="42">
        <f t="shared" si="132"/>
        <v>0</v>
      </c>
      <c r="G470" s="15">
        <f t="shared" si="144"/>
        <v>0</v>
      </c>
      <c r="H470" s="15">
        <f t="shared" si="145"/>
        <v>0</v>
      </c>
      <c r="I470" s="15">
        <f t="shared" si="133"/>
        <v>0</v>
      </c>
      <c r="J470" s="15">
        <f t="shared" si="134"/>
        <v>0</v>
      </c>
      <c r="K470" s="15">
        <f t="shared" si="135"/>
        <v>0</v>
      </c>
      <c r="L470" s="15">
        <f>SUM(0.5*1.2*$AD$4*$AF$4*(F470^2))</f>
        <v>0</v>
      </c>
      <c r="M470" s="15">
        <f t="shared" si="136"/>
        <v>0</v>
      </c>
      <c r="N470" s="15">
        <f t="shared" si="146"/>
        <v>0</v>
      </c>
      <c r="O470" s="15">
        <f t="shared" si="137"/>
        <v>0</v>
      </c>
      <c r="P470" s="15">
        <f t="shared" si="138"/>
        <v>0</v>
      </c>
      <c r="Q470" s="15">
        <f t="shared" si="147"/>
        <v>0</v>
      </c>
      <c r="R470" s="15">
        <f t="shared" si="139"/>
        <v>0</v>
      </c>
      <c r="S470" s="15">
        <f t="shared" si="148"/>
        <v>107.52675085357721</v>
      </c>
      <c r="T470" s="15">
        <f t="shared" si="149"/>
        <v>65.73805264562651</v>
      </c>
      <c r="U470" s="15">
        <f t="shared" si="140"/>
        <v>0.10752675085357721</v>
      </c>
      <c r="V470" s="15">
        <f t="shared" si="141"/>
        <v>6.5738052645626516E-2</v>
      </c>
      <c r="W470" s="15">
        <f t="shared" si="142"/>
        <v>4.1788698207950697E-2</v>
      </c>
      <c r="X470" s="15">
        <f t="shared" si="143"/>
        <v>-2.9252088745565486E-5</v>
      </c>
      <c r="Y470" s="15">
        <f t="shared" si="150"/>
        <v>14871.207648850524</v>
      </c>
      <c r="AJ470">
        <f>IF(E470&lt;1,1,0)</f>
        <v>1</v>
      </c>
      <c r="AK470" t="str">
        <f>IF(AJ470=1,"",E470)</f>
        <v/>
      </c>
      <c r="AL470">
        <f>E470/3.6</f>
        <v>0</v>
      </c>
    </row>
    <row r="471" spans="2:38" x14ac:dyDescent="0.3">
      <c r="B471" s="29" t="s">
        <v>47</v>
      </c>
      <c r="C471" s="29">
        <v>460</v>
      </c>
      <c r="D471" s="29">
        <v>460</v>
      </c>
      <c r="E471" s="28">
        <v>0</v>
      </c>
      <c r="F471" s="42">
        <f t="shared" si="132"/>
        <v>0</v>
      </c>
      <c r="G471" s="15">
        <f t="shared" si="144"/>
        <v>0</v>
      </c>
      <c r="H471" s="15">
        <f t="shared" si="145"/>
        <v>0</v>
      </c>
      <c r="I471" s="15">
        <f t="shared" si="133"/>
        <v>0</v>
      </c>
      <c r="J471" s="15">
        <f t="shared" si="134"/>
        <v>0</v>
      </c>
      <c r="K471" s="15">
        <f t="shared" si="135"/>
        <v>0</v>
      </c>
      <c r="L471" s="15">
        <f>SUM(0.5*1.2*$AD$4*$AF$4*(F471^2))</f>
        <v>0</v>
      </c>
      <c r="M471" s="15">
        <f t="shared" si="136"/>
        <v>0</v>
      </c>
      <c r="N471" s="15">
        <f t="shared" si="146"/>
        <v>0</v>
      </c>
      <c r="O471" s="15">
        <f t="shared" si="137"/>
        <v>0</v>
      </c>
      <c r="P471" s="15">
        <f t="shared" si="138"/>
        <v>0</v>
      </c>
      <c r="Q471" s="15">
        <f t="shared" si="147"/>
        <v>0</v>
      </c>
      <c r="R471" s="15">
        <f t="shared" si="139"/>
        <v>0</v>
      </c>
      <c r="S471" s="15">
        <f t="shared" si="148"/>
        <v>107.52675085357721</v>
      </c>
      <c r="T471" s="15">
        <f t="shared" si="149"/>
        <v>65.73805264562651</v>
      </c>
      <c r="U471" s="15">
        <f t="shared" si="140"/>
        <v>0.10752675085357721</v>
      </c>
      <c r="V471" s="15">
        <f t="shared" si="141"/>
        <v>6.5738052645626516E-2</v>
      </c>
      <c r="W471" s="15">
        <f t="shared" si="142"/>
        <v>4.1788698207950697E-2</v>
      </c>
      <c r="X471" s="15">
        <f t="shared" si="143"/>
        <v>-2.9252088745565486E-5</v>
      </c>
      <c r="Y471" s="15">
        <f t="shared" si="150"/>
        <v>14871.207619598435</v>
      </c>
      <c r="AJ471">
        <f>IF(E471&lt;1,1,0)</f>
        <v>1</v>
      </c>
      <c r="AK471" t="str">
        <f>IF(AJ471=1,"",E471)</f>
        <v/>
      </c>
      <c r="AL471">
        <f>E471/3.6</f>
        <v>0</v>
      </c>
    </row>
    <row r="472" spans="2:38" x14ac:dyDescent="0.3">
      <c r="B472" s="29" t="s">
        <v>47</v>
      </c>
      <c r="C472" s="29">
        <v>461</v>
      </c>
      <c r="D472" s="29">
        <v>461</v>
      </c>
      <c r="E472" s="28">
        <v>0</v>
      </c>
      <c r="F472" s="42">
        <f t="shared" si="132"/>
        <v>0</v>
      </c>
      <c r="G472" s="15">
        <f t="shared" si="144"/>
        <v>0</v>
      </c>
      <c r="H472" s="15">
        <f t="shared" si="145"/>
        <v>0</v>
      </c>
      <c r="I472" s="15">
        <f t="shared" si="133"/>
        <v>0</v>
      </c>
      <c r="J472" s="15">
        <f t="shared" si="134"/>
        <v>0</v>
      </c>
      <c r="K472" s="15">
        <f t="shared" si="135"/>
        <v>0</v>
      </c>
      <c r="L472" s="15">
        <f>SUM(0.5*1.2*$AD$4*$AF$4*(F472^2))</f>
        <v>0</v>
      </c>
      <c r="M472" s="15">
        <f t="shared" si="136"/>
        <v>0</v>
      </c>
      <c r="N472" s="15">
        <f t="shared" si="146"/>
        <v>0</v>
      </c>
      <c r="O472" s="15">
        <f t="shared" si="137"/>
        <v>0</v>
      </c>
      <c r="P472" s="15">
        <f t="shared" si="138"/>
        <v>0</v>
      </c>
      <c r="Q472" s="15">
        <f t="shared" si="147"/>
        <v>0</v>
      </c>
      <c r="R472" s="15">
        <f t="shared" si="139"/>
        <v>0</v>
      </c>
      <c r="S472" s="15">
        <f t="shared" si="148"/>
        <v>107.52675085357721</v>
      </c>
      <c r="T472" s="15">
        <f t="shared" si="149"/>
        <v>65.73805264562651</v>
      </c>
      <c r="U472" s="15">
        <f t="shared" si="140"/>
        <v>0.10752675085357721</v>
      </c>
      <c r="V472" s="15">
        <f t="shared" si="141"/>
        <v>6.5738052645626516E-2</v>
      </c>
      <c r="W472" s="15">
        <f t="shared" si="142"/>
        <v>4.1788698207950697E-2</v>
      </c>
      <c r="X472" s="15">
        <f t="shared" si="143"/>
        <v>-2.9252088745565486E-5</v>
      </c>
      <c r="Y472" s="15">
        <f t="shared" si="150"/>
        <v>14871.207590346346</v>
      </c>
      <c r="AJ472">
        <f>IF(E472&lt;1,1,0)</f>
        <v>1</v>
      </c>
      <c r="AK472" t="str">
        <f>IF(AJ472=1,"",E472)</f>
        <v/>
      </c>
      <c r="AL472">
        <f>E472/3.6</f>
        <v>0</v>
      </c>
    </row>
    <row r="473" spans="2:38" x14ac:dyDescent="0.3">
      <c r="B473" s="29" t="s">
        <v>47</v>
      </c>
      <c r="C473" s="29">
        <v>462</v>
      </c>
      <c r="D473" s="29">
        <v>462</v>
      </c>
      <c r="E473" s="28">
        <v>0</v>
      </c>
      <c r="F473" s="42">
        <f t="shared" si="132"/>
        <v>0</v>
      </c>
      <c r="G473" s="15">
        <f t="shared" si="144"/>
        <v>0</v>
      </c>
      <c r="H473" s="15">
        <f t="shared" si="145"/>
        <v>0</v>
      </c>
      <c r="I473" s="15">
        <f t="shared" si="133"/>
        <v>0</v>
      </c>
      <c r="J473" s="15">
        <f t="shared" si="134"/>
        <v>0</v>
      </c>
      <c r="K473" s="15">
        <f t="shared" si="135"/>
        <v>0</v>
      </c>
      <c r="L473" s="15">
        <f>SUM(0.5*1.2*$AD$4*$AF$4*(F473^2))</f>
        <v>0</v>
      </c>
      <c r="M473" s="15">
        <f t="shared" si="136"/>
        <v>0</v>
      </c>
      <c r="N473" s="15">
        <f t="shared" si="146"/>
        <v>0</v>
      </c>
      <c r="O473" s="15">
        <f t="shared" si="137"/>
        <v>0</v>
      </c>
      <c r="P473" s="15">
        <f t="shared" si="138"/>
        <v>0</v>
      </c>
      <c r="Q473" s="15">
        <f t="shared" si="147"/>
        <v>0</v>
      </c>
      <c r="R473" s="15">
        <f t="shared" si="139"/>
        <v>0</v>
      </c>
      <c r="S473" s="15">
        <f t="shared" si="148"/>
        <v>107.52675085357721</v>
      </c>
      <c r="T473" s="15">
        <f t="shared" si="149"/>
        <v>65.73805264562651</v>
      </c>
      <c r="U473" s="15">
        <f t="shared" si="140"/>
        <v>0.10752675085357721</v>
      </c>
      <c r="V473" s="15">
        <f t="shared" si="141"/>
        <v>6.5738052645626516E-2</v>
      </c>
      <c r="W473" s="15">
        <f t="shared" si="142"/>
        <v>4.1788698207950697E-2</v>
      </c>
      <c r="X473" s="15">
        <f t="shared" si="143"/>
        <v>-2.9252088745565486E-5</v>
      </c>
      <c r="Y473" s="15">
        <f t="shared" si="150"/>
        <v>14871.207561094257</v>
      </c>
      <c r="AJ473">
        <f>IF(E473&lt;1,1,0)</f>
        <v>1</v>
      </c>
      <c r="AK473" t="str">
        <f>IF(AJ473=1,"",E473)</f>
        <v/>
      </c>
      <c r="AL473">
        <f>E473/3.6</f>
        <v>0</v>
      </c>
    </row>
    <row r="474" spans="2:38" x14ac:dyDescent="0.3">
      <c r="B474" s="29" t="s">
        <v>47</v>
      </c>
      <c r="C474" s="29">
        <v>463</v>
      </c>
      <c r="D474" s="29">
        <v>463</v>
      </c>
      <c r="E474" s="28">
        <v>0</v>
      </c>
      <c r="F474" s="42">
        <f t="shared" si="132"/>
        <v>0</v>
      </c>
      <c r="G474" s="15">
        <f t="shared" si="144"/>
        <v>0</v>
      </c>
      <c r="H474" s="15">
        <f t="shared" si="145"/>
        <v>0</v>
      </c>
      <c r="I474" s="15">
        <f t="shared" si="133"/>
        <v>0</v>
      </c>
      <c r="J474" s="15">
        <f t="shared" si="134"/>
        <v>0</v>
      </c>
      <c r="K474" s="15">
        <f t="shared" si="135"/>
        <v>0</v>
      </c>
      <c r="L474" s="15">
        <f>SUM(0.5*1.2*$AD$4*$AF$4*(F474^2))</f>
        <v>0</v>
      </c>
      <c r="M474" s="15">
        <f t="shared" si="136"/>
        <v>0</v>
      </c>
      <c r="N474" s="15">
        <f t="shared" si="146"/>
        <v>0</v>
      </c>
      <c r="O474" s="15">
        <f t="shared" si="137"/>
        <v>0</v>
      </c>
      <c r="P474" s="15">
        <f t="shared" si="138"/>
        <v>0</v>
      </c>
      <c r="Q474" s="15">
        <f t="shared" si="147"/>
        <v>0</v>
      </c>
      <c r="R474" s="15">
        <f t="shared" si="139"/>
        <v>0</v>
      </c>
      <c r="S474" s="15">
        <f t="shared" si="148"/>
        <v>107.52675085357721</v>
      </c>
      <c r="T474" s="15">
        <f t="shared" si="149"/>
        <v>65.73805264562651</v>
      </c>
      <c r="U474" s="15">
        <f t="shared" si="140"/>
        <v>0.10752675085357721</v>
      </c>
      <c r="V474" s="15">
        <f t="shared" si="141"/>
        <v>6.5738052645626516E-2</v>
      </c>
      <c r="W474" s="15">
        <f t="shared" si="142"/>
        <v>4.1788698207950697E-2</v>
      </c>
      <c r="X474" s="15">
        <f t="shared" si="143"/>
        <v>-2.9252088745565486E-5</v>
      </c>
      <c r="Y474" s="15">
        <f t="shared" si="150"/>
        <v>14871.207531842168</v>
      </c>
      <c r="AJ474">
        <f>IF(E474&lt;1,1,0)</f>
        <v>1</v>
      </c>
      <c r="AK474" t="str">
        <f>IF(AJ474=1,"",E474)</f>
        <v/>
      </c>
      <c r="AL474">
        <f>E474/3.6</f>
        <v>0</v>
      </c>
    </row>
    <row r="475" spans="2:38" x14ac:dyDescent="0.3">
      <c r="B475" s="29" t="s">
        <v>47</v>
      </c>
      <c r="C475" s="29">
        <v>464</v>
      </c>
      <c r="D475" s="29">
        <v>464</v>
      </c>
      <c r="E475" s="28">
        <v>0</v>
      </c>
      <c r="F475" s="42">
        <f t="shared" si="132"/>
        <v>0</v>
      </c>
      <c r="G475" s="15">
        <f t="shared" si="144"/>
        <v>0</v>
      </c>
      <c r="H475" s="15">
        <f t="shared" si="145"/>
        <v>0</v>
      </c>
      <c r="I475" s="15">
        <f t="shared" si="133"/>
        <v>0</v>
      </c>
      <c r="J475" s="15">
        <f t="shared" si="134"/>
        <v>0</v>
      </c>
      <c r="K475" s="15">
        <f t="shared" si="135"/>
        <v>0</v>
      </c>
      <c r="L475" s="15">
        <f>SUM(0.5*1.2*$AD$4*$AF$4*(F475^2))</f>
        <v>0</v>
      </c>
      <c r="M475" s="15">
        <f t="shared" si="136"/>
        <v>0</v>
      </c>
      <c r="N475" s="15">
        <f t="shared" si="146"/>
        <v>0</v>
      </c>
      <c r="O475" s="15">
        <f t="shared" si="137"/>
        <v>0</v>
      </c>
      <c r="P475" s="15">
        <f t="shared" si="138"/>
        <v>0</v>
      </c>
      <c r="Q475" s="15">
        <f t="shared" si="147"/>
        <v>0</v>
      </c>
      <c r="R475" s="15">
        <f t="shared" si="139"/>
        <v>0</v>
      </c>
      <c r="S475" s="15">
        <f t="shared" si="148"/>
        <v>107.52675085357721</v>
      </c>
      <c r="T475" s="15">
        <f t="shared" si="149"/>
        <v>65.73805264562651</v>
      </c>
      <c r="U475" s="15">
        <f t="shared" si="140"/>
        <v>0.10752675085357721</v>
      </c>
      <c r="V475" s="15">
        <f t="shared" si="141"/>
        <v>6.5738052645626516E-2</v>
      </c>
      <c r="W475" s="15">
        <f t="shared" si="142"/>
        <v>4.1788698207950697E-2</v>
      </c>
      <c r="X475" s="15">
        <f t="shared" si="143"/>
        <v>-2.9252088745565486E-5</v>
      </c>
      <c r="Y475" s="15">
        <f t="shared" si="150"/>
        <v>14871.207502590079</v>
      </c>
      <c r="AJ475">
        <f>IF(E475&lt;1,1,0)</f>
        <v>1</v>
      </c>
      <c r="AK475" t="str">
        <f>IF(AJ475=1,"",E475)</f>
        <v/>
      </c>
      <c r="AL475">
        <f>E475/3.6</f>
        <v>0</v>
      </c>
    </row>
    <row r="476" spans="2:38" x14ac:dyDescent="0.3">
      <c r="B476" s="29" t="s">
        <v>47</v>
      </c>
      <c r="C476" s="29">
        <v>465</v>
      </c>
      <c r="D476" s="29">
        <v>465</v>
      </c>
      <c r="E476" s="28">
        <v>0</v>
      </c>
      <c r="F476" s="42">
        <f t="shared" si="132"/>
        <v>0</v>
      </c>
      <c r="G476" s="15">
        <f t="shared" si="144"/>
        <v>0</v>
      </c>
      <c r="H476" s="15">
        <f t="shared" si="145"/>
        <v>0</v>
      </c>
      <c r="I476" s="15">
        <f t="shared" si="133"/>
        <v>0</v>
      </c>
      <c r="J476" s="15">
        <f t="shared" si="134"/>
        <v>0</v>
      </c>
      <c r="K476" s="15">
        <f t="shared" si="135"/>
        <v>0</v>
      </c>
      <c r="L476" s="15">
        <f>SUM(0.5*1.2*$AD$4*$AF$4*(F476^2))</f>
        <v>0</v>
      </c>
      <c r="M476" s="15">
        <f t="shared" si="136"/>
        <v>0</v>
      </c>
      <c r="N476" s="15">
        <f t="shared" si="146"/>
        <v>0</v>
      </c>
      <c r="O476" s="15">
        <f t="shared" si="137"/>
        <v>0</v>
      </c>
      <c r="P476" s="15">
        <f t="shared" si="138"/>
        <v>0</v>
      </c>
      <c r="Q476" s="15">
        <f t="shared" si="147"/>
        <v>0</v>
      </c>
      <c r="R476" s="15">
        <f t="shared" si="139"/>
        <v>0</v>
      </c>
      <c r="S476" s="15">
        <f t="shared" si="148"/>
        <v>107.52675085357721</v>
      </c>
      <c r="T476" s="15">
        <f t="shared" si="149"/>
        <v>65.73805264562651</v>
      </c>
      <c r="U476" s="15">
        <f t="shared" si="140"/>
        <v>0.10752675085357721</v>
      </c>
      <c r="V476" s="15">
        <f t="shared" si="141"/>
        <v>6.5738052645626516E-2</v>
      </c>
      <c r="W476" s="15">
        <f t="shared" si="142"/>
        <v>4.1788698207950697E-2</v>
      </c>
      <c r="X476" s="15">
        <f t="shared" si="143"/>
        <v>-2.9252088745565486E-5</v>
      </c>
      <c r="Y476" s="15">
        <f t="shared" si="150"/>
        <v>14871.20747333799</v>
      </c>
      <c r="AJ476">
        <f>IF(E476&lt;1,1,0)</f>
        <v>1</v>
      </c>
      <c r="AK476" t="str">
        <f>IF(AJ476=1,"",E476)</f>
        <v/>
      </c>
      <c r="AL476">
        <f>E476/3.6</f>
        <v>0</v>
      </c>
    </row>
    <row r="477" spans="2:38" x14ac:dyDescent="0.3">
      <c r="B477" s="29" t="s">
        <v>47</v>
      </c>
      <c r="C477" s="29">
        <v>466</v>
      </c>
      <c r="D477" s="29">
        <v>466</v>
      </c>
      <c r="E477" s="28">
        <v>0</v>
      </c>
      <c r="F477" s="42">
        <f t="shared" si="132"/>
        <v>0</v>
      </c>
      <c r="G477" s="15">
        <f t="shared" si="144"/>
        <v>0</v>
      </c>
      <c r="H477" s="15">
        <f t="shared" si="145"/>
        <v>0</v>
      </c>
      <c r="I477" s="15">
        <f t="shared" si="133"/>
        <v>0</v>
      </c>
      <c r="J477" s="15">
        <f t="shared" si="134"/>
        <v>0</v>
      </c>
      <c r="K477" s="15">
        <f t="shared" si="135"/>
        <v>0</v>
      </c>
      <c r="L477" s="15">
        <f>SUM(0.5*1.2*$AD$4*$AF$4*(F477^2))</f>
        <v>0</v>
      </c>
      <c r="M477" s="15">
        <f t="shared" si="136"/>
        <v>0</v>
      </c>
      <c r="N477" s="15">
        <f t="shared" si="146"/>
        <v>0</v>
      </c>
      <c r="O477" s="15">
        <f t="shared" si="137"/>
        <v>0</v>
      </c>
      <c r="P477" s="15">
        <f t="shared" si="138"/>
        <v>0</v>
      </c>
      <c r="Q477" s="15">
        <f t="shared" si="147"/>
        <v>0</v>
      </c>
      <c r="R477" s="15">
        <f t="shared" si="139"/>
        <v>0</v>
      </c>
      <c r="S477" s="15">
        <f t="shared" si="148"/>
        <v>107.52675085357721</v>
      </c>
      <c r="T477" s="15">
        <f t="shared" si="149"/>
        <v>65.73805264562651</v>
      </c>
      <c r="U477" s="15">
        <f t="shared" si="140"/>
        <v>0.10752675085357721</v>
      </c>
      <c r="V477" s="15">
        <f t="shared" si="141"/>
        <v>6.5738052645626516E-2</v>
      </c>
      <c r="W477" s="15">
        <f t="shared" si="142"/>
        <v>4.1788698207950697E-2</v>
      </c>
      <c r="X477" s="15">
        <f t="shared" si="143"/>
        <v>-2.9252088745565486E-5</v>
      </c>
      <c r="Y477" s="15">
        <f t="shared" si="150"/>
        <v>14871.207444085901</v>
      </c>
      <c r="AJ477">
        <f>IF(E477&lt;1,1,0)</f>
        <v>1</v>
      </c>
      <c r="AK477" t="str">
        <f>IF(AJ477=1,"",E477)</f>
        <v/>
      </c>
      <c r="AL477">
        <f>E477/3.6</f>
        <v>0</v>
      </c>
    </row>
    <row r="478" spans="2:38" x14ac:dyDescent="0.3">
      <c r="B478" s="29" t="s">
        <v>47</v>
      </c>
      <c r="C478" s="29">
        <v>467</v>
      </c>
      <c r="D478" s="29">
        <v>467</v>
      </c>
      <c r="E478" s="28">
        <v>0</v>
      </c>
      <c r="F478" s="42">
        <f t="shared" si="132"/>
        <v>0</v>
      </c>
      <c r="G478" s="15">
        <f t="shared" si="144"/>
        <v>0</v>
      </c>
      <c r="H478" s="15">
        <f t="shared" si="145"/>
        <v>0</v>
      </c>
      <c r="I478" s="15">
        <f t="shared" si="133"/>
        <v>0</v>
      </c>
      <c r="J478" s="15">
        <f t="shared" si="134"/>
        <v>0</v>
      </c>
      <c r="K478" s="15">
        <f t="shared" si="135"/>
        <v>0</v>
      </c>
      <c r="L478" s="15">
        <f>SUM(0.5*1.2*$AD$4*$AF$4*(F478^2))</f>
        <v>0</v>
      </c>
      <c r="M478" s="15">
        <f t="shared" si="136"/>
        <v>0</v>
      </c>
      <c r="N478" s="15">
        <f t="shared" si="146"/>
        <v>0</v>
      </c>
      <c r="O478" s="15">
        <f t="shared" si="137"/>
        <v>0</v>
      </c>
      <c r="P478" s="15">
        <f t="shared" si="138"/>
        <v>0</v>
      </c>
      <c r="Q478" s="15">
        <f t="shared" si="147"/>
        <v>0</v>
      </c>
      <c r="R478" s="15">
        <f t="shared" si="139"/>
        <v>0</v>
      </c>
      <c r="S478" s="15">
        <f t="shared" si="148"/>
        <v>107.52675085357721</v>
      </c>
      <c r="T478" s="15">
        <f t="shared" si="149"/>
        <v>65.73805264562651</v>
      </c>
      <c r="U478" s="15">
        <f t="shared" si="140"/>
        <v>0.10752675085357721</v>
      </c>
      <c r="V478" s="15">
        <f t="shared" si="141"/>
        <v>6.5738052645626516E-2</v>
      </c>
      <c r="W478" s="15">
        <f t="shared" si="142"/>
        <v>4.1788698207950697E-2</v>
      </c>
      <c r="X478" s="15">
        <f t="shared" si="143"/>
        <v>-2.9252088745565486E-5</v>
      </c>
      <c r="Y478" s="15">
        <f t="shared" si="150"/>
        <v>14871.207414833812</v>
      </c>
      <c r="AJ478">
        <f>IF(E478&lt;1,1,0)</f>
        <v>1</v>
      </c>
      <c r="AK478" t="str">
        <f>IF(AJ478=1,"",E478)</f>
        <v/>
      </c>
      <c r="AL478">
        <f>E478/3.6</f>
        <v>0</v>
      </c>
    </row>
    <row r="479" spans="2:38" x14ac:dyDescent="0.3">
      <c r="B479" s="29" t="s">
        <v>47</v>
      </c>
      <c r="C479" s="29">
        <v>468</v>
      </c>
      <c r="D479" s="29">
        <v>468</v>
      </c>
      <c r="E479" s="28">
        <v>0</v>
      </c>
      <c r="F479" s="42">
        <f t="shared" si="132"/>
        <v>0</v>
      </c>
      <c r="G479" s="15">
        <f t="shared" si="144"/>
        <v>0</v>
      </c>
      <c r="H479" s="15">
        <f t="shared" si="145"/>
        <v>0</v>
      </c>
      <c r="I479" s="15">
        <f t="shared" si="133"/>
        <v>0</v>
      </c>
      <c r="J479" s="15">
        <f t="shared" si="134"/>
        <v>0</v>
      </c>
      <c r="K479" s="15">
        <f t="shared" si="135"/>
        <v>0</v>
      </c>
      <c r="L479" s="15">
        <f>SUM(0.5*1.2*$AD$4*$AF$4*(F479^2))</f>
        <v>0</v>
      </c>
      <c r="M479" s="15">
        <f t="shared" si="136"/>
        <v>0</v>
      </c>
      <c r="N479" s="15">
        <f t="shared" si="146"/>
        <v>0</v>
      </c>
      <c r="O479" s="15">
        <f t="shared" si="137"/>
        <v>0</v>
      </c>
      <c r="P479" s="15">
        <f t="shared" si="138"/>
        <v>0</v>
      </c>
      <c r="Q479" s="15">
        <f t="shared" si="147"/>
        <v>0</v>
      </c>
      <c r="R479" s="15">
        <f t="shared" si="139"/>
        <v>0</v>
      </c>
      <c r="S479" s="15">
        <f t="shared" si="148"/>
        <v>107.52675085357721</v>
      </c>
      <c r="T479" s="15">
        <f t="shared" si="149"/>
        <v>65.73805264562651</v>
      </c>
      <c r="U479" s="15">
        <f t="shared" si="140"/>
        <v>0.10752675085357721</v>
      </c>
      <c r="V479" s="15">
        <f t="shared" si="141"/>
        <v>6.5738052645626516E-2</v>
      </c>
      <c r="W479" s="15">
        <f t="shared" si="142"/>
        <v>4.1788698207950697E-2</v>
      </c>
      <c r="X479" s="15">
        <f t="shared" si="143"/>
        <v>-2.9252088745565486E-5</v>
      </c>
      <c r="Y479" s="15">
        <f t="shared" si="150"/>
        <v>14871.207385581723</v>
      </c>
      <c r="AJ479">
        <f>IF(E479&lt;1,1,0)</f>
        <v>1</v>
      </c>
      <c r="AK479" t="str">
        <f>IF(AJ479=1,"",E479)</f>
        <v/>
      </c>
      <c r="AL479">
        <f>E479/3.6</f>
        <v>0</v>
      </c>
    </row>
    <row r="480" spans="2:38" x14ac:dyDescent="0.3">
      <c r="B480" s="29" t="s">
        <v>47</v>
      </c>
      <c r="C480" s="29">
        <v>469</v>
      </c>
      <c r="D480" s="29">
        <v>469</v>
      </c>
      <c r="E480" s="28">
        <v>0</v>
      </c>
      <c r="F480" s="42">
        <f t="shared" si="132"/>
        <v>0</v>
      </c>
      <c r="G480" s="15">
        <f t="shared" si="144"/>
        <v>0</v>
      </c>
      <c r="H480" s="15">
        <f t="shared" si="145"/>
        <v>0</v>
      </c>
      <c r="I480" s="15">
        <f t="shared" si="133"/>
        <v>0</v>
      </c>
      <c r="J480" s="15">
        <f t="shared" si="134"/>
        <v>0</v>
      </c>
      <c r="K480" s="15">
        <f t="shared" si="135"/>
        <v>0</v>
      </c>
      <c r="L480" s="15">
        <f>SUM(0.5*1.2*$AD$4*$AF$4*(F480^2))</f>
        <v>0</v>
      </c>
      <c r="M480" s="15">
        <f t="shared" si="136"/>
        <v>0</v>
      </c>
      <c r="N480" s="15">
        <f t="shared" si="146"/>
        <v>0</v>
      </c>
      <c r="O480" s="15">
        <f t="shared" si="137"/>
        <v>0</v>
      </c>
      <c r="P480" s="15">
        <f t="shared" si="138"/>
        <v>0</v>
      </c>
      <c r="Q480" s="15">
        <f t="shared" si="147"/>
        <v>0</v>
      </c>
      <c r="R480" s="15">
        <f t="shared" si="139"/>
        <v>0</v>
      </c>
      <c r="S480" s="15">
        <f t="shared" si="148"/>
        <v>107.52675085357721</v>
      </c>
      <c r="T480" s="15">
        <f t="shared" si="149"/>
        <v>65.73805264562651</v>
      </c>
      <c r="U480" s="15">
        <f t="shared" si="140"/>
        <v>0.10752675085357721</v>
      </c>
      <c r="V480" s="15">
        <f t="shared" si="141"/>
        <v>6.5738052645626516E-2</v>
      </c>
      <c r="W480" s="15">
        <f t="shared" si="142"/>
        <v>4.1788698207950697E-2</v>
      </c>
      <c r="X480" s="15">
        <f t="shared" si="143"/>
        <v>-2.9252088745565486E-5</v>
      </c>
      <c r="Y480" s="15">
        <f t="shared" si="150"/>
        <v>14871.207356329634</v>
      </c>
      <c r="AJ480">
        <f>IF(E480&lt;1,1,0)</f>
        <v>1</v>
      </c>
      <c r="AK480" t="str">
        <f>IF(AJ480=1,"",E480)</f>
        <v/>
      </c>
      <c r="AL480">
        <f>E480/3.6</f>
        <v>0</v>
      </c>
    </row>
    <row r="481" spans="2:38" x14ac:dyDescent="0.3">
      <c r="B481" s="29" t="s">
        <v>47</v>
      </c>
      <c r="C481" s="29">
        <v>470</v>
      </c>
      <c r="D481" s="29">
        <v>470</v>
      </c>
      <c r="E481" s="28">
        <v>0</v>
      </c>
      <c r="F481" s="42">
        <f t="shared" si="132"/>
        <v>0</v>
      </c>
      <c r="G481" s="15">
        <f t="shared" si="144"/>
        <v>0</v>
      </c>
      <c r="H481" s="15">
        <f t="shared" si="145"/>
        <v>0</v>
      </c>
      <c r="I481" s="15">
        <f t="shared" si="133"/>
        <v>0</v>
      </c>
      <c r="J481" s="15">
        <f t="shared" si="134"/>
        <v>0</v>
      </c>
      <c r="K481" s="15">
        <f t="shared" si="135"/>
        <v>0</v>
      </c>
      <c r="L481" s="15">
        <f>SUM(0.5*1.2*$AD$4*$AF$4*(F481^2))</f>
        <v>0</v>
      </c>
      <c r="M481" s="15">
        <f t="shared" si="136"/>
        <v>0</v>
      </c>
      <c r="N481" s="15">
        <f t="shared" si="146"/>
        <v>0</v>
      </c>
      <c r="O481" s="15">
        <f t="shared" si="137"/>
        <v>0</v>
      </c>
      <c r="P481" s="15">
        <f t="shared" si="138"/>
        <v>0</v>
      </c>
      <c r="Q481" s="15">
        <f t="shared" si="147"/>
        <v>0</v>
      </c>
      <c r="R481" s="15">
        <f t="shared" si="139"/>
        <v>0</v>
      </c>
      <c r="S481" s="15">
        <f t="shared" si="148"/>
        <v>107.52675085357721</v>
      </c>
      <c r="T481" s="15">
        <f t="shared" si="149"/>
        <v>65.73805264562651</v>
      </c>
      <c r="U481" s="15">
        <f t="shared" si="140"/>
        <v>0.10752675085357721</v>
      </c>
      <c r="V481" s="15">
        <f t="shared" si="141"/>
        <v>6.5738052645626516E-2</v>
      </c>
      <c r="W481" s="15">
        <f t="shared" si="142"/>
        <v>4.1788698207950697E-2</v>
      </c>
      <c r="X481" s="15">
        <f t="shared" si="143"/>
        <v>-2.9252088745565486E-5</v>
      </c>
      <c r="Y481" s="15">
        <f t="shared" si="150"/>
        <v>14871.207327077545</v>
      </c>
      <c r="AJ481">
        <f>IF(E481&lt;1,1,0)</f>
        <v>1</v>
      </c>
      <c r="AK481" t="str">
        <f>IF(AJ481=1,"",E481)</f>
        <v/>
      </c>
      <c r="AL481">
        <f>E481/3.6</f>
        <v>0</v>
      </c>
    </row>
    <row r="482" spans="2:38" x14ac:dyDescent="0.3">
      <c r="B482" s="29" t="s">
        <v>47</v>
      </c>
      <c r="C482" s="29">
        <v>471</v>
      </c>
      <c r="D482" s="29">
        <v>471</v>
      </c>
      <c r="E482" s="28">
        <v>0</v>
      </c>
      <c r="F482" s="42">
        <f t="shared" si="132"/>
        <v>0</v>
      </c>
      <c r="G482" s="15">
        <f t="shared" si="144"/>
        <v>0</v>
      </c>
      <c r="H482" s="15">
        <f t="shared" si="145"/>
        <v>0</v>
      </c>
      <c r="I482" s="15">
        <f t="shared" si="133"/>
        <v>0</v>
      </c>
      <c r="J482" s="15">
        <f t="shared" si="134"/>
        <v>0</v>
      </c>
      <c r="K482" s="15">
        <f t="shared" si="135"/>
        <v>0</v>
      </c>
      <c r="L482" s="15">
        <f>SUM(0.5*1.2*$AD$4*$AF$4*(F482^2))</f>
        <v>0</v>
      </c>
      <c r="M482" s="15">
        <f t="shared" si="136"/>
        <v>0</v>
      </c>
      <c r="N482" s="15">
        <f t="shared" si="146"/>
        <v>0</v>
      </c>
      <c r="O482" s="15">
        <f t="shared" si="137"/>
        <v>0</v>
      </c>
      <c r="P482" s="15">
        <f t="shared" si="138"/>
        <v>0</v>
      </c>
      <c r="Q482" s="15">
        <f t="shared" si="147"/>
        <v>0</v>
      </c>
      <c r="R482" s="15">
        <f t="shared" si="139"/>
        <v>0</v>
      </c>
      <c r="S482" s="15">
        <f t="shared" si="148"/>
        <v>107.52675085357721</v>
      </c>
      <c r="T482" s="15">
        <f t="shared" si="149"/>
        <v>65.73805264562651</v>
      </c>
      <c r="U482" s="15">
        <f t="shared" si="140"/>
        <v>0.10752675085357721</v>
      </c>
      <c r="V482" s="15">
        <f t="shared" si="141"/>
        <v>6.5738052645626516E-2</v>
      </c>
      <c r="W482" s="15">
        <f t="shared" si="142"/>
        <v>4.1788698207950697E-2</v>
      </c>
      <c r="X482" s="15">
        <f t="shared" si="143"/>
        <v>-2.9252088745565486E-5</v>
      </c>
      <c r="Y482" s="15">
        <f t="shared" si="150"/>
        <v>14871.207297825456</v>
      </c>
      <c r="AJ482">
        <f>IF(E482&lt;1,1,0)</f>
        <v>1</v>
      </c>
      <c r="AK482" t="str">
        <f>IF(AJ482=1,"",E482)</f>
        <v/>
      </c>
      <c r="AL482">
        <f>E482/3.6</f>
        <v>0</v>
      </c>
    </row>
    <row r="483" spans="2:38" x14ac:dyDescent="0.3">
      <c r="B483" s="29" t="s">
        <v>47</v>
      </c>
      <c r="C483" s="29">
        <v>472</v>
      </c>
      <c r="D483" s="29">
        <v>472</v>
      </c>
      <c r="E483" s="28">
        <v>0</v>
      </c>
      <c r="F483" s="42">
        <f t="shared" si="132"/>
        <v>0</v>
      </c>
      <c r="G483" s="15">
        <f t="shared" si="144"/>
        <v>0</v>
      </c>
      <c r="H483" s="15">
        <f t="shared" si="145"/>
        <v>0</v>
      </c>
      <c r="I483" s="15">
        <f t="shared" si="133"/>
        <v>0</v>
      </c>
      <c r="J483" s="15">
        <f t="shared" si="134"/>
        <v>0</v>
      </c>
      <c r="K483" s="15">
        <f t="shared" si="135"/>
        <v>0</v>
      </c>
      <c r="L483" s="15">
        <f>SUM(0.5*1.2*$AD$4*$AF$4*(F483^2))</f>
        <v>0</v>
      </c>
      <c r="M483" s="15">
        <f t="shared" si="136"/>
        <v>0</v>
      </c>
      <c r="N483" s="15">
        <f t="shared" si="146"/>
        <v>0</v>
      </c>
      <c r="O483" s="15">
        <f t="shared" si="137"/>
        <v>0</v>
      </c>
      <c r="P483" s="15">
        <f t="shared" si="138"/>
        <v>0</v>
      </c>
      <c r="Q483" s="15">
        <f t="shared" si="147"/>
        <v>0</v>
      </c>
      <c r="R483" s="15">
        <f t="shared" si="139"/>
        <v>0</v>
      </c>
      <c r="S483" s="15">
        <f t="shared" si="148"/>
        <v>107.52675085357721</v>
      </c>
      <c r="T483" s="15">
        <f t="shared" si="149"/>
        <v>65.73805264562651</v>
      </c>
      <c r="U483" s="15">
        <f t="shared" si="140"/>
        <v>0.10752675085357721</v>
      </c>
      <c r="V483" s="15">
        <f t="shared" si="141"/>
        <v>6.5738052645626516E-2</v>
      </c>
      <c r="W483" s="15">
        <f t="shared" si="142"/>
        <v>4.1788698207950697E-2</v>
      </c>
      <c r="X483" s="15">
        <f t="shared" si="143"/>
        <v>-2.9252088745565486E-5</v>
      </c>
      <c r="Y483" s="15">
        <f t="shared" si="150"/>
        <v>14871.207268573367</v>
      </c>
      <c r="AJ483">
        <f>IF(E483&lt;1,1,0)</f>
        <v>1</v>
      </c>
      <c r="AK483" t="str">
        <f>IF(AJ483=1,"",E483)</f>
        <v/>
      </c>
      <c r="AL483">
        <f>E483/3.6</f>
        <v>0</v>
      </c>
    </row>
    <row r="484" spans="2:38" x14ac:dyDescent="0.3">
      <c r="B484" s="29" t="s">
        <v>47</v>
      </c>
      <c r="C484" s="29">
        <v>473</v>
      </c>
      <c r="D484" s="29">
        <v>473</v>
      </c>
      <c r="E484" s="28">
        <v>0</v>
      </c>
      <c r="F484" s="42">
        <f t="shared" si="132"/>
        <v>0</v>
      </c>
      <c r="G484" s="15">
        <f t="shared" si="144"/>
        <v>0</v>
      </c>
      <c r="H484" s="15">
        <f t="shared" si="145"/>
        <v>0</v>
      </c>
      <c r="I484" s="15">
        <f t="shared" si="133"/>
        <v>0</v>
      </c>
      <c r="J484" s="15">
        <f t="shared" si="134"/>
        <v>0</v>
      </c>
      <c r="K484" s="15">
        <f t="shared" si="135"/>
        <v>0</v>
      </c>
      <c r="L484" s="15">
        <f>SUM(0.5*1.2*$AD$4*$AF$4*(F484^2))</f>
        <v>0</v>
      </c>
      <c r="M484" s="15">
        <f t="shared" si="136"/>
        <v>0</v>
      </c>
      <c r="N484" s="15">
        <f t="shared" si="146"/>
        <v>0</v>
      </c>
      <c r="O484" s="15">
        <f t="shared" si="137"/>
        <v>0</v>
      </c>
      <c r="P484" s="15">
        <f t="shared" si="138"/>
        <v>0</v>
      </c>
      <c r="Q484" s="15">
        <f t="shared" si="147"/>
        <v>0</v>
      </c>
      <c r="R484" s="15">
        <f t="shared" si="139"/>
        <v>0</v>
      </c>
      <c r="S484" s="15">
        <f t="shared" si="148"/>
        <v>107.52675085357721</v>
      </c>
      <c r="T484" s="15">
        <f t="shared" si="149"/>
        <v>65.73805264562651</v>
      </c>
      <c r="U484" s="15">
        <f t="shared" si="140"/>
        <v>0.10752675085357721</v>
      </c>
      <c r="V484" s="15">
        <f t="shared" si="141"/>
        <v>6.5738052645626516E-2</v>
      </c>
      <c r="W484" s="15">
        <f t="shared" si="142"/>
        <v>4.1788698207950697E-2</v>
      </c>
      <c r="X484" s="15">
        <f t="shared" si="143"/>
        <v>-2.9252088745565486E-5</v>
      </c>
      <c r="Y484" s="15">
        <f t="shared" si="150"/>
        <v>14871.207239321278</v>
      </c>
      <c r="AJ484">
        <f>IF(E484&lt;1,1,0)</f>
        <v>1</v>
      </c>
      <c r="AK484" t="str">
        <f>IF(AJ484=1,"",E484)</f>
        <v/>
      </c>
      <c r="AL484">
        <f>E484/3.6</f>
        <v>0</v>
      </c>
    </row>
    <row r="485" spans="2:38" x14ac:dyDescent="0.3">
      <c r="B485" s="29" t="s">
        <v>47</v>
      </c>
      <c r="C485" s="29">
        <v>474</v>
      </c>
      <c r="D485" s="29">
        <v>474</v>
      </c>
      <c r="E485" s="28">
        <v>0</v>
      </c>
      <c r="F485" s="42">
        <f t="shared" si="132"/>
        <v>0</v>
      </c>
      <c r="G485" s="15">
        <f t="shared" si="144"/>
        <v>0</v>
      </c>
      <c r="H485" s="15">
        <f t="shared" si="145"/>
        <v>0</v>
      </c>
      <c r="I485" s="15">
        <f t="shared" si="133"/>
        <v>0</v>
      </c>
      <c r="J485" s="15">
        <f t="shared" si="134"/>
        <v>0</v>
      </c>
      <c r="K485" s="15">
        <f t="shared" si="135"/>
        <v>0</v>
      </c>
      <c r="L485" s="15">
        <f>SUM(0.5*1.2*$AD$4*$AF$4*(F485^2))</f>
        <v>0</v>
      </c>
      <c r="M485" s="15">
        <f t="shared" si="136"/>
        <v>0</v>
      </c>
      <c r="N485" s="15">
        <f t="shared" si="146"/>
        <v>0</v>
      </c>
      <c r="O485" s="15">
        <f t="shared" si="137"/>
        <v>0</v>
      </c>
      <c r="P485" s="15">
        <f t="shared" si="138"/>
        <v>0</v>
      </c>
      <c r="Q485" s="15">
        <f t="shared" si="147"/>
        <v>0</v>
      </c>
      <c r="R485" s="15">
        <f t="shared" si="139"/>
        <v>0</v>
      </c>
      <c r="S485" s="15">
        <f t="shared" si="148"/>
        <v>107.52675085357721</v>
      </c>
      <c r="T485" s="15">
        <f t="shared" si="149"/>
        <v>65.73805264562651</v>
      </c>
      <c r="U485" s="15">
        <f t="shared" si="140"/>
        <v>0.10752675085357721</v>
      </c>
      <c r="V485" s="15">
        <f t="shared" si="141"/>
        <v>6.5738052645626516E-2</v>
      </c>
      <c r="W485" s="15">
        <f t="shared" si="142"/>
        <v>4.1788698207950697E-2</v>
      </c>
      <c r="X485" s="15">
        <f t="shared" si="143"/>
        <v>-2.9252088745565486E-5</v>
      </c>
      <c r="Y485" s="15">
        <f t="shared" si="150"/>
        <v>14871.207210069189</v>
      </c>
      <c r="AJ485">
        <f>IF(E485&lt;1,1,0)</f>
        <v>1</v>
      </c>
      <c r="AK485" t="str">
        <f>IF(AJ485=1,"",E485)</f>
        <v/>
      </c>
      <c r="AL485">
        <f>E485/3.6</f>
        <v>0</v>
      </c>
    </row>
    <row r="486" spans="2:38" x14ac:dyDescent="0.3">
      <c r="B486" s="29" t="s">
        <v>47</v>
      </c>
      <c r="C486" s="29">
        <v>475</v>
      </c>
      <c r="D486" s="29">
        <v>475</v>
      </c>
      <c r="E486" s="28">
        <v>0</v>
      </c>
      <c r="F486" s="42">
        <f t="shared" si="132"/>
        <v>0</v>
      </c>
      <c r="G486" s="15">
        <f t="shared" si="144"/>
        <v>0</v>
      </c>
      <c r="H486" s="15">
        <f t="shared" si="145"/>
        <v>0</v>
      </c>
      <c r="I486" s="15">
        <f t="shared" si="133"/>
        <v>0</v>
      </c>
      <c r="J486" s="15">
        <f t="shared" si="134"/>
        <v>0</v>
      </c>
      <c r="K486" s="15">
        <f t="shared" si="135"/>
        <v>0</v>
      </c>
      <c r="L486" s="15">
        <f>SUM(0.5*1.2*$AD$4*$AF$4*(F486^2))</f>
        <v>0</v>
      </c>
      <c r="M486" s="15">
        <f t="shared" si="136"/>
        <v>0</v>
      </c>
      <c r="N486" s="15">
        <f t="shared" si="146"/>
        <v>0</v>
      </c>
      <c r="O486" s="15">
        <f t="shared" si="137"/>
        <v>0</v>
      </c>
      <c r="P486" s="15">
        <f t="shared" si="138"/>
        <v>0</v>
      </c>
      <c r="Q486" s="15">
        <f t="shared" si="147"/>
        <v>0</v>
      </c>
      <c r="R486" s="15">
        <f t="shared" si="139"/>
        <v>0</v>
      </c>
      <c r="S486" s="15">
        <f t="shared" si="148"/>
        <v>107.52675085357721</v>
      </c>
      <c r="T486" s="15">
        <f t="shared" si="149"/>
        <v>65.73805264562651</v>
      </c>
      <c r="U486" s="15">
        <f t="shared" si="140"/>
        <v>0.10752675085357721</v>
      </c>
      <c r="V486" s="15">
        <f t="shared" si="141"/>
        <v>6.5738052645626516E-2</v>
      </c>
      <c r="W486" s="15">
        <f t="shared" si="142"/>
        <v>4.1788698207950697E-2</v>
      </c>
      <c r="X486" s="15">
        <f t="shared" si="143"/>
        <v>-2.9252088745565486E-5</v>
      </c>
      <c r="Y486" s="15">
        <f t="shared" si="150"/>
        <v>14871.2071808171</v>
      </c>
      <c r="AJ486">
        <f>IF(E486&lt;1,1,0)</f>
        <v>1</v>
      </c>
      <c r="AK486" t="str">
        <f>IF(AJ486=1,"",E486)</f>
        <v/>
      </c>
      <c r="AL486">
        <f>E486/3.6</f>
        <v>0</v>
      </c>
    </row>
    <row r="487" spans="2:38" x14ac:dyDescent="0.3">
      <c r="B487" s="29" t="s">
        <v>47</v>
      </c>
      <c r="C487" s="29">
        <v>476</v>
      </c>
      <c r="D487" s="29">
        <v>476</v>
      </c>
      <c r="E487" s="28">
        <v>0</v>
      </c>
      <c r="F487" s="42">
        <f t="shared" si="132"/>
        <v>0</v>
      </c>
      <c r="G487" s="15">
        <f t="shared" si="144"/>
        <v>0</v>
      </c>
      <c r="H487" s="15">
        <f t="shared" si="145"/>
        <v>0</v>
      </c>
      <c r="I487" s="15">
        <f t="shared" si="133"/>
        <v>0</v>
      </c>
      <c r="J487" s="15">
        <f t="shared" si="134"/>
        <v>0</v>
      </c>
      <c r="K487" s="15">
        <f t="shared" si="135"/>
        <v>0</v>
      </c>
      <c r="L487" s="15">
        <f>SUM(0.5*1.2*$AD$4*$AF$4*(F487^2))</f>
        <v>0</v>
      </c>
      <c r="M487" s="15">
        <f t="shared" si="136"/>
        <v>0</v>
      </c>
      <c r="N487" s="15">
        <f t="shared" si="146"/>
        <v>0</v>
      </c>
      <c r="O487" s="15">
        <f t="shared" si="137"/>
        <v>0</v>
      </c>
      <c r="P487" s="15">
        <f t="shared" si="138"/>
        <v>0</v>
      </c>
      <c r="Q487" s="15">
        <f t="shared" si="147"/>
        <v>0</v>
      </c>
      <c r="R487" s="15">
        <f t="shared" si="139"/>
        <v>0</v>
      </c>
      <c r="S487" s="15">
        <f t="shared" si="148"/>
        <v>107.52675085357721</v>
      </c>
      <c r="T487" s="15">
        <f t="shared" si="149"/>
        <v>65.73805264562651</v>
      </c>
      <c r="U487" s="15">
        <f t="shared" si="140"/>
        <v>0.10752675085357721</v>
      </c>
      <c r="V487" s="15">
        <f t="shared" si="141"/>
        <v>6.5738052645626516E-2</v>
      </c>
      <c r="W487" s="15">
        <f t="shared" si="142"/>
        <v>4.1788698207950697E-2</v>
      </c>
      <c r="X487" s="15">
        <f t="shared" si="143"/>
        <v>-2.9252088745565486E-5</v>
      </c>
      <c r="Y487" s="15">
        <f t="shared" si="150"/>
        <v>14871.207151565011</v>
      </c>
      <c r="AJ487">
        <f>IF(E487&lt;1,1,0)</f>
        <v>1</v>
      </c>
      <c r="AK487" t="str">
        <f>IF(AJ487=1,"",E487)</f>
        <v/>
      </c>
      <c r="AL487">
        <f>E487/3.6</f>
        <v>0</v>
      </c>
    </row>
    <row r="488" spans="2:38" x14ac:dyDescent="0.3">
      <c r="B488" s="29" t="s">
        <v>47</v>
      </c>
      <c r="C488" s="29">
        <v>477</v>
      </c>
      <c r="D488" s="29">
        <v>477</v>
      </c>
      <c r="E488" s="28">
        <v>0</v>
      </c>
      <c r="F488" s="42">
        <f t="shared" si="132"/>
        <v>0</v>
      </c>
      <c r="G488" s="15">
        <f t="shared" si="144"/>
        <v>0</v>
      </c>
      <c r="H488" s="15">
        <f t="shared" si="145"/>
        <v>0</v>
      </c>
      <c r="I488" s="15">
        <f t="shared" si="133"/>
        <v>0</v>
      </c>
      <c r="J488" s="15">
        <f t="shared" si="134"/>
        <v>0</v>
      </c>
      <c r="K488" s="15">
        <f t="shared" si="135"/>
        <v>0</v>
      </c>
      <c r="L488" s="15">
        <f>SUM(0.5*1.2*$AD$4*$AF$4*(F488^2))</f>
        <v>0</v>
      </c>
      <c r="M488" s="15">
        <f t="shared" si="136"/>
        <v>0</v>
      </c>
      <c r="N488" s="15">
        <f t="shared" si="146"/>
        <v>0</v>
      </c>
      <c r="O488" s="15">
        <f t="shared" si="137"/>
        <v>0</v>
      </c>
      <c r="P488" s="15">
        <f t="shared" si="138"/>
        <v>0</v>
      </c>
      <c r="Q488" s="15">
        <f t="shared" si="147"/>
        <v>0</v>
      </c>
      <c r="R488" s="15">
        <f t="shared" si="139"/>
        <v>0</v>
      </c>
      <c r="S488" s="15">
        <f t="shared" si="148"/>
        <v>107.52675085357721</v>
      </c>
      <c r="T488" s="15">
        <f t="shared" si="149"/>
        <v>65.73805264562651</v>
      </c>
      <c r="U488" s="15">
        <f t="shared" si="140"/>
        <v>0.10752675085357721</v>
      </c>
      <c r="V488" s="15">
        <f t="shared" si="141"/>
        <v>6.5738052645626516E-2</v>
      </c>
      <c r="W488" s="15">
        <f t="shared" si="142"/>
        <v>4.1788698207950697E-2</v>
      </c>
      <c r="X488" s="15">
        <f t="shared" si="143"/>
        <v>-2.9252088745565486E-5</v>
      </c>
      <c r="Y488" s="15">
        <f t="shared" si="150"/>
        <v>14871.207122312922</v>
      </c>
      <c r="AJ488">
        <f>IF(E488&lt;1,1,0)</f>
        <v>1</v>
      </c>
      <c r="AK488" t="str">
        <f>IF(AJ488=1,"",E488)</f>
        <v/>
      </c>
      <c r="AL488">
        <f>E488/3.6</f>
        <v>0</v>
      </c>
    </row>
    <row r="489" spans="2:38" x14ac:dyDescent="0.3">
      <c r="B489" s="29" t="s">
        <v>47</v>
      </c>
      <c r="C489" s="29">
        <v>478</v>
      </c>
      <c r="D489" s="29">
        <v>478</v>
      </c>
      <c r="E489" s="28">
        <v>0</v>
      </c>
      <c r="F489" s="42">
        <f t="shared" si="132"/>
        <v>0</v>
      </c>
      <c r="G489" s="15">
        <f t="shared" si="144"/>
        <v>0</v>
      </c>
      <c r="H489" s="15">
        <f t="shared" si="145"/>
        <v>0</v>
      </c>
      <c r="I489" s="15">
        <f t="shared" si="133"/>
        <v>0</v>
      </c>
      <c r="J489" s="15">
        <f t="shared" si="134"/>
        <v>0</v>
      </c>
      <c r="K489" s="15">
        <f t="shared" si="135"/>
        <v>0</v>
      </c>
      <c r="L489" s="15">
        <f>SUM(0.5*1.2*$AD$4*$AF$4*(F489^2))</f>
        <v>0</v>
      </c>
      <c r="M489" s="15">
        <f t="shared" si="136"/>
        <v>0</v>
      </c>
      <c r="N489" s="15">
        <f t="shared" si="146"/>
        <v>0</v>
      </c>
      <c r="O489" s="15">
        <f t="shared" si="137"/>
        <v>0</v>
      </c>
      <c r="P489" s="15">
        <f t="shared" si="138"/>
        <v>0</v>
      </c>
      <c r="Q489" s="15">
        <f t="shared" si="147"/>
        <v>0</v>
      </c>
      <c r="R489" s="15">
        <f t="shared" si="139"/>
        <v>0</v>
      </c>
      <c r="S489" s="15">
        <f t="shared" si="148"/>
        <v>107.52675085357721</v>
      </c>
      <c r="T489" s="15">
        <f t="shared" si="149"/>
        <v>65.73805264562651</v>
      </c>
      <c r="U489" s="15">
        <f t="shared" si="140"/>
        <v>0.10752675085357721</v>
      </c>
      <c r="V489" s="15">
        <f t="shared" si="141"/>
        <v>6.5738052645626516E-2</v>
      </c>
      <c r="W489" s="15">
        <f t="shared" si="142"/>
        <v>4.1788698207950697E-2</v>
      </c>
      <c r="X489" s="15">
        <f t="shared" si="143"/>
        <v>-2.9252088745565486E-5</v>
      </c>
      <c r="Y489" s="15">
        <f t="shared" si="150"/>
        <v>14871.207093060833</v>
      </c>
      <c r="AJ489">
        <f>IF(E489&lt;1,1,0)</f>
        <v>1</v>
      </c>
      <c r="AK489" t="str">
        <f>IF(AJ489=1,"",E489)</f>
        <v/>
      </c>
      <c r="AL489">
        <f>E489/3.6</f>
        <v>0</v>
      </c>
    </row>
    <row r="490" spans="2:38" x14ac:dyDescent="0.3">
      <c r="B490" s="29" t="s">
        <v>47</v>
      </c>
      <c r="C490" s="29">
        <v>479</v>
      </c>
      <c r="D490" s="29">
        <v>479</v>
      </c>
      <c r="E490" s="28">
        <v>0</v>
      </c>
      <c r="F490" s="42">
        <f t="shared" si="132"/>
        <v>0</v>
      </c>
      <c r="G490" s="15">
        <f t="shared" si="144"/>
        <v>0</v>
      </c>
      <c r="H490" s="15">
        <f t="shared" si="145"/>
        <v>0</v>
      </c>
      <c r="I490" s="15">
        <f t="shared" si="133"/>
        <v>0</v>
      </c>
      <c r="J490" s="15">
        <f t="shared" si="134"/>
        <v>0</v>
      </c>
      <c r="K490" s="15">
        <f t="shared" si="135"/>
        <v>0</v>
      </c>
      <c r="L490" s="15">
        <f>SUM(0.5*1.2*$AD$4*$AF$4*(F490^2))</f>
        <v>0</v>
      </c>
      <c r="M490" s="15">
        <f t="shared" si="136"/>
        <v>0</v>
      </c>
      <c r="N490" s="15">
        <f t="shared" si="146"/>
        <v>0</v>
      </c>
      <c r="O490" s="15">
        <f t="shared" si="137"/>
        <v>0</v>
      </c>
      <c r="P490" s="15">
        <f t="shared" si="138"/>
        <v>0</v>
      </c>
      <c r="Q490" s="15">
        <f t="shared" si="147"/>
        <v>0</v>
      </c>
      <c r="R490" s="15">
        <f t="shared" si="139"/>
        <v>0</v>
      </c>
      <c r="S490" s="15">
        <f t="shared" si="148"/>
        <v>107.52675085357721</v>
      </c>
      <c r="T490" s="15">
        <f t="shared" si="149"/>
        <v>65.73805264562651</v>
      </c>
      <c r="U490" s="15">
        <f t="shared" si="140"/>
        <v>0.10752675085357721</v>
      </c>
      <c r="V490" s="15">
        <f t="shared" si="141"/>
        <v>6.5738052645626516E-2</v>
      </c>
      <c r="W490" s="15">
        <f t="shared" si="142"/>
        <v>4.1788698207950697E-2</v>
      </c>
      <c r="X490" s="15">
        <f t="shared" si="143"/>
        <v>-2.9252088745565486E-5</v>
      </c>
      <c r="Y490" s="15">
        <f t="shared" si="150"/>
        <v>14871.207063808744</v>
      </c>
      <c r="AJ490">
        <f>IF(E490&lt;1,1,0)</f>
        <v>1</v>
      </c>
      <c r="AK490" t="str">
        <f>IF(AJ490=1,"",E490)</f>
        <v/>
      </c>
      <c r="AL490">
        <f>E490/3.6</f>
        <v>0</v>
      </c>
    </row>
    <row r="491" spans="2:38" x14ac:dyDescent="0.3">
      <c r="B491" s="29" t="s">
        <v>47</v>
      </c>
      <c r="C491" s="29">
        <v>480</v>
      </c>
      <c r="D491" s="29">
        <v>480</v>
      </c>
      <c r="E491" s="28">
        <v>0</v>
      </c>
      <c r="F491" s="42">
        <f t="shared" si="132"/>
        <v>0</v>
      </c>
      <c r="G491" s="15">
        <f t="shared" si="144"/>
        <v>0</v>
      </c>
      <c r="H491" s="15">
        <f t="shared" si="145"/>
        <v>0</v>
      </c>
      <c r="I491" s="15">
        <f t="shared" si="133"/>
        <v>0</v>
      </c>
      <c r="J491" s="15">
        <f t="shared" si="134"/>
        <v>0</v>
      </c>
      <c r="K491" s="15">
        <f t="shared" si="135"/>
        <v>0</v>
      </c>
      <c r="L491" s="15">
        <f>SUM(0.5*1.2*$AD$4*$AF$4*(F491^2))</f>
        <v>0</v>
      </c>
      <c r="M491" s="15">
        <f t="shared" si="136"/>
        <v>0</v>
      </c>
      <c r="N491" s="15">
        <f t="shared" si="146"/>
        <v>0</v>
      </c>
      <c r="O491" s="15">
        <f t="shared" si="137"/>
        <v>0</v>
      </c>
      <c r="P491" s="15">
        <f t="shared" si="138"/>
        <v>0</v>
      </c>
      <c r="Q491" s="15">
        <f t="shared" si="147"/>
        <v>0</v>
      </c>
      <c r="R491" s="15">
        <f t="shared" si="139"/>
        <v>0</v>
      </c>
      <c r="S491" s="15">
        <f t="shared" si="148"/>
        <v>107.52675085357721</v>
      </c>
      <c r="T491" s="15">
        <f t="shared" si="149"/>
        <v>65.73805264562651</v>
      </c>
      <c r="U491" s="15">
        <f t="shared" si="140"/>
        <v>0.10752675085357721</v>
      </c>
      <c r="V491" s="15">
        <f t="shared" si="141"/>
        <v>6.5738052645626516E-2</v>
      </c>
      <c r="W491" s="15">
        <f t="shared" si="142"/>
        <v>4.1788698207950697E-2</v>
      </c>
      <c r="X491" s="15">
        <f t="shared" si="143"/>
        <v>-2.9252088745565486E-5</v>
      </c>
      <c r="Y491" s="15">
        <f t="shared" si="150"/>
        <v>14871.207034556655</v>
      </c>
      <c r="AJ491">
        <f>IF(E491&lt;1,1,0)</f>
        <v>1</v>
      </c>
      <c r="AK491" t="str">
        <f>IF(AJ491=1,"",E491)</f>
        <v/>
      </c>
      <c r="AL491">
        <f>E491/3.6</f>
        <v>0</v>
      </c>
    </row>
    <row r="492" spans="2:38" x14ac:dyDescent="0.3">
      <c r="B492" s="29" t="s">
        <v>47</v>
      </c>
      <c r="C492" s="29">
        <v>481</v>
      </c>
      <c r="D492" s="29">
        <v>481</v>
      </c>
      <c r="E492" s="28">
        <v>0</v>
      </c>
      <c r="F492" s="42">
        <f t="shared" si="132"/>
        <v>0</v>
      </c>
      <c r="G492" s="15">
        <f t="shared" si="144"/>
        <v>0</v>
      </c>
      <c r="H492" s="15">
        <f t="shared" si="145"/>
        <v>0</v>
      </c>
      <c r="I492" s="15">
        <f t="shared" si="133"/>
        <v>0</v>
      </c>
      <c r="J492" s="15">
        <f t="shared" si="134"/>
        <v>0</v>
      </c>
      <c r="K492" s="15">
        <f t="shared" si="135"/>
        <v>0</v>
      </c>
      <c r="L492" s="15">
        <f>SUM(0.5*1.2*$AD$4*$AF$4*(F492^2))</f>
        <v>0</v>
      </c>
      <c r="M492" s="15">
        <f t="shared" si="136"/>
        <v>0</v>
      </c>
      <c r="N492" s="15">
        <f t="shared" si="146"/>
        <v>0</v>
      </c>
      <c r="O492" s="15">
        <f t="shared" si="137"/>
        <v>0</v>
      </c>
      <c r="P492" s="15">
        <f t="shared" si="138"/>
        <v>0</v>
      </c>
      <c r="Q492" s="15">
        <f t="shared" si="147"/>
        <v>0</v>
      </c>
      <c r="R492" s="15">
        <f t="shared" si="139"/>
        <v>0</v>
      </c>
      <c r="S492" s="15">
        <f t="shared" si="148"/>
        <v>107.52675085357721</v>
      </c>
      <c r="T492" s="15">
        <f t="shared" si="149"/>
        <v>65.73805264562651</v>
      </c>
      <c r="U492" s="15">
        <f t="shared" si="140"/>
        <v>0.10752675085357721</v>
      </c>
      <c r="V492" s="15">
        <f t="shared" si="141"/>
        <v>6.5738052645626516E-2</v>
      </c>
      <c r="W492" s="15">
        <f t="shared" si="142"/>
        <v>4.1788698207950697E-2</v>
      </c>
      <c r="X492" s="15">
        <f t="shared" si="143"/>
        <v>-2.9252088745565486E-5</v>
      </c>
      <c r="Y492" s="15">
        <f t="shared" si="150"/>
        <v>14871.207005304566</v>
      </c>
      <c r="AJ492">
        <f>IF(E492&lt;1,1,0)</f>
        <v>1</v>
      </c>
      <c r="AK492" t="str">
        <f>IF(AJ492=1,"",E492)</f>
        <v/>
      </c>
      <c r="AL492">
        <f>E492/3.6</f>
        <v>0</v>
      </c>
    </row>
    <row r="493" spans="2:38" x14ac:dyDescent="0.3">
      <c r="B493" s="29" t="s">
        <v>47</v>
      </c>
      <c r="C493" s="29">
        <v>482</v>
      </c>
      <c r="D493" s="29">
        <v>482</v>
      </c>
      <c r="E493" s="28">
        <v>0</v>
      </c>
      <c r="F493" s="42">
        <f t="shared" si="132"/>
        <v>0</v>
      </c>
      <c r="G493" s="15">
        <f t="shared" si="144"/>
        <v>0</v>
      </c>
      <c r="H493" s="15">
        <f t="shared" si="145"/>
        <v>0</v>
      </c>
      <c r="I493" s="15">
        <f t="shared" si="133"/>
        <v>0</v>
      </c>
      <c r="J493" s="15">
        <f t="shared" si="134"/>
        <v>0</v>
      </c>
      <c r="K493" s="15">
        <f t="shared" si="135"/>
        <v>0</v>
      </c>
      <c r="L493" s="15">
        <f>SUM(0.5*1.2*$AD$4*$AF$4*(F493^2))</f>
        <v>0</v>
      </c>
      <c r="M493" s="15">
        <f t="shared" si="136"/>
        <v>0</v>
      </c>
      <c r="N493" s="15">
        <f t="shared" si="146"/>
        <v>0</v>
      </c>
      <c r="O493" s="15">
        <f t="shared" si="137"/>
        <v>0</v>
      </c>
      <c r="P493" s="15">
        <f t="shared" si="138"/>
        <v>0</v>
      </c>
      <c r="Q493" s="15">
        <f t="shared" si="147"/>
        <v>0</v>
      </c>
      <c r="R493" s="15">
        <f t="shared" si="139"/>
        <v>0</v>
      </c>
      <c r="S493" s="15">
        <f t="shared" si="148"/>
        <v>107.52675085357721</v>
      </c>
      <c r="T493" s="15">
        <f t="shared" si="149"/>
        <v>65.73805264562651</v>
      </c>
      <c r="U493" s="15">
        <f t="shared" si="140"/>
        <v>0.10752675085357721</v>
      </c>
      <c r="V493" s="15">
        <f t="shared" si="141"/>
        <v>6.5738052645626516E-2</v>
      </c>
      <c r="W493" s="15">
        <f t="shared" si="142"/>
        <v>4.1788698207950697E-2</v>
      </c>
      <c r="X493" s="15">
        <f t="shared" si="143"/>
        <v>-2.9252088745565486E-5</v>
      </c>
      <c r="Y493" s="15">
        <f t="shared" si="150"/>
        <v>14871.206976052477</v>
      </c>
      <c r="AJ493">
        <f>IF(E493&lt;1,1,0)</f>
        <v>1</v>
      </c>
      <c r="AK493" t="str">
        <f>IF(AJ493=1,"",E493)</f>
        <v/>
      </c>
      <c r="AL493">
        <f>E493/3.6</f>
        <v>0</v>
      </c>
    </row>
    <row r="494" spans="2:38" x14ac:dyDescent="0.3">
      <c r="B494" s="29" t="s">
        <v>47</v>
      </c>
      <c r="C494" s="29">
        <v>483</v>
      </c>
      <c r="D494" s="29">
        <v>483</v>
      </c>
      <c r="E494" s="28">
        <v>0</v>
      </c>
      <c r="F494" s="42">
        <f t="shared" si="132"/>
        <v>0</v>
      </c>
      <c r="G494" s="15">
        <f t="shared" si="144"/>
        <v>0</v>
      </c>
      <c r="H494" s="15">
        <f t="shared" si="145"/>
        <v>0</v>
      </c>
      <c r="I494" s="15">
        <f t="shared" si="133"/>
        <v>0</v>
      </c>
      <c r="J494" s="15">
        <f t="shared" si="134"/>
        <v>0</v>
      </c>
      <c r="K494" s="15">
        <f t="shared" si="135"/>
        <v>0</v>
      </c>
      <c r="L494" s="15">
        <f>SUM(0.5*1.2*$AD$4*$AF$4*(F494^2))</f>
        <v>0</v>
      </c>
      <c r="M494" s="15">
        <f t="shared" si="136"/>
        <v>0</v>
      </c>
      <c r="N494" s="15">
        <f t="shared" si="146"/>
        <v>0</v>
      </c>
      <c r="O494" s="15">
        <f t="shared" si="137"/>
        <v>0</v>
      </c>
      <c r="P494" s="15">
        <f t="shared" si="138"/>
        <v>0</v>
      </c>
      <c r="Q494" s="15">
        <f t="shared" si="147"/>
        <v>0</v>
      </c>
      <c r="R494" s="15">
        <f t="shared" si="139"/>
        <v>0</v>
      </c>
      <c r="S494" s="15">
        <f t="shared" si="148"/>
        <v>107.52675085357721</v>
      </c>
      <c r="T494" s="15">
        <f t="shared" si="149"/>
        <v>65.73805264562651</v>
      </c>
      <c r="U494" s="15">
        <f t="shared" si="140"/>
        <v>0.10752675085357721</v>
      </c>
      <c r="V494" s="15">
        <f t="shared" si="141"/>
        <v>6.5738052645626516E-2</v>
      </c>
      <c r="W494" s="15">
        <f t="shared" si="142"/>
        <v>4.1788698207950697E-2</v>
      </c>
      <c r="X494" s="15">
        <f t="shared" si="143"/>
        <v>-2.9252088745565486E-5</v>
      </c>
      <c r="Y494" s="15">
        <f t="shared" si="150"/>
        <v>14871.206946800388</v>
      </c>
      <c r="AJ494">
        <f>IF(E494&lt;1,1,0)</f>
        <v>1</v>
      </c>
      <c r="AK494" t="str">
        <f>IF(AJ494=1,"",E494)</f>
        <v/>
      </c>
      <c r="AL494">
        <f>E494/3.6</f>
        <v>0</v>
      </c>
    </row>
    <row r="495" spans="2:38" x14ac:dyDescent="0.3">
      <c r="B495" s="29" t="s">
        <v>47</v>
      </c>
      <c r="C495" s="29">
        <v>484</v>
      </c>
      <c r="D495" s="29">
        <v>484</v>
      </c>
      <c r="E495" s="28">
        <v>0</v>
      </c>
      <c r="F495" s="42">
        <f t="shared" si="132"/>
        <v>0</v>
      </c>
      <c r="G495" s="15">
        <f t="shared" si="144"/>
        <v>0</v>
      </c>
      <c r="H495" s="15">
        <f t="shared" si="145"/>
        <v>0</v>
      </c>
      <c r="I495" s="15">
        <f t="shared" si="133"/>
        <v>0</v>
      </c>
      <c r="J495" s="15">
        <f t="shared" si="134"/>
        <v>0</v>
      </c>
      <c r="K495" s="15">
        <f t="shared" si="135"/>
        <v>0</v>
      </c>
      <c r="L495" s="15">
        <f>SUM(0.5*1.2*$AD$4*$AF$4*(F495^2))</f>
        <v>0</v>
      </c>
      <c r="M495" s="15">
        <f t="shared" si="136"/>
        <v>0</v>
      </c>
      <c r="N495" s="15">
        <f t="shared" si="146"/>
        <v>0</v>
      </c>
      <c r="O495" s="15">
        <f t="shared" si="137"/>
        <v>0</v>
      </c>
      <c r="P495" s="15">
        <f t="shared" si="138"/>
        <v>0</v>
      </c>
      <c r="Q495" s="15">
        <f t="shared" si="147"/>
        <v>0</v>
      </c>
      <c r="R495" s="15">
        <f t="shared" si="139"/>
        <v>0</v>
      </c>
      <c r="S495" s="15">
        <f t="shared" si="148"/>
        <v>107.52675085357721</v>
      </c>
      <c r="T495" s="15">
        <f t="shared" si="149"/>
        <v>65.73805264562651</v>
      </c>
      <c r="U495" s="15">
        <f t="shared" si="140"/>
        <v>0.10752675085357721</v>
      </c>
      <c r="V495" s="15">
        <f t="shared" si="141"/>
        <v>6.5738052645626516E-2</v>
      </c>
      <c r="W495" s="15">
        <f t="shared" si="142"/>
        <v>4.1788698207950697E-2</v>
      </c>
      <c r="X495" s="15">
        <f t="shared" si="143"/>
        <v>-2.9252088745565486E-5</v>
      </c>
      <c r="Y495" s="15">
        <f t="shared" si="150"/>
        <v>14871.206917548299</v>
      </c>
      <c r="AJ495">
        <f>IF(E495&lt;1,1,0)</f>
        <v>1</v>
      </c>
      <c r="AK495" t="str">
        <f>IF(AJ495=1,"",E495)</f>
        <v/>
      </c>
      <c r="AL495">
        <f>E495/3.6</f>
        <v>0</v>
      </c>
    </row>
    <row r="496" spans="2:38" x14ac:dyDescent="0.3">
      <c r="B496" s="29" t="s">
        <v>47</v>
      </c>
      <c r="C496" s="29">
        <v>485</v>
      </c>
      <c r="D496" s="29">
        <v>485</v>
      </c>
      <c r="E496" s="28">
        <v>0</v>
      </c>
      <c r="F496" s="42">
        <f t="shared" si="132"/>
        <v>0</v>
      </c>
      <c r="G496" s="15">
        <f t="shared" si="144"/>
        <v>0</v>
      </c>
      <c r="H496" s="15">
        <f t="shared" si="145"/>
        <v>0</v>
      </c>
      <c r="I496" s="15">
        <f t="shared" si="133"/>
        <v>0</v>
      </c>
      <c r="J496" s="15">
        <f t="shared" si="134"/>
        <v>0</v>
      </c>
      <c r="K496" s="15">
        <f t="shared" si="135"/>
        <v>0</v>
      </c>
      <c r="L496" s="15">
        <f>SUM(0.5*1.2*$AD$4*$AF$4*(F496^2))</f>
        <v>0</v>
      </c>
      <c r="M496" s="15">
        <f t="shared" si="136"/>
        <v>0</v>
      </c>
      <c r="N496" s="15">
        <f t="shared" si="146"/>
        <v>0</v>
      </c>
      <c r="O496" s="15">
        <f t="shared" si="137"/>
        <v>0</v>
      </c>
      <c r="P496" s="15">
        <f t="shared" si="138"/>
        <v>0</v>
      </c>
      <c r="Q496" s="15">
        <f t="shared" si="147"/>
        <v>0</v>
      </c>
      <c r="R496" s="15">
        <f t="shared" si="139"/>
        <v>0</v>
      </c>
      <c r="S496" s="15">
        <f t="shared" si="148"/>
        <v>107.52675085357721</v>
      </c>
      <c r="T496" s="15">
        <f t="shared" si="149"/>
        <v>65.73805264562651</v>
      </c>
      <c r="U496" s="15">
        <f t="shared" si="140"/>
        <v>0.10752675085357721</v>
      </c>
      <c r="V496" s="15">
        <f t="shared" si="141"/>
        <v>6.5738052645626516E-2</v>
      </c>
      <c r="W496" s="15">
        <f t="shared" si="142"/>
        <v>4.1788698207950697E-2</v>
      </c>
      <c r="X496" s="15">
        <f t="shared" si="143"/>
        <v>-2.9252088745565486E-5</v>
      </c>
      <c r="Y496" s="15">
        <f t="shared" si="150"/>
        <v>14871.20688829621</v>
      </c>
      <c r="AJ496">
        <f>IF(E496&lt;1,1,0)</f>
        <v>1</v>
      </c>
      <c r="AK496" t="str">
        <f>IF(AJ496=1,"",E496)</f>
        <v/>
      </c>
      <c r="AL496">
        <f>E496/3.6</f>
        <v>0</v>
      </c>
    </row>
    <row r="497" spans="2:38" x14ac:dyDescent="0.3">
      <c r="B497" s="29" t="s">
        <v>47</v>
      </c>
      <c r="C497" s="29">
        <v>486</v>
      </c>
      <c r="D497" s="29">
        <v>486</v>
      </c>
      <c r="E497" s="28">
        <v>0</v>
      </c>
      <c r="F497" s="42">
        <f t="shared" si="132"/>
        <v>0</v>
      </c>
      <c r="G497" s="15">
        <f t="shared" si="144"/>
        <v>0</v>
      </c>
      <c r="H497" s="15">
        <f t="shared" si="145"/>
        <v>0</v>
      </c>
      <c r="I497" s="15">
        <f t="shared" si="133"/>
        <v>0</v>
      </c>
      <c r="J497" s="15">
        <f t="shared" si="134"/>
        <v>0</v>
      </c>
      <c r="K497" s="15">
        <f t="shared" si="135"/>
        <v>0</v>
      </c>
      <c r="L497" s="15">
        <f>SUM(0.5*1.2*$AD$4*$AF$4*(F497^2))</f>
        <v>0</v>
      </c>
      <c r="M497" s="15">
        <f t="shared" si="136"/>
        <v>0</v>
      </c>
      <c r="N497" s="15">
        <f t="shared" si="146"/>
        <v>0</v>
      </c>
      <c r="O497" s="15">
        <f t="shared" si="137"/>
        <v>0</v>
      </c>
      <c r="P497" s="15">
        <f t="shared" si="138"/>
        <v>0</v>
      </c>
      <c r="Q497" s="15">
        <f t="shared" si="147"/>
        <v>0</v>
      </c>
      <c r="R497" s="15">
        <f t="shared" si="139"/>
        <v>0</v>
      </c>
      <c r="S497" s="15">
        <f t="shared" si="148"/>
        <v>107.52675085357721</v>
      </c>
      <c r="T497" s="15">
        <f t="shared" si="149"/>
        <v>65.73805264562651</v>
      </c>
      <c r="U497" s="15">
        <f t="shared" si="140"/>
        <v>0.10752675085357721</v>
      </c>
      <c r="V497" s="15">
        <f t="shared" si="141"/>
        <v>6.5738052645626516E-2</v>
      </c>
      <c r="W497" s="15">
        <f t="shared" si="142"/>
        <v>4.1788698207950697E-2</v>
      </c>
      <c r="X497" s="15">
        <f t="shared" si="143"/>
        <v>-2.9252088745565486E-5</v>
      </c>
      <c r="Y497" s="15">
        <f t="shared" si="150"/>
        <v>14871.206859044121</v>
      </c>
      <c r="AJ497">
        <f>IF(E497&lt;1,1,0)</f>
        <v>1</v>
      </c>
      <c r="AK497" t="str">
        <f>IF(AJ497=1,"",E497)</f>
        <v/>
      </c>
      <c r="AL497">
        <f>E497/3.6</f>
        <v>0</v>
      </c>
    </row>
    <row r="498" spans="2:38" x14ac:dyDescent="0.3">
      <c r="B498" s="29" t="s">
        <v>47</v>
      </c>
      <c r="C498" s="29">
        <v>487</v>
      </c>
      <c r="D498" s="29">
        <v>487</v>
      </c>
      <c r="E498" s="28">
        <v>0</v>
      </c>
      <c r="F498" s="42">
        <f t="shared" si="132"/>
        <v>0</v>
      </c>
      <c r="G498" s="15">
        <f t="shared" si="144"/>
        <v>0</v>
      </c>
      <c r="H498" s="15">
        <f t="shared" si="145"/>
        <v>0</v>
      </c>
      <c r="I498" s="15">
        <f t="shared" si="133"/>
        <v>0</v>
      </c>
      <c r="J498" s="15">
        <f t="shared" si="134"/>
        <v>0</v>
      </c>
      <c r="K498" s="15">
        <f t="shared" si="135"/>
        <v>0</v>
      </c>
      <c r="L498" s="15">
        <f>SUM(0.5*1.2*$AD$4*$AF$4*(F498^2))</f>
        <v>0</v>
      </c>
      <c r="M498" s="15">
        <f t="shared" si="136"/>
        <v>0</v>
      </c>
      <c r="N498" s="15">
        <f t="shared" si="146"/>
        <v>0</v>
      </c>
      <c r="O498" s="15">
        <f t="shared" si="137"/>
        <v>0</v>
      </c>
      <c r="P498" s="15">
        <f t="shared" si="138"/>
        <v>0</v>
      </c>
      <c r="Q498" s="15">
        <f t="shared" si="147"/>
        <v>0</v>
      </c>
      <c r="R498" s="15">
        <f t="shared" si="139"/>
        <v>0</v>
      </c>
      <c r="S498" s="15">
        <f t="shared" si="148"/>
        <v>107.52675085357721</v>
      </c>
      <c r="T498" s="15">
        <f t="shared" si="149"/>
        <v>65.73805264562651</v>
      </c>
      <c r="U498" s="15">
        <f t="shared" si="140"/>
        <v>0.10752675085357721</v>
      </c>
      <c r="V498" s="15">
        <f t="shared" si="141"/>
        <v>6.5738052645626516E-2</v>
      </c>
      <c r="W498" s="15">
        <f t="shared" si="142"/>
        <v>4.1788698207950697E-2</v>
      </c>
      <c r="X498" s="15">
        <f t="shared" si="143"/>
        <v>-2.9252088745565486E-5</v>
      </c>
      <c r="Y498" s="15">
        <f t="shared" si="150"/>
        <v>14871.206829792032</v>
      </c>
      <c r="AJ498">
        <f>IF(E498&lt;1,1,0)</f>
        <v>1</v>
      </c>
      <c r="AK498" t="str">
        <f>IF(AJ498=1,"",E498)</f>
        <v/>
      </c>
      <c r="AL498">
        <f>E498/3.6</f>
        <v>0</v>
      </c>
    </row>
    <row r="499" spans="2:38" x14ac:dyDescent="0.3">
      <c r="B499" s="29" t="s">
        <v>47</v>
      </c>
      <c r="C499" s="29">
        <v>488</v>
      </c>
      <c r="D499" s="29">
        <v>488</v>
      </c>
      <c r="E499" s="28">
        <v>0</v>
      </c>
      <c r="F499" s="42">
        <f t="shared" si="132"/>
        <v>0</v>
      </c>
      <c r="G499" s="15">
        <f t="shared" si="144"/>
        <v>0</v>
      </c>
      <c r="H499" s="15">
        <f t="shared" si="145"/>
        <v>0</v>
      </c>
      <c r="I499" s="15">
        <f t="shared" si="133"/>
        <v>0</v>
      </c>
      <c r="J499" s="15">
        <f t="shared" si="134"/>
        <v>0</v>
      </c>
      <c r="K499" s="15">
        <f t="shared" si="135"/>
        <v>0</v>
      </c>
      <c r="L499" s="15">
        <f>SUM(0.5*1.2*$AD$4*$AF$4*(F499^2))</f>
        <v>0</v>
      </c>
      <c r="M499" s="15">
        <f t="shared" si="136"/>
        <v>0</v>
      </c>
      <c r="N499" s="15">
        <f t="shared" si="146"/>
        <v>0</v>
      </c>
      <c r="O499" s="15">
        <f t="shared" si="137"/>
        <v>0</v>
      </c>
      <c r="P499" s="15">
        <f t="shared" si="138"/>
        <v>0</v>
      </c>
      <c r="Q499" s="15">
        <f t="shared" si="147"/>
        <v>0</v>
      </c>
      <c r="R499" s="15">
        <f t="shared" si="139"/>
        <v>0</v>
      </c>
      <c r="S499" s="15">
        <f t="shared" si="148"/>
        <v>107.52675085357721</v>
      </c>
      <c r="T499" s="15">
        <f t="shared" si="149"/>
        <v>65.73805264562651</v>
      </c>
      <c r="U499" s="15">
        <f t="shared" si="140"/>
        <v>0.10752675085357721</v>
      </c>
      <c r="V499" s="15">
        <f t="shared" si="141"/>
        <v>6.5738052645626516E-2</v>
      </c>
      <c r="W499" s="15">
        <f t="shared" si="142"/>
        <v>4.1788698207950697E-2</v>
      </c>
      <c r="X499" s="15">
        <f t="shared" si="143"/>
        <v>-2.9252088745565486E-5</v>
      </c>
      <c r="Y499" s="15">
        <f t="shared" si="150"/>
        <v>14871.206800539943</v>
      </c>
      <c r="AJ499">
        <f>IF(E499&lt;1,1,0)</f>
        <v>1</v>
      </c>
      <c r="AK499" t="str">
        <f>IF(AJ499=1,"",E499)</f>
        <v/>
      </c>
      <c r="AL499">
        <f>E499/3.6</f>
        <v>0</v>
      </c>
    </row>
    <row r="500" spans="2:38" x14ac:dyDescent="0.3">
      <c r="B500" s="29" t="s">
        <v>47</v>
      </c>
      <c r="C500" s="29">
        <v>489</v>
      </c>
      <c r="D500" s="29">
        <v>489</v>
      </c>
      <c r="E500" s="28">
        <v>0</v>
      </c>
      <c r="F500" s="42">
        <f t="shared" si="132"/>
        <v>0</v>
      </c>
      <c r="G500" s="15">
        <f t="shared" si="144"/>
        <v>0</v>
      </c>
      <c r="H500" s="15">
        <f t="shared" si="145"/>
        <v>0</v>
      </c>
      <c r="I500" s="15">
        <f t="shared" si="133"/>
        <v>0</v>
      </c>
      <c r="J500" s="15">
        <f t="shared" si="134"/>
        <v>0</v>
      </c>
      <c r="K500" s="15">
        <f t="shared" si="135"/>
        <v>0</v>
      </c>
      <c r="L500" s="15">
        <f>SUM(0.5*1.2*$AD$4*$AF$4*(F500^2))</f>
        <v>0</v>
      </c>
      <c r="M500" s="15">
        <f t="shared" si="136"/>
        <v>0</v>
      </c>
      <c r="N500" s="15">
        <f t="shared" si="146"/>
        <v>0</v>
      </c>
      <c r="O500" s="15">
        <f t="shared" si="137"/>
        <v>0</v>
      </c>
      <c r="P500" s="15">
        <f t="shared" si="138"/>
        <v>0</v>
      </c>
      <c r="Q500" s="15">
        <f t="shared" si="147"/>
        <v>0</v>
      </c>
      <c r="R500" s="15">
        <f t="shared" si="139"/>
        <v>0</v>
      </c>
      <c r="S500" s="15">
        <f t="shared" si="148"/>
        <v>107.52675085357721</v>
      </c>
      <c r="T500" s="15">
        <f t="shared" si="149"/>
        <v>65.73805264562651</v>
      </c>
      <c r="U500" s="15">
        <f t="shared" si="140"/>
        <v>0.10752675085357721</v>
      </c>
      <c r="V500" s="15">
        <f t="shared" si="141"/>
        <v>6.5738052645626516E-2</v>
      </c>
      <c r="W500" s="15">
        <f t="shared" si="142"/>
        <v>4.1788698207950697E-2</v>
      </c>
      <c r="X500" s="15">
        <f t="shared" si="143"/>
        <v>-2.9252088745565486E-5</v>
      </c>
      <c r="Y500" s="15">
        <f t="shared" si="150"/>
        <v>14871.206771287854</v>
      </c>
      <c r="AJ500">
        <f>IF(E500&lt;1,1,0)</f>
        <v>1</v>
      </c>
      <c r="AK500" t="str">
        <f>IF(AJ500=1,"",E500)</f>
        <v/>
      </c>
      <c r="AL500">
        <f>E500/3.6</f>
        <v>0</v>
      </c>
    </row>
    <row r="501" spans="2:38" x14ac:dyDescent="0.3">
      <c r="B501" s="29" t="s">
        <v>47</v>
      </c>
      <c r="C501" s="29">
        <v>490</v>
      </c>
      <c r="D501" s="29">
        <v>490</v>
      </c>
      <c r="E501" s="28">
        <v>0</v>
      </c>
      <c r="F501" s="42">
        <f t="shared" si="132"/>
        <v>0</v>
      </c>
      <c r="G501" s="15">
        <f t="shared" si="144"/>
        <v>0</v>
      </c>
      <c r="H501" s="15">
        <f t="shared" si="145"/>
        <v>0</v>
      </c>
      <c r="I501" s="15">
        <f t="shared" si="133"/>
        <v>0</v>
      </c>
      <c r="J501" s="15">
        <f t="shared" si="134"/>
        <v>0</v>
      </c>
      <c r="K501" s="15">
        <f t="shared" si="135"/>
        <v>0</v>
      </c>
      <c r="L501" s="15">
        <f>SUM(0.5*1.2*$AD$4*$AF$4*(F501^2))</f>
        <v>0</v>
      </c>
      <c r="M501" s="15">
        <f t="shared" si="136"/>
        <v>0</v>
      </c>
      <c r="N501" s="15">
        <f t="shared" si="146"/>
        <v>0</v>
      </c>
      <c r="O501" s="15">
        <f t="shared" si="137"/>
        <v>0</v>
      </c>
      <c r="P501" s="15">
        <f t="shared" si="138"/>
        <v>0</v>
      </c>
      <c r="Q501" s="15">
        <f t="shared" si="147"/>
        <v>0</v>
      </c>
      <c r="R501" s="15">
        <f t="shared" si="139"/>
        <v>0</v>
      </c>
      <c r="S501" s="15">
        <f t="shared" si="148"/>
        <v>107.52675085357721</v>
      </c>
      <c r="T501" s="15">
        <f t="shared" si="149"/>
        <v>65.73805264562651</v>
      </c>
      <c r="U501" s="15">
        <f t="shared" si="140"/>
        <v>0.10752675085357721</v>
      </c>
      <c r="V501" s="15">
        <f t="shared" si="141"/>
        <v>6.5738052645626516E-2</v>
      </c>
      <c r="W501" s="15">
        <f t="shared" si="142"/>
        <v>4.1788698207950697E-2</v>
      </c>
      <c r="X501" s="15">
        <f t="shared" si="143"/>
        <v>-2.9252088745565486E-5</v>
      </c>
      <c r="Y501" s="15">
        <f t="shared" si="150"/>
        <v>14871.206742035765</v>
      </c>
      <c r="AJ501">
        <f>IF(E501&lt;1,1,0)</f>
        <v>1</v>
      </c>
      <c r="AK501" t="str">
        <f>IF(AJ501=1,"",E501)</f>
        <v/>
      </c>
      <c r="AL501">
        <f>E501/3.6</f>
        <v>0</v>
      </c>
    </row>
    <row r="502" spans="2:38" x14ac:dyDescent="0.3">
      <c r="B502" s="29" t="s">
        <v>47</v>
      </c>
      <c r="C502" s="29">
        <v>491</v>
      </c>
      <c r="D502" s="29">
        <v>491</v>
      </c>
      <c r="E502" s="28">
        <v>0</v>
      </c>
      <c r="F502" s="42">
        <f t="shared" si="132"/>
        <v>0</v>
      </c>
      <c r="G502" s="15">
        <f t="shared" si="144"/>
        <v>0</v>
      </c>
      <c r="H502" s="15">
        <f t="shared" si="145"/>
        <v>0</v>
      </c>
      <c r="I502" s="15">
        <f t="shared" si="133"/>
        <v>0</v>
      </c>
      <c r="J502" s="15">
        <f t="shared" si="134"/>
        <v>0</v>
      </c>
      <c r="K502" s="15">
        <f t="shared" si="135"/>
        <v>0</v>
      </c>
      <c r="L502" s="15">
        <f>SUM(0.5*1.2*$AD$4*$AF$4*(F502^2))</f>
        <v>0</v>
      </c>
      <c r="M502" s="15">
        <f t="shared" si="136"/>
        <v>0</v>
      </c>
      <c r="N502" s="15">
        <f t="shared" si="146"/>
        <v>0</v>
      </c>
      <c r="O502" s="15">
        <f t="shared" si="137"/>
        <v>0</v>
      </c>
      <c r="P502" s="15">
        <f t="shared" si="138"/>
        <v>0</v>
      </c>
      <c r="Q502" s="15">
        <f t="shared" si="147"/>
        <v>0</v>
      </c>
      <c r="R502" s="15">
        <f t="shared" si="139"/>
        <v>0</v>
      </c>
      <c r="S502" s="15">
        <f t="shared" si="148"/>
        <v>107.52675085357721</v>
      </c>
      <c r="T502" s="15">
        <f t="shared" si="149"/>
        <v>65.73805264562651</v>
      </c>
      <c r="U502" s="15">
        <f t="shared" si="140"/>
        <v>0.10752675085357721</v>
      </c>
      <c r="V502" s="15">
        <f t="shared" si="141"/>
        <v>6.5738052645626516E-2</v>
      </c>
      <c r="W502" s="15">
        <f t="shared" si="142"/>
        <v>4.1788698207950697E-2</v>
      </c>
      <c r="X502" s="15">
        <f t="shared" si="143"/>
        <v>-2.9252088745565486E-5</v>
      </c>
      <c r="Y502" s="15">
        <f t="shared" si="150"/>
        <v>14871.206712783676</v>
      </c>
      <c r="AJ502">
        <f>IF(E502&lt;1,1,0)</f>
        <v>1</v>
      </c>
      <c r="AK502" t="str">
        <f>IF(AJ502=1,"",E502)</f>
        <v/>
      </c>
      <c r="AL502">
        <f>E502/3.6</f>
        <v>0</v>
      </c>
    </row>
    <row r="503" spans="2:38" x14ac:dyDescent="0.3">
      <c r="B503" s="29" t="s">
        <v>47</v>
      </c>
      <c r="C503" s="29">
        <v>492</v>
      </c>
      <c r="D503" s="29">
        <v>492</v>
      </c>
      <c r="E503" s="28">
        <v>0</v>
      </c>
      <c r="F503" s="42">
        <f t="shared" si="132"/>
        <v>0</v>
      </c>
      <c r="G503" s="15">
        <f t="shared" si="144"/>
        <v>0</v>
      </c>
      <c r="H503" s="15">
        <f t="shared" si="145"/>
        <v>0</v>
      </c>
      <c r="I503" s="15">
        <f t="shared" si="133"/>
        <v>0</v>
      </c>
      <c r="J503" s="15">
        <f t="shared" si="134"/>
        <v>0</v>
      </c>
      <c r="K503" s="15">
        <f t="shared" si="135"/>
        <v>0</v>
      </c>
      <c r="L503" s="15">
        <f>SUM(0.5*1.2*$AD$4*$AF$4*(F503^2))</f>
        <v>0</v>
      </c>
      <c r="M503" s="15">
        <f t="shared" si="136"/>
        <v>0</v>
      </c>
      <c r="N503" s="15">
        <f t="shared" si="146"/>
        <v>0</v>
      </c>
      <c r="O503" s="15">
        <f t="shared" si="137"/>
        <v>0</v>
      </c>
      <c r="P503" s="15">
        <f t="shared" si="138"/>
        <v>0</v>
      </c>
      <c r="Q503" s="15">
        <f t="shared" si="147"/>
        <v>0</v>
      </c>
      <c r="R503" s="15">
        <f t="shared" si="139"/>
        <v>0</v>
      </c>
      <c r="S503" s="15">
        <f t="shared" si="148"/>
        <v>107.52675085357721</v>
      </c>
      <c r="T503" s="15">
        <f t="shared" si="149"/>
        <v>65.73805264562651</v>
      </c>
      <c r="U503" s="15">
        <f t="shared" si="140"/>
        <v>0.10752675085357721</v>
      </c>
      <c r="V503" s="15">
        <f t="shared" si="141"/>
        <v>6.5738052645626516E-2</v>
      </c>
      <c r="W503" s="15">
        <f t="shared" si="142"/>
        <v>4.1788698207950697E-2</v>
      </c>
      <c r="X503" s="15">
        <f t="shared" si="143"/>
        <v>-2.9252088745565486E-5</v>
      </c>
      <c r="Y503" s="15">
        <f t="shared" si="150"/>
        <v>14871.206683531587</v>
      </c>
      <c r="AJ503">
        <f>IF(E503&lt;1,1,0)</f>
        <v>1</v>
      </c>
      <c r="AK503" t="str">
        <f>IF(AJ503=1,"",E503)</f>
        <v/>
      </c>
      <c r="AL503">
        <f>E503/3.6</f>
        <v>0</v>
      </c>
    </row>
    <row r="504" spans="2:38" x14ac:dyDescent="0.3">
      <c r="B504" s="29" t="s">
        <v>47</v>
      </c>
      <c r="C504" s="29">
        <v>493</v>
      </c>
      <c r="D504" s="29">
        <v>493</v>
      </c>
      <c r="E504" s="28">
        <v>0</v>
      </c>
      <c r="F504" s="42">
        <f t="shared" si="132"/>
        <v>0</v>
      </c>
      <c r="G504" s="15">
        <f t="shared" si="144"/>
        <v>0</v>
      </c>
      <c r="H504" s="15">
        <f t="shared" si="145"/>
        <v>0</v>
      </c>
      <c r="I504" s="15">
        <f t="shared" si="133"/>
        <v>0</v>
      </c>
      <c r="J504" s="15">
        <f t="shared" si="134"/>
        <v>0</v>
      </c>
      <c r="K504" s="15">
        <f t="shared" si="135"/>
        <v>0</v>
      </c>
      <c r="L504" s="15">
        <f>SUM(0.5*1.2*$AD$4*$AF$4*(F504^2))</f>
        <v>0</v>
      </c>
      <c r="M504" s="15">
        <f t="shared" si="136"/>
        <v>0</v>
      </c>
      <c r="N504" s="15">
        <f t="shared" si="146"/>
        <v>0</v>
      </c>
      <c r="O504" s="15">
        <f t="shared" si="137"/>
        <v>0</v>
      </c>
      <c r="P504" s="15">
        <f t="shared" si="138"/>
        <v>0</v>
      </c>
      <c r="Q504" s="15">
        <f t="shared" si="147"/>
        <v>0</v>
      </c>
      <c r="R504" s="15">
        <f t="shared" si="139"/>
        <v>0</v>
      </c>
      <c r="S504" s="15">
        <f t="shared" si="148"/>
        <v>107.52675085357721</v>
      </c>
      <c r="T504" s="15">
        <f t="shared" si="149"/>
        <v>65.73805264562651</v>
      </c>
      <c r="U504" s="15">
        <f t="shared" si="140"/>
        <v>0.10752675085357721</v>
      </c>
      <c r="V504" s="15">
        <f t="shared" si="141"/>
        <v>6.5738052645626516E-2</v>
      </c>
      <c r="W504" s="15">
        <f t="shared" si="142"/>
        <v>4.1788698207950697E-2</v>
      </c>
      <c r="X504" s="15">
        <f t="shared" si="143"/>
        <v>-2.9252088745565486E-5</v>
      </c>
      <c r="Y504" s="15">
        <f t="shared" si="150"/>
        <v>14871.206654279498</v>
      </c>
      <c r="AJ504">
        <f>IF(E504&lt;1,1,0)</f>
        <v>1</v>
      </c>
      <c r="AK504" t="str">
        <f>IF(AJ504=1,"",E504)</f>
        <v/>
      </c>
      <c r="AL504">
        <f>E504/3.6</f>
        <v>0</v>
      </c>
    </row>
    <row r="505" spans="2:38" x14ac:dyDescent="0.3">
      <c r="B505" s="29" t="s">
        <v>47</v>
      </c>
      <c r="C505" s="29">
        <v>494</v>
      </c>
      <c r="D505" s="29">
        <v>494</v>
      </c>
      <c r="E505" s="28">
        <v>0</v>
      </c>
      <c r="F505" s="42">
        <f t="shared" si="132"/>
        <v>0</v>
      </c>
      <c r="G505" s="15">
        <f t="shared" si="144"/>
        <v>0</v>
      </c>
      <c r="H505" s="15">
        <f t="shared" si="145"/>
        <v>0</v>
      </c>
      <c r="I505" s="15">
        <f t="shared" si="133"/>
        <v>0</v>
      </c>
      <c r="J505" s="15">
        <f t="shared" si="134"/>
        <v>0</v>
      </c>
      <c r="K505" s="15">
        <f t="shared" si="135"/>
        <v>0</v>
      </c>
      <c r="L505" s="15">
        <f>SUM(0.5*1.2*$AD$4*$AF$4*(F505^2))</f>
        <v>0</v>
      </c>
      <c r="M505" s="15">
        <f t="shared" si="136"/>
        <v>0</v>
      </c>
      <c r="N505" s="15">
        <f t="shared" si="146"/>
        <v>0</v>
      </c>
      <c r="O505" s="15">
        <f t="shared" si="137"/>
        <v>0</v>
      </c>
      <c r="P505" s="15">
        <f t="shared" si="138"/>
        <v>0</v>
      </c>
      <c r="Q505" s="15">
        <f t="shared" si="147"/>
        <v>0</v>
      </c>
      <c r="R505" s="15">
        <f t="shared" si="139"/>
        <v>0</v>
      </c>
      <c r="S505" s="15">
        <f t="shared" si="148"/>
        <v>107.52675085357721</v>
      </c>
      <c r="T505" s="15">
        <f t="shared" si="149"/>
        <v>65.73805264562651</v>
      </c>
      <c r="U505" s="15">
        <f t="shared" si="140"/>
        <v>0.10752675085357721</v>
      </c>
      <c r="V505" s="15">
        <f t="shared" si="141"/>
        <v>6.5738052645626516E-2</v>
      </c>
      <c r="W505" s="15">
        <f t="shared" si="142"/>
        <v>4.1788698207950697E-2</v>
      </c>
      <c r="X505" s="15">
        <f t="shared" si="143"/>
        <v>-2.9252088745565486E-5</v>
      </c>
      <c r="Y505" s="15">
        <f t="shared" si="150"/>
        <v>14871.206625027409</v>
      </c>
      <c r="AJ505">
        <f>IF(E505&lt;1,1,0)</f>
        <v>1</v>
      </c>
      <c r="AK505" t="str">
        <f>IF(AJ505=1,"",E505)</f>
        <v/>
      </c>
      <c r="AL505">
        <f>E505/3.6</f>
        <v>0</v>
      </c>
    </row>
    <row r="506" spans="2:38" x14ac:dyDescent="0.3">
      <c r="B506" s="29" t="s">
        <v>47</v>
      </c>
      <c r="C506" s="29">
        <v>495</v>
      </c>
      <c r="D506" s="29">
        <v>495</v>
      </c>
      <c r="E506" s="28">
        <v>0</v>
      </c>
      <c r="F506" s="42">
        <f t="shared" si="132"/>
        <v>0</v>
      </c>
      <c r="G506" s="15">
        <f t="shared" si="144"/>
        <v>0</v>
      </c>
      <c r="H506" s="15">
        <f t="shared" si="145"/>
        <v>0</v>
      </c>
      <c r="I506" s="15">
        <f t="shared" si="133"/>
        <v>0</v>
      </c>
      <c r="J506" s="15">
        <f t="shared" si="134"/>
        <v>0</v>
      </c>
      <c r="K506" s="15">
        <f t="shared" si="135"/>
        <v>0</v>
      </c>
      <c r="L506" s="15">
        <f>SUM(0.5*1.2*$AD$4*$AF$4*(F506^2))</f>
        <v>0</v>
      </c>
      <c r="M506" s="15">
        <f t="shared" si="136"/>
        <v>0</v>
      </c>
      <c r="N506" s="15">
        <f t="shared" si="146"/>
        <v>0</v>
      </c>
      <c r="O506" s="15">
        <f t="shared" si="137"/>
        <v>0</v>
      </c>
      <c r="P506" s="15">
        <f t="shared" si="138"/>
        <v>0</v>
      </c>
      <c r="Q506" s="15">
        <f t="shared" si="147"/>
        <v>0</v>
      </c>
      <c r="R506" s="15">
        <f t="shared" si="139"/>
        <v>0</v>
      </c>
      <c r="S506" s="15">
        <f t="shared" si="148"/>
        <v>107.52675085357721</v>
      </c>
      <c r="T506" s="15">
        <f t="shared" si="149"/>
        <v>65.73805264562651</v>
      </c>
      <c r="U506" s="15">
        <f t="shared" si="140"/>
        <v>0.10752675085357721</v>
      </c>
      <c r="V506" s="15">
        <f t="shared" si="141"/>
        <v>6.5738052645626516E-2</v>
      </c>
      <c r="W506" s="15">
        <f t="shared" si="142"/>
        <v>4.1788698207950697E-2</v>
      </c>
      <c r="X506" s="15">
        <f t="shared" si="143"/>
        <v>-2.9252088745565486E-5</v>
      </c>
      <c r="Y506" s="15">
        <f t="shared" si="150"/>
        <v>14871.20659577532</v>
      </c>
      <c r="AJ506">
        <f>IF(E506&lt;1,1,0)</f>
        <v>1</v>
      </c>
      <c r="AK506" t="str">
        <f>IF(AJ506=1,"",E506)</f>
        <v/>
      </c>
      <c r="AL506">
        <f>E506/3.6</f>
        <v>0</v>
      </c>
    </row>
    <row r="507" spans="2:38" x14ac:dyDescent="0.3">
      <c r="B507" s="29" t="s">
        <v>47</v>
      </c>
      <c r="C507" s="29">
        <v>496</v>
      </c>
      <c r="D507" s="29">
        <v>496</v>
      </c>
      <c r="E507" s="28">
        <v>0</v>
      </c>
      <c r="F507" s="42">
        <f t="shared" si="132"/>
        <v>0</v>
      </c>
      <c r="G507" s="15">
        <f t="shared" si="144"/>
        <v>0</v>
      </c>
      <c r="H507" s="15">
        <f t="shared" si="145"/>
        <v>0</v>
      </c>
      <c r="I507" s="15">
        <f t="shared" si="133"/>
        <v>0</v>
      </c>
      <c r="J507" s="15">
        <f t="shared" si="134"/>
        <v>0</v>
      </c>
      <c r="K507" s="15">
        <f t="shared" si="135"/>
        <v>0</v>
      </c>
      <c r="L507" s="15">
        <f>SUM(0.5*1.2*$AD$4*$AF$4*(F507^2))</f>
        <v>0</v>
      </c>
      <c r="M507" s="15">
        <f t="shared" si="136"/>
        <v>0</v>
      </c>
      <c r="N507" s="15">
        <f t="shared" si="146"/>
        <v>0</v>
      </c>
      <c r="O507" s="15">
        <f t="shared" si="137"/>
        <v>0</v>
      </c>
      <c r="P507" s="15">
        <f t="shared" si="138"/>
        <v>0</v>
      </c>
      <c r="Q507" s="15">
        <f t="shared" si="147"/>
        <v>0</v>
      </c>
      <c r="R507" s="15">
        <f t="shared" si="139"/>
        <v>0</v>
      </c>
      <c r="S507" s="15">
        <f t="shared" si="148"/>
        <v>107.52675085357721</v>
      </c>
      <c r="T507" s="15">
        <f t="shared" si="149"/>
        <v>65.73805264562651</v>
      </c>
      <c r="U507" s="15">
        <f t="shared" si="140"/>
        <v>0.10752675085357721</v>
      </c>
      <c r="V507" s="15">
        <f t="shared" si="141"/>
        <v>6.5738052645626516E-2</v>
      </c>
      <c r="W507" s="15">
        <f t="shared" si="142"/>
        <v>4.1788698207950697E-2</v>
      </c>
      <c r="X507" s="15">
        <f t="shared" si="143"/>
        <v>-2.9252088745565486E-5</v>
      </c>
      <c r="Y507" s="15">
        <f t="shared" si="150"/>
        <v>14871.206566523231</v>
      </c>
      <c r="AJ507">
        <f>IF(E507&lt;1,1,0)</f>
        <v>1</v>
      </c>
      <c r="AK507" t="str">
        <f>IF(AJ507=1,"",E507)</f>
        <v/>
      </c>
      <c r="AL507">
        <f>E507/3.6</f>
        <v>0</v>
      </c>
    </row>
    <row r="508" spans="2:38" x14ac:dyDescent="0.3">
      <c r="B508" s="29" t="s">
        <v>47</v>
      </c>
      <c r="C508" s="29">
        <v>497</v>
      </c>
      <c r="D508" s="29">
        <v>497</v>
      </c>
      <c r="E508" s="28">
        <v>0</v>
      </c>
      <c r="F508" s="42">
        <f t="shared" si="132"/>
        <v>0</v>
      </c>
      <c r="G508" s="15">
        <f t="shared" si="144"/>
        <v>0</v>
      </c>
      <c r="H508" s="15">
        <f t="shared" si="145"/>
        <v>0</v>
      </c>
      <c r="I508" s="15">
        <f t="shared" si="133"/>
        <v>0</v>
      </c>
      <c r="J508" s="15">
        <f t="shared" si="134"/>
        <v>0</v>
      </c>
      <c r="K508" s="15">
        <f t="shared" si="135"/>
        <v>0</v>
      </c>
      <c r="L508" s="15">
        <f>SUM(0.5*1.2*$AD$4*$AF$4*(F508^2))</f>
        <v>0</v>
      </c>
      <c r="M508" s="15">
        <f t="shared" si="136"/>
        <v>0</v>
      </c>
      <c r="N508" s="15">
        <f t="shared" si="146"/>
        <v>0</v>
      </c>
      <c r="O508" s="15">
        <f t="shared" si="137"/>
        <v>0</v>
      </c>
      <c r="P508" s="15">
        <f t="shared" si="138"/>
        <v>0</v>
      </c>
      <c r="Q508" s="15">
        <f t="shared" si="147"/>
        <v>0</v>
      </c>
      <c r="R508" s="15">
        <f t="shared" si="139"/>
        <v>0</v>
      </c>
      <c r="S508" s="15">
        <f t="shared" si="148"/>
        <v>107.52675085357721</v>
      </c>
      <c r="T508" s="15">
        <f t="shared" si="149"/>
        <v>65.73805264562651</v>
      </c>
      <c r="U508" s="15">
        <f t="shared" si="140"/>
        <v>0.10752675085357721</v>
      </c>
      <c r="V508" s="15">
        <f t="shared" si="141"/>
        <v>6.5738052645626516E-2</v>
      </c>
      <c r="W508" s="15">
        <f t="shared" si="142"/>
        <v>4.1788698207950697E-2</v>
      </c>
      <c r="X508" s="15">
        <f t="shared" si="143"/>
        <v>-2.9252088745565486E-5</v>
      </c>
      <c r="Y508" s="15">
        <f t="shared" si="150"/>
        <v>14871.206537271142</v>
      </c>
      <c r="AJ508">
        <f>IF(E508&lt;1,1,0)</f>
        <v>1</v>
      </c>
      <c r="AK508" t="str">
        <f>IF(AJ508=1,"",E508)</f>
        <v/>
      </c>
      <c r="AL508">
        <f>E508/3.6</f>
        <v>0</v>
      </c>
    </row>
    <row r="509" spans="2:38" x14ac:dyDescent="0.3">
      <c r="B509" s="29" t="s">
        <v>47</v>
      </c>
      <c r="C509" s="29">
        <v>498</v>
      </c>
      <c r="D509" s="29">
        <v>498</v>
      </c>
      <c r="E509" s="28">
        <v>0</v>
      </c>
      <c r="F509" s="42">
        <f t="shared" si="132"/>
        <v>0</v>
      </c>
      <c r="G509" s="15">
        <f t="shared" si="144"/>
        <v>0</v>
      </c>
      <c r="H509" s="15">
        <f t="shared" si="145"/>
        <v>0</v>
      </c>
      <c r="I509" s="15">
        <f t="shared" si="133"/>
        <v>0</v>
      </c>
      <c r="J509" s="15">
        <f t="shared" si="134"/>
        <v>0</v>
      </c>
      <c r="K509" s="15">
        <f t="shared" si="135"/>
        <v>0</v>
      </c>
      <c r="L509" s="15">
        <f>SUM(0.5*1.2*$AD$4*$AF$4*(F509^2))</f>
        <v>0</v>
      </c>
      <c r="M509" s="15">
        <f t="shared" si="136"/>
        <v>0</v>
      </c>
      <c r="N509" s="15">
        <f t="shared" si="146"/>
        <v>0</v>
      </c>
      <c r="O509" s="15">
        <f t="shared" si="137"/>
        <v>0</v>
      </c>
      <c r="P509" s="15">
        <f t="shared" si="138"/>
        <v>0</v>
      </c>
      <c r="Q509" s="15">
        <f t="shared" si="147"/>
        <v>0</v>
      </c>
      <c r="R509" s="15">
        <f t="shared" si="139"/>
        <v>0</v>
      </c>
      <c r="S509" s="15">
        <f t="shared" si="148"/>
        <v>107.52675085357721</v>
      </c>
      <c r="T509" s="15">
        <f t="shared" si="149"/>
        <v>65.73805264562651</v>
      </c>
      <c r="U509" s="15">
        <f t="shared" si="140"/>
        <v>0.10752675085357721</v>
      </c>
      <c r="V509" s="15">
        <f t="shared" si="141"/>
        <v>6.5738052645626516E-2</v>
      </c>
      <c r="W509" s="15">
        <f t="shared" si="142"/>
        <v>4.1788698207950697E-2</v>
      </c>
      <c r="X509" s="15">
        <f t="shared" si="143"/>
        <v>-2.9252088745565486E-5</v>
      </c>
      <c r="Y509" s="15">
        <f t="shared" si="150"/>
        <v>14871.206508019053</v>
      </c>
      <c r="AJ509">
        <f>IF(E509&lt;1,1,0)</f>
        <v>1</v>
      </c>
      <c r="AK509" t="str">
        <f>IF(AJ509=1,"",E509)</f>
        <v/>
      </c>
      <c r="AL509">
        <f>E509/3.6</f>
        <v>0</v>
      </c>
    </row>
    <row r="510" spans="2:38" x14ac:dyDescent="0.3">
      <c r="B510" s="29" t="s">
        <v>47</v>
      </c>
      <c r="C510" s="29">
        <v>499</v>
      </c>
      <c r="D510" s="29">
        <v>499</v>
      </c>
      <c r="E510" s="28">
        <v>0</v>
      </c>
      <c r="F510" s="42">
        <f t="shared" si="132"/>
        <v>0</v>
      </c>
      <c r="G510" s="15">
        <f t="shared" si="144"/>
        <v>0</v>
      </c>
      <c r="H510" s="15">
        <f t="shared" si="145"/>
        <v>0</v>
      </c>
      <c r="I510" s="15">
        <f t="shared" si="133"/>
        <v>0</v>
      </c>
      <c r="J510" s="15">
        <f t="shared" si="134"/>
        <v>0</v>
      </c>
      <c r="K510" s="15">
        <f t="shared" si="135"/>
        <v>0</v>
      </c>
      <c r="L510" s="15">
        <f>SUM(0.5*1.2*$AD$4*$AF$4*(F510^2))</f>
        <v>0</v>
      </c>
      <c r="M510" s="15">
        <f t="shared" si="136"/>
        <v>0</v>
      </c>
      <c r="N510" s="15">
        <f t="shared" si="146"/>
        <v>0</v>
      </c>
      <c r="O510" s="15">
        <f t="shared" si="137"/>
        <v>0</v>
      </c>
      <c r="P510" s="15">
        <f t="shared" si="138"/>
        <v>0</v>
      </c>
      <c r="Q510" s="15">
        <f t="shared" si="147"/>
        <v>0</v>
      </c>
      <c r="R510" s="15">
        <f t="shared" si="139"/>
        <v>0</v>
      </c>
      <c r="S510" s="15">
        <f t="shared" si="148"/>
        <v>107.52675085357721</v>
      </c>
      <c r="T510" s="15">
        <f t="shared" si="149"/>
        <v>65.73805264562651</v>
      </c>
      <c r="U510" s="15">
        <f t="shared" si="140"/>
        <v>0.10752675085357721</v>
      </c>
      <c r="V510" s="15">
        <f t="shared" si="141"/>
        <v>6.5738052645626516E-2</v>
      </c>
      <c r="W510" s="15">
        <f t="shared" si="142"/>
        <v>4.1788698207950697E-2</v>
      </c>
      <c r="X510" s="15">
        <f t="shared" si="143"/>
        <v>-2.9252088745565486E-5</v>
      </c>
      <c r="Y510" s="15">
        <f t="shared" si="150"/>
        <v>14871.206478766964</v>
      </c>
      <c r="AJ510">
        <f>IF(E510&lt;1,1,0)</f>
        <v>1</v>
      </c>
      <c r="AK510" t="str">
        <f>IF(AJ510=1,"",E510)</f>
        <v/>
      </c>
      <c r="AL510">
        <f>E510/3.6</f>
        <v>0</v>
      </c>
    </row>
    <row r="511" spans="2:38" x14ac:dyDescent="0.3">
      <c r="B511" s="29" t="s">
        <v>47</v>
      </c>
      <c r="C511" s="29">
        <v>500</v>
      </c>
      <c r="D511" s="29">
        <v>500</v>
      </c>
      <c r="E511" s="28">
        <v>0</v>
      </c>
      <c r="F511" s="42">
        <f t="shared" si="132"/>
        <v>0</v>
      </c>
      <c r="G511" s="15">
        <f t="shared" si="144"/>
        <v>0</v>
      </c>
      <c r="H511" s="15">
        <f t="shared" si="145"/>
        <v>0</v>
      </c>
      <c r="I511" s="15">
        <f t="shared" si="133"/>
        <v>0</v>
      </c>
      <c r="J511" s="15">
        <f t="shared" si="134"/>
        <v>0</v>
      </c>
      <c r="K511" s="15">
        <f t="shared" si="135"/>
        <v>0</v>
      </c>
      <c r="L511" s="15">
        <f>SUM(0.5*1.2*$AD$4*$AF$4*(F511^2))</f>
        <v>0</v>
      </c>
      <c r="M511" s="15">
        <f t="shared" si="136"/>
        <v>0</v>
      </c>
      <c r="N511" s="15">
        <f t="shared" si="146"/>
        <v>0</v>
      </c>
      <c r="O511" s="15">
        <f t="shared" si="137"/>
        <v>0</v>
      </c>
      <c r="P511" s="15">
        <f t="shared" si="138"/>
        <v>0</v>
      </c>
      <c r="Q511" s="15">
        <f t="shared" si="147"/>
        <v>0</v>
      </c>
      <c r="R511" s="15">
        <f t="shared" si="139"/>
        <v>0</v>
      </c>
      <c r="S511" s="15">
        <f t="shared" si="148"/>
        <v>107.52675085357721</v>
      </c>
      <c r="T511" s="15">
        <f t="shared" si="149"/>
        <v>65.73805264562651</v>
      </c>
      <c r="U511" s="15">
        <f t="shared" si="140"/>
        <v>0.10752675085357721</v>
      </c>
      <c r="V511" s="15">
        <f t="shared" si="141"/>
        <v>6.5738052645626516E-2</v>
      </c>
      <c r="W511" s="15">
        <f t="shared" si="142"/>
        <v>4.1788698207950697E-2</v>
      </c>
      <c r="X511" s="15">
        <f t="shared" si="143"/>
        <v>-2.9252088745565486E-5</v>
      </c>
      <c r="Y511" s="15">
        <f t="shared" si="150"/>
        <v>14871.206449514875</v>
      </c>
      <c r="AJ511">
        <f>IF(E511&lt;1,1,0)</f>
        <v>1</v>
      </c>
      <c r="AK511" t="str">
        <f>IF(AJ511=1,"",E511)</f>
        <v/>
      </c>
      <c r="AL511">
        <f>E511/3.6</f>
        <v>0</v>
      </c>
    </row>
    <row r="512" spans="2:38" x14ac:dyDescent="0.3">
      <c r="B512" s="29" t="s">
        <v>47</v>
      </c>
      <c r="C512" s="29">
        <v>501</v>
      </c>
      <c r="D512" s="29">
        <v>501</v>
      </c>
      <c r="E512" s="28">
        <v>0</v>
      </c>
      <c r="F512" s="42">
        <f t="shared" si="132"/>
        <v>0</v>
      </c>
      <c r="G512" s="15">
        <f t="shared" si="144"/>
        <v>0</v>
      </c>
      <c r="H512" s="15">
        <f t="shared" si="145"/>
        <v>0</v>
      </c>
      <c r="I512" s="15">
        <f t="shared" si="133"/>
        <v>0</v>
      </c>
      <c r="J512" s="15">
        <f t="shared" si="134"/>
        <v>0</v>
      </c>
      <c r="K512" s="15">
        <f t="shared" si="135"/>
        <v>0</v>
      </c>
      <c r="L512" s="15">
        <f>SUM(0.5*1.2*$AD$4*$AF$4*(F512^2))</f>
        <v>0</v>
      </c>
      <c r="M512" s="15">
        <f t="shared" si="136"/>
        <v>0</v>
      </c>
      <c r="N512" s="15">
        <f t="shared" si="146"/>
        <v>0</v>
      </c>
      <c r="O512" s="15">
        <f t="shared" si="137"/>
        <v>0</v>
      </c>
      <c r="P512" s="15">
        <f t="shared" si="138"/>
        <v>0</v>
      </c>
      <c r="Q512" s="15">
        <f t="shared" si="147"/>
        <v>0</v>
      </c>
      <c r="R512" s="15">
        <f t="shared" si="139"/>
        <v>0</v>
      </c>
      <c r="S512" s="15">
        <f t="shared" si="148"/>
        <v>107.52675085357721</v>
      </c>
      <c r="T512" s="15">
        <f t="shared" si="149"/>
        <v>65.73805264562651</v>
      </c>
      <c r="U512" s="15">
        <f t="shared" si="140"/>
        <v>0.10752675085357721</v>
      </c>
      <c r="V512" s="15">
        <f t="shared" si="141"/>
        <v>6.5738052645626516E-2</v>
      </c>
      <c r="W512" s="15">
        <f t="shared" si="142"/>
        <v>4.1788698207950697E-2</v>
      </c>
      <c r="X512" s="15">
        <f t="shared" si="143"/>
        <v>-2.9252088745565486E-5</v>
      </c>
      <c r="Y512" s="15">
        <f t="shared" si="150"/>
        <v>14871.206420262786</v>
      </c>
      <c r="AJ512">
        <f>IF(E512&lt;1,1,0)</f>
        <v>1</v>
      </c>
      <c r="AK512" t="str">
        <f>IF(AJ512=1,"",E512)</f>
        <v/>
      </c>
      <c r="AL512">
        <f>E512/3.6</f>
        <v>0</v>
      </c>
    </row>
    <row r="513" spans="2:38" x14ac:dyDescent="0.3">
      <c r="B513" s="29" t="s">
        <v>47</v>
      </c>
      <c r="C513" s="29">
        <v>502</v>
      </c>
      <c r="D513" s="29">
        <v>502</v>
      </c>
      <c r="E513" s="28">
        <v>0</v>
      </c>
      <c r="F513" s="42">
        <f t="shared" si="132"/>
        <v>0</v>
      </c>
      <c r="G513" s="15">
        <f t="shared" si="144"/>
        <v>0</v>
      </c>
      <c r="H513" s="15">
        <f t="shared" si="145"/>
        <v>0</v>
      </c>
      <c r="I513" s="15">
        <f t="shared" si="133"/>
        <v>0</v>
      </c>
      <c r="J513" s="15">
        <f t="shared" si="134"/>
        <v>0</v>
      </c>
      <c r="K513" s="15">
        <f t="shared" si="135"/>
        <v>0</v>
      </c>
      <c r="L513" s="15">
        <f>SUM(0.5*1.2*$AD$4*$AF$4*(F513^2))</f>
        <v>0</v>
      </c>
      <c r="M513" s="15">
        <f t="shared" si="136"/>
        <v>0</v>
      </c>
      <c r="N513" s="15">
        <f t="shared" si="146"/>
        <v>0</v>
      </c>
      <c r="O513" s="15">
        <f t="shared" si="137"/>
        <v>0</v>
      </c>
      <c r="P513" s="15">
        <f t="shared" si="138"/>
        <v>0</v>
      </c>
      <c r="Q513" s="15">
        <f t="shared" si="147"/>
        <v>0</v>
      </c>
      <c r="R513" s="15">
        <f t="shared" si="139"/>
        <v>0</v>
      </c>
      <c r="S513" s="15">
        <f t="shared" si="148"/>
        <v>107.52675085357721</v>
      </c>
      <c r="T513" s="15">
        <f t="shared" si="149"/>
        <v>65.73805264562651</v>
      </c>
      <c r="U513" s="15">
        <f t="shared" si="140"/>
        <v>0.10752675085357721</v>
      </c>
      <c r="V513" s="15">
        <f t="shared" si="141"/>
        <v>6.5738052645626516E-2</v>
      </c>
      <c r="W513" s="15">
        <f t="shared" si="142"/>
        <v>4.1788698207950697E-2</v>
      </c>
      <c r="X513" s="15">
        <f t="shared" si="143"/>
        <v>-2.9252088745565486E-5</v>
      </c>
      <c r="Y513" s="15">
        <f t="shared" si="150"/>
        <v>14871.206391010697</v>
      </c>
      <c r="AJ513">
        <f>IF(E513&lt;1,1,0)</f>
        <v>1</v>
      </c>
      <c r="AK513" t="str">
        <f>IF(AJ513=1,"",E513)</f>
        <v/>
      </c>
      <c r="AL513">
        <f>E513/3.6</f>
        <v>0</v>
      </c>
    </row>
    <row r="514" spans="2:38" x14ac:dyDescent="0.3">
      <c r="B514" s="29" t="s">
        <v>47</v>
      </c>
      <c r="C514" s="29">
        <v>503</v>
      </c>
      <c r="D514" s="29">
        <v>503</v>
      </c>
      <c r="E514" s="28">
        <v>0</v>
      </c>
      <c r="F514" s="42">
        <f t="shared" si="132"/>
        <v>0</v>
      </c>
      <c r="G514" s="15">
        <f t="shared" si="144"/>
        <v>0</v>
      </c>
      <c r="H514" s="15">
        <f t="shared" si="145"/>
        <v>0</v>
      </c>
      <c r="I514" s="15">
        <f t="shared" si="133"/>
        <v>0</v>
      </c>
      <c r="J514" s="15">
        <f t="shared" si="134"/>
        <v>0</v>
      </c>
      <c r="K514" s="15">
        <f t="shared" si="135"/>
        <v>0</v>
      </c>
      <c r="L514" s="15">
        <f>SUM(0.5*1.2*$AD$4*$AF$4*(F514^2))</f>
        <v>0</v>
      </c>
      <c r="M514" s="15">
        <f t="shared" si="136"/>
        <v>0</v>
      </c>
      <c r="N514" s="15">
        <f t="shared" si="146"/>
        <v>0</v>
      </c>
      <c r="O514" s="15">
        <f t="shared" si="137"/>
        <v>0</v>
      </c>
      <c r="P514" s="15">
        <f t="shared" si="138"/>
        <v>0</v>
      </c>
      <c r="Q514" s="15">
        <f t="shared" si="147"/>
        <v>0</v>
      </c>
      <c r="R514" s="15">
        <f t="shared" si="139"/>
        <v>0</v>
      </c>
      <c r="S514" s="15">
        <f t="shared" si="148"/>
        <v>107.52675085357721</v>
      </c>
      <c r="T514" s="15">
        <f t="shared" si="149"/>
        <v>65.73805264562651</v>
      </c>
      <c r="U514" s="15">
        <f t="shared" si="140"/>
        <v>0.10752675085357721</v>
      </c>
      <c r="V514" s="15">
        <f t="shared" si="141"/>
        <v>6.5738052645626516E-2</v>
      </c>
      <c r="W514" s="15">
        <f t="shared" si="142"/>
        <v>4.1788698207950697E-2</v>
      </c>
      <c r="X514" s="15">
        <f t="shared" si="143"/>
        <v>-2.9252088745565486E-5</v>
      </c>
      <c r="Y514" s="15">
        <f t="shared" si="150"/>
        <v>14871.206361758608</v>
      </c>
      <c r="AJ514">
        <f>IF(E514&lt;1,1,0)</f>
        <v>1</v>
      </c>
      <c r="AK514" t="str">
        <f>IF(AJ514=1,"",E514)</f>
        <v/>
      </c>
      <c r="AL514">
        <f>E514/3.6</f>
        <v>0</v>
      </c>
    </row>
    <row r="515" spans="2:38" x14ac:dyDescent="0.3">
      <c r="B515" s="29" t="s">
        <v>47</v>
      </c>
      <c r="C515" s="29">
        <v>504</v>
      </c>
      <c r="D515" s="29">
        <v>504</v>
      </c>
      <c r="E515" s="28">
        <v>0</v>
      </c>
      <c r="F515" s="42">
        <f t="shared" si="132"/>
        <v>0</v>
      </c>
      <c r="G515" s="15">
        <f t="shared" si="144"/>
        <v>0</v>
      </c>
      <c r="H515" s="15">
        <f t="shared" si="145"/>
        <v>0</v>
      </c>
      <c r="I515" s="15">
        <f t="shared" si="133"/>
        <v>0</v>
      </c>
      <c r="J515" s="15">
        <f t="shared" si="134"/>
        <v>0</v>
      </c>
      <c r="K515" s="15">
        <f t="shared" si="135"/>
        <v>0</v>
      </c>
      <c r="L515" s="15">
        <f>SUM(0.5*1.2*$AD$4*$AF$4*(F515^2))</f>
        <v>0</v>
      </c>
      <c r="M515" s="15">
        <f t="shared" si="136"/>
        <v>0</v>
      </c>
      <c r="N515" s="15">
        <f t="shared" si="146"/>
        <v>0</v>
      </c>
      <c r="O515" s="15">
        <f t="shared" si="137"/>
        <v>0</v>
      </c>
      <c r="P515" s="15">
        <f t="shared" si="138"/>
        <v>0</v>
      </c>
      <c r="Q515" s="15">
        <f t="shared" si="147"/>
        <v>0</v>
      </c>
      <c r="R515" s="15">
        <f t="shared" si="139"/>
        <v>0</v>
      </c>
      <c r="S515" s="15">
        <f t="shared" si="148"/>
        <v>107.52675085357721</v>
      </c>
      <c r="T515" s="15">
        <f t="shared" si="149"/>
        <v>65.73805264562651</v>
      </c>
      <c r="U515" s="15">
        <f t="shared" si="140"/>
        <v>0.10752675085357721</v>
      </c>
      <c r="V515" s="15">
        <f t="shared" si="141"/>
        <v>6.5738052645626516E-2</v>
      </c>
      <c r="W515" s="15">
        <f t="shared" si="142"/>
        <v>4.1788698207950697E-2</v>
      </c>
      <c r="X515" s="15">
        <f t="shared" si="143"/>
        <v>-2.9252088745565486E-5</v>
      </c>
      <c r="Y515" s="15">
        <f t="shared" si="150"/>
        <v>14871.206332506519</v>
      </c>
      <c r="AJ515">
        <f>IF(E515&lt;1,1,0)</f>
        <v>1</v>
      </c>
      <c r="AK515" t="str">
        <f>IF(AJ515=1,"",E515)</f>
        <v/>
      </c>
      <c r="AL515">
        <f>E515/3.6</f>
        <v>0</v>
      </c>
    </row>
    <row r="516" spans="2:38" x14ac:dyDescent="0.3">
      <c r="B516" s="29" t="s">
        <v>47</v>
      </c>
      <c r="C516" s="29">
        <v>505</v>
      </c>
      <c r="D516" s="29">
        <v>505</v>
      </c>
      <c r="E516" s="28">
        <v>0</v>
      </c>
      <c r="F516" s="42">
        <f t="shared" si="132"/>
        <v>0</v>
      </c>
      <c r="G516" s="15">
        <f t="shared" si="144"/>
        <v>0</v>
      </c>
      <c r="H516" s="15">
        <f t="shared" si="145"/>
        <v>0</v>
      </c>
      <c r="I516" s="15">
        <f t="shared" si="133"/>
        <v>0</v>
      </c>
      <c r="J516" s="15">
        <f t="shared" si="134"/>
        <v>0</v>
      </c>
      <c r="K516" s="15">
        <f t="shared" si="135"/>
        <v>0</v>
      </c>
      <c r="L516" s="15">
        <f>SUM(0.5*1.2*$AD$4*$AF$4*(F516^2))</f>
        <v>0</v>
      </c>
      <c r="M516" s="15">
        <f t="shared" si="136"/>
        <v>0</v>
      </c>
      <c r="N516" s="15">
        <f t="shared" si="146"/>
        <v>0</v>
      </c>
      <c r="O516" s="15">
        <f t="shared" si="137"/>
        <v>0</v>
      </c>
      <c r="P516" s="15">
        <f t="shared" si="138"/>
        <v>0</v>
      </c>
      <c r="Q516" s="15">
        <f t="shared" si="147"/>
        <v>0</v>
      </c>
      <c r="R516" s="15">
        <f t="shared" si="139"/>
        <v>0</v>
      </c>
      <c r="S516" s="15">
        <f t="shared" si="148"/>
        <v>107.52675085357721</v>
      </c>
      <c r="T516" s="15">
        <f t="shared" si="149"/>
        <v>65.73805264562651</v>
      </c>
      <c r="U516" s="15">
        <f t="shared" si="140"/>
        <v>0.10752675085357721</v>
      </c>
      <c r="V516" s="15">
        <f t="shared" si="141"/>
        <v>6.5738052645626516E-2</v>
      </c>
      <c r="W516" s="15">
        <f t="shared" si="142"/>
        <v>4.1788698207950697E-2</v>
      </c>
      <c r="X516" s="15">
        <f t="shared" si="143"/>
        <v>-2.9252088745565486E-5</v>
      </c>
      <c r="Y516" s="15">
        <f t="shared" si="150"/>
        <v>14871.20630325443</v>
      </c>
      <c r="AJ516">
        <f>IF(E516&lt;1,1,0)</f>
        <v>1</v>
      </c>
      <c r="AK516" t="str">
        <f>IF(AJ516=1,"",E516)</f>
        <v/>
      </c>
      <c r="AL516">
        <f>E516/3.6</f>
        <v>0</v>
      </c>
    </row>
    <row r="517" spans="2:38" x14ac:dyDescent="0.3">
      <c r="B517" s="29" t="s">
        <v>47</v>
      </c>
      <c r="C517" s="29">
        <v>506</v>
      </c>
      <c r="D517" s="29">
        <v>506</v>
      </c>
      <c r="E517" s="28">
        <v>0</v>
      </c>
      <c r="F517" s="42">
        <f t="shared" si="132"/>
        <v>0</v>
      </c>
      <c r="G517" s="15">
        <f t="shared" si="144"/>
        <v>0</v>
      </c>
      <c r="H517" s="15">
        <f t="shared" si="145"/>
        <v>0</v>
      </c>
      <c r="I517" s="15">
        <f t="shared" si="133"/>
        <v>0</v>
      </c>
      <c r="J517" s="15">
        <f t="shared" si="134"/>
        <v>0</v>
      </c>
      <c r="K517" s="15">
        <f t="shared" si="135"/>
        <v>0</v>
      </c>
      <c r="L517" s="15">
        <f>SUM(0.5*1.2*$AD$4*$AF$4*(F517^2))</f>
        <v>0</v>
      </c>
      <c r="M517" s="15">
        <f t="shared" si="136"/>
        <v>0</v>
      </c>
      <c r="N517" s="15">
        <f t="shared" si="146"/>
        <v>0</v>
      </c>
      <c r="O517" s="15">
        <f t="shared" si="137"/>
        <v>0</v>
      </c>
      <c r="P517" s="15">
        <f t="shared" si="138"/>
        <v>0</v>
      </c>
      <c r="Q517" s="15">
        <f t="shared" si="147"/>
        <v>0</v>
      </c>
      <c r="R517" s="15">
        <f t="shared" si="139"/>
        <v>0</v>
      </c>
      <c r="S517" s="15">
        <f t="shared" si="148"/>
        <v>107.52675085357721</v>
      </c>
      <c r="T517" s="15">
        <f t="shared" si="149"/>
        <v>65.73805264562651</v>
      </c>
      <c r="U517" s="15">
        <f t="shared" si="140"/>
        <v>0.10752675085357721</v>
      </c>
      <c r="V517" s="15">
        <f t="shared" si="141"/>
        <v>6.5738052645626516E-2</v>
      </c>
      <c r="W517" s="15">
        <f t="shared" si="142"/>
        <v>4.1788698207950697E-2</v>
      </c>
      <c r="X517" s="15">
        <f t="shared" si="143"/>
        <v>-2.9252088745565486E-5</v>
      </c>
      <c r="Y517" s="15">
        <f t="shared" si="150"/>
        <v>14871.206274002341</v>
      </c>
      <c r="AJ517">
        <f>IF(E517&lt;1,1,0)</f>
        <v>1</v>
      </c>
      <c r="AK517" t="str">
        <f>IF(AJ517=1,"",E517)</f>
        <v/>
      </c>
      <c r="AL517">
        <f>E517/3.6</f>
        <v>0</v>
      </c>
    </row>
    <row r="518" spans="2:38" x14ac:dyDescent="0.3">
      <c r="B518" s="29" t="s">
        <v>47</v>
      </c>
      <c r="C518" s="29">
        <v>507</v>
      </c>
      <c r="D518" s="29">
        <v>507</v>
      </c>
      <c r="E518" s="28">
        <v>0</v>
      </c>
      <c r="F518" s="42">
        <f t="shared" si="132"/>
        <v>0</v>
      </c>
      <c r="G518" s="15">
        <f t="shared" si="144"/>
        <v>0</v>
      </c>
      <c r="H518" s="15">
        <f t="shared" si="145"/>
        <v>0</v>
      </c>
      <c r="I518" s="15">
        <f t="shared" si="133"/>
        <v>0</v>
      </c>
      <c r="J518" s="15">
        <f t="shared" si="134"/>
        <v>0</v>
      </c>
      <c r="K518" s="15">
        <f t="shared" si="135"/>
        <v>0</v>
      </c>
      <c r="L518" s="15">
        <f>SUM(0.5*1.2*$AD$4*$AF$4*(F518^2))</f>
        <v>0</v>
      </c>
      <c r="M518" s="15">
        <f t="shared" si="136"/>
        <v>0</v>
      </c>
      <c r="N518" s="15">
        <f t="shared" si="146"/>
        <v>0</v>
      </c>
      <c r="O518" s="15">
        <f t="shared" si="137"/>
        <v>0</v>
      </c>
      <c r="P518" s="15">
        <f t="shared" si="138"/>
        <v>0</v>
      </c>
      <c r="Q518" s="15">
        <f t="shared" si="147"/>
        <v>0</v>
      </c>
      <c r="R518" s="15">
        <f t="shared" si="139"/>
        <v>0</v>
      </c>
      <c r="S518" s="15">
        <f t="shared" si="148"/>
        <v>107.52675085357721</v>
      </c>
      <c r="T518" s="15">
        <f t="shared" si="149"/>
        <v>65.73805264562651</v>
      </c>
      <c r="U518" s="15">
        <f t="shared" si="140"/>
        <v>0.10752675085357721</v>
      </c>
      <c r="V518" s="15">
        <f t="shared" si="141"/>
        <v>6.5738052645626516E-2</v>
      </c>
      <c r="W518" s="15">
        <f t="shared" si="142"/>
        <v>4.1788698207950697E-2</v>
      </c>
      <c r="X518" s="15">
        <f t="shared" si="143"/>
        <v>-2.9252088745565486E-5</v>
      </c>
      <c r="Y518" s="15">
        <f t="shared" si="150"/>
        <v>14871.206244750252</v>
      </c>
      <c r="AJ518">
        <f>IF(E518&lt;1,1,0)</f>
        <v>1</v>
      </c>
      <c r="AK518" t="str">
        <f>IF(AJ518=1,"",E518)</f>
        <v/>
      </c>
      <c r="AL518">
        <f>E518/3.6</f>
        <v>0</v>
      </c>
    </row>
    <row r="519" spans="2:38" x14ac:dyDescent="0.3">
      <c r="B519" s="29" t="s">
        <v>47</v>
      </c>
      <c r="C519" s="29">
        <v>508</v>
      </c>
      <c r="D519" s="29">
        <v>508</v>
      </c>
      <c r="E519" s="28">
        <v>0</v>
      </c>
      <c r="F519" s="42">
        <f t="shared" si="132"/>
        <v>0</v>
      </c>
      <c r="G519" s="15">
        <f t="shared" si="144"/>
        <v>0</v>
      </c>
      <c r="H519" s="15">
        <f t="shared" si="145"/>
        <v>0</v>
      </c>
      <c r="I519" s="15">
        <f t="shared" si="133"/>
        <v>0</v>
      </c>
      <c r="J519" s="15">
        <f t="shared" si="134"/>
        <v>0</v>
      </c>
      <c r="K519" s="15">
        <f t="shared" si="135"/>
        <v>0</v>
      </c>
      <c r="L519" s="15">
        <f>SUM(0.5*1.2*$AD$4*$AF$4*(F519^2))</f>
        <v>0</v>
      </c>
      <c r="M519" s="15">
        <f t="shared" si="136"/>
        <v>0</v>
      </c>
      <c r="N519" s="15">
        <f t="shared" si="146"/>
        <v>0</v>
      </c>
      <c r="O519" s="15">
        <f t="shared" si="137"/>
        <v>0</v>
      </c>
      <c r="P519" s="15">
        <f t="shared" si="138"/>
        <v>0</v>
      </c>
      <c r="Q519" s="15">
        <f t="shared" si="147"/>
        <v>0</v>
      </c>
      <c r="R519" s="15">
        <f t="shared" si="139"/>
        <v>0</v>
      </c>
      <c r="S519" s="15">
        <f t="shared" si="148"/>
        <v>107.52675085357721</v>
      </c>
      <c r="T519" s="15">
        <f t="shared" si="149"/>
        <v>65.73805264562651</v>
      </c>
      <c r="U519" s="15">
        <f t="shared" si="140"/>
        <v>0.10752675085357721</v>
      </c>
      <c r="V519" s="15">
        <f t="shared" si="141"/>
        <v>6.5738052645626516E-2</v>
      </c>
      <c r="W519" s="15">
        <f t="shared" si="142"/>
        <v>4.1788698207950697E-2</v>
      </c>
      <c r="X519" s="15">
        <f t="shared" si="143"/>
        <v>-2.9252088745565486E-5</v>
      </c>
      <c r="Y519" s="15">
        <f t="shared" si="150"/>
        <v>14871.206215498163</v>
      </c>
      <c r="AJ519">
        <f>IF(E519&lt;1,1,0)</f>
        <v>1</v>
      </c>
      <c r="AK519" t="str">
        <f>IF(AJ519=1,"",E519)</f>
        <v/>
      </c>
      <c r="AL519">
        <f>E519/3.6</f>
        <v>0</v>
      </c>
    </row>
    <row r="520" spans="2:38" x14ac:dyDescent="0.3">
      <c r="B520" s="29" t="s">
        <v>47</v>
      </c>
      <c r="C520" s="29">
        <v>509</v>
      </c>
      <c r="D520" s="29">
        <v>509</v>
      </c>
      <c r="E520" s="28">
        <v>0</v>
      </c>
      <c r="F520" s="42">
        <f t="shared" si="132"/>
        <v>0</v>
      </c>
      <c r="G520" s="15">
        <f t="shared" si="144"/>
        <v>0</v>
      </c>
      <c r="H520" s="15">
        <f t="shared" si="145"/>
        <v>0</v>
      </c>
      <c r="I520" s="15">
        <f t="shared" si="133"/>
        <v>0</v>
      </c>
      <c r="J520" s="15">
        <f t="shared" si="134"/>
        <v>0</v>
      </c>
      <c r="K520" s="15">
        <f t="shared" si="135"/>
        <v>0</v>
      </c>
      <c r="L520" s="15">
        <f>SUM(0.5*1.2*$AD$4*$AF$4*(F520^2))</f>
        <v>0</v>
      </c>
      <c r="M520" s="15">
        <f t="shared" si="136"/>
        <v>0</v>
      </c>
      <c r="N520" s="15">
        <f t="shared" si="146"/>
        <v>0</v>
      </c>
      <c r="O520" s="15">
        <f t="shared" si="137"/>
        <v>0</v>
      </c>
      <c r="P520" s="15">
        <f t="shared" si="138"/>
        <v>0</v>
      </c>
      <c r="Q520" s="15">
        <f t="shared" si="147"/>
        <v>0</v>
      </c>
      <c r="R520" s="15">
        <f t="shared" si="139"/>
        <v>0</v>
      </c>
      <c r="S520" s="15">
        <f t="shared" si="148"/>
        <v>107.52675085357721</v>
      </c>
      <c r="T520" s="15">
        <f t="shared" si="149"/>
        <v>65.73805264562651</v>
      </c>
      <c r="U520" s="15">
        <f t="shared" si="140"/>
        <v>0.10752675085357721</v>
      </c>
      <c r="V520" s="15">
        <f t="shared" si="141"/>
        <v>6.5738052645626516E-2</v>
      </c>
      <c r="W520" s="15">
        <f t="shared" si="142"/>
        <v>4.1788698207950697E-2</v>
      </c>
      <c r="X520" s="15">
        <f t="shared" si="143"/>
        <v>-2.9252088745565486E-5</v>
      </c>
      <c r="Y520" s="15">
        <f t="shared" si="150"/>
        <v>14871.206186246074</v>
      </c>
      <c r="AJ520">
        <f>IF(E520&lt;1,1,0)</f>
        <v>1</v>
      </c>
      <c r="AK520" t="str">
        <f>IF(AJ520=1,"",E520)</f>
        <v/>
      </c>
      <c r="AL520">
        <f>E520/3.6</f>
        <v>0</v>
      </c>
    </row>
    <row r="521" spans="2:38" x14ac:dyDescent="0.3">
      <c r="B521" s="29" t="s">
        <v>47</v>
      </c>
      <c r="C521" s="29">
        <v>510</v>
      </c>
      <c r="D521" s="29">
        <v>510</v>
      </c>
      <c r="E521" s="28">
        <v>0</v>
      </c>
      <c r="F521" s="42">
        <f t="shared" si="132"/>
        <v>0</v>
      </c>
      <c r="G521" s="15">
        <f t="shared" si="144"/>
        <v>0</v>
      </c>
      <c r="H521" s="15">
        <f t="shared" si="145"/>
        <v>0</v>
      </c>
      <c r="I521" s="15">
        <f t="shared" si="133"/>
        <v>0</v>
      </c>
      <c r="J521" s="15">
        <f t="shared" si="134"/>
        <v>0</v>
      </c>
      <c r="K521" s="15">
        <f t="shared" si="135"/>
        <v>0</v>
      </c>
      <c r="L521" s="15">
        <f>SUM(0.5*1.2*$AD$4*$AF$4*(F521^2))</f>
        <v>0</v>
      </c>
      <c r="M521" s="15">
        <f t="shared" si="136"/>
        <v>0</v>
      </c>
      <c r="N521" s="15">
        <f t="shared" si="146"/>
        <v>0</v>
      </c>
      <c r="O521" s="15">
        <f t="shared" si="137"/>
        <v>0</v>
      </c>
      <c r="P521" s="15">
        <f t="shared" si="138"/>
        <v>0</v>
      </c>
      <c r="Q521" s="15">
        <f t="shared" si="147"/>
        <v>0</v>
      </c>
      <c r="R521" s="15">
        <f t="shared" si="139"/>
        <v>0</v>
      </c>
      <c r="S521" s="15">
        <f t="shared" si="148"/>
        <v>107.52675085357721</v>
      </c>
      <c r="T521" s="15">
        <f t="shared" si="149"/>
        <v>65.73805264562651</v>
      </c>
      <c r="U521" s="15">
        <f t="shared" si="140"/>
        <v>0.10752675085357721</v>
      </c>
      <c r="V521" s="15">
        <f t="shared" si="141"/>
        <v>6.5738052645626516E-2</v>
      </c>
      <c r="W521" s="15">
        <f t="shared" si="142"/>
        <v>4.1788698207950697E-2</v>
      </c>
      <c r="X521" s="15">
        <f t="shared" si="143"/>
        <v>-2.9252088745565486E-5</v>
      </c>
      <c r="Y521" s="15">
        <f t="shared" si="150"/>
        <v>14871.206156993985</v>
      </c>
      <c r="AJ521">
        <f>IF(E521&lt;1,1,0)</f>
        <v>1</v>
      </c>
      <c r="AK521" t="str">
        <f>IF(AJ521=1,"",E521)</f>
        <v/>
      </c>
      <c r="AL521">
        <f>E521/3.6</f>
        <v>0</v>
      </c>
    </row>
    <row r="522" spans="2:38" x14ac:dyDescent="0.3">
      <c r="B522" s="29" t="s">
        <v>47</v>
      </c>
      <c r="C522" s="29">
        <v>511</v>
      </c>
      <c r="D522" s="29">
        <v>511</v>
      </c>
      <c r="E522" s="28">
        <v>0</v>
      </c>
      <c r="F522" s="42">
        <f t="shared" si="132"/>
        <v>0</v>
      </c>
      <c r="G522" s="15">
        <f t="shared" si="144"/>
        <v>6.9444444444444448E-2</v>
      </c>
      <c r="H522" s="15">
        <f t="shared" si="145"/>
        <v>0.25</v>
      </c>
      <c r="I522" s="15">
        <f t="shared" si="133"/>
        <v>111.11111111111111</v>
      </c>
      <c r="J522" s="15">
        <f t="shared" si="134"/>
        <v>111.11111111111111</v>
      </c>
      <c r="K522" s="15">
        <f t="shared" si="135"/>
        <v>0</v>
      </c>
      <c r="L522" s="15">
        <f>SUM(0.5*1.2*$AD$4*$AF$4*(F522^2))</f>
        <v>0</v>
      </c>
      <c r="M522" s="15">
        <f t="shared" si="136"/>
        <v>0</v>
      </c>
      <c r="N522" s="15">
        <f t="shared" si="146"/>
        <v>0</v>
      </c>
      <c r="O522" s="15">
        <f t="shared" si="137"/>
        <v>0</v>
      </c>
      <c r="P522" s="15">
        <f t="shared" si="138"/>
        <v>0</v>
      </c>
      <c r="Q522" s="15">
        <f t="shared" si="147"/>
        <v>0</v>
      </c>
      <c r="R522" s="15">
        <f t="shared" si="139"/>
        <v>0</v>
      </c>
      <c r="S522" s="15">
        <f t="shared" si="148"/>
        <v>107.52675085357721</v>
      </c>
      <c r="T522" s="15">
        <f t="shared" si="149"/>
        <v>65.73805264562651</v>
      </c>
      <c r="U522" s="15">
        <f t="shared" si="140"/>
        <v>0.10752675085357721</v>
      </c>
      <c r="V522" s="15">
        <f t="shared" si="141"/>
        <v>6.5738052645626516E-2</v>
      </c>
      <c r="W522" s="15">
        <f t="shared" si="142"/>
        <v>4.1788698207950697E-2</v>
      </c>
      <c r="X522" s="15">
        <f t="shared" si="143"/>
        <v>-2.9252088745565486E-5</v>
      </c>
      <c r="Y522" s="15">
        <f t="shared" si="150"/>
        <v>14871.206127741896</v>
      </c>
      <c r="AJ522">
        <f>IF(E522&lt;1,1,0)</f>
        <v>1</v>
      </c>
      <c r="AK522" t="str">
        <f>IF(AJ522=1,"",E522)</f>
        <v/>
      </c>
      <c r="AL522">
        <f>E522/3.6</f>
        <v>0</v>
      </c>
    </row>
    <row r="523" spans="2:38" x14ac:dyDescent="0.3">
      <c r="B523" s="29" t="s">
        <v>47</v>
      </c>
      <c r="C523" s="29">
        <v>512</v>
      </c>
      <c r="D523" s="29">
        <v>512</v>
      </c>
      <c r="E523" s="28">
        <v>0.5</v>
      </c>
      <c r="F523" s="42">
        <f t="shared" si="132"/>
        <v>0.1388888888888889</v>
      </c>
      <c r="G523" s="15">
        <f t="shared" si="144"/>
        <v>0.34722222222222221</v>
      </c>
      <c r="H523" s="15">
        <f t="shared" si="145"/>
        <v>1.25</v>
      </c>
      <c r="I523" s="15">
        <f t="shared" si="133"/>
        <v>555.55555555555554</v>
      </c>
      <c r="J523" s="15">
        <f t="shared" si="134"/>
        <v>555.55555555555554</v>
      </c>
      <c r="K523" s="15">
        <f t="shared" si="135"/>
        <v>0</v>
      </c>
      <c r="L523" s="15">
        <f>SUM(0.5*1.2*$AD$4*$AF$4*(F523^2))</f>
        <v>9.3981481481481485E-3</v>
      </c>
      <c r="M523" s="15">
        <f t="shared" si="136"/>
        <v>0.10986179912551441</v>
      </c>
      <c r="N523" s="15">
        <f t="shared" si="146"/>
        <v>1.5624789208962051E-2</v>
      </c>
      <c r="O523" s="15">
        <f t="shared" si="137"/>
        <v>6.8663624453446509E-2</v>
      </c>
      <c r="P523" s="15">
        <f t="shared" si="138"/>
        <v>3.2701305298353911E-2</v>
      </c>
      <c r="Q523" s="15">
        <f t="shared" si="147"/>
        <v>4.6508523090992232E-3</v>
      </c>
      <c r="R523" s="15">
        <f t="shared" si="139"/>
        <v>2.0438315811471194E-2</v>
      </c>
      <c r="S523" s="15">
        <f t="shared" si="148"/>
        <v>107.54237564278617</v>
      </c>
      <c r="T523" s="15">
        <f t="shared" si="149"/>
        <v>65.742703497935608</v>
      </c>
      <c r="U523" s="15">
        <f t="shared" si="140"/>
        <v>0.10754237564278617</v>
      </c>
      <c r="V523" s="15">
        <f t="shared" si="141"/>
        <v>6.5742703497935609E-2</v>
      </c>
      <c r="W523" s="15">
        <f t="shared" si="142"/>
        <v>4.1799672144850558E-2</v>
      </c>
      <c r="X523" s="15">
        <f t="shared" si="143"/>
        <v>1.0773209365301075E-2</v>
      </c>
      <c r="Y523" s="15">
        <f t="shared" si="150"/>
        <v>14871.216900951262</v>
      </c>
      <c r="AJ523">
        <f>IF(E523&lt;1,1,0)</f>
        <v>1</v>
      </c>
      <c r="AK523" t="str">
        <f>IF(AJ523=1,"",E523)</f>
        <v/>
      </c>
      <c r="AL523">
        <f>E523/3.6</f>
        <v>0.1388888888888889</v>
      </c>
    </row>
    <row r="524" spans="2:38" x14ac:dyDescent="0.3">
      <c r="B524" s="29" t="s">
        <v>47</v>
      </c>
      <c r="C524" s="29">
        <v>513</v>
      </c>
      <c r="D524" s="29">
        <v>513</v>
      </c>
      <c r="E524" s="28">
        <v>2.5</v>
      </c>
      <c r="F524" s="42">
        <f t="shared" ref="F524:F587" si="151">SUM(E524*(1000/3600))</f>
        <v>0.69444444444444442</v>
      </c>
      <c r="G524" s="15">
        <f t="shared" si="144"/>
        <v>0.8472222222222221</v>
      </c>
      <c r="H524" s="15">
        <f t="shared" si="145"/>
        <v>3.05</v>
      </c>
      <c r="I524" s="15">
        <f t="shared" ref="I524:I587" si="152">SUM($AC$4*G524)</f>
        <v>1355.5555555555554</v>
      </c>
      <c r="J524" s="15">
        <f t="shared" ref="J524:J587" si="153">MAX(0,I524)</f>
        <v>1355.5555555555554</v>
      </c>
      <c r="K524" s="15">
        <f t="shared" ref="K524:K587" si="154">ABS(MIN(0,I524))</f>
        <v>0</v>
      </c>
      <c r="L524" s="15">
        <f>SUM(0.5*1.2*$AD$4*$AF$4*(F524^2))</f>
        <v>0.23495370370370366</v>
      </c>
      <c r="M524" s="15">
        <f t="shared" ref="M524:M587" si="155">SUM(((L524+$AH$4+J524)*F524)/1000)</f>
        <v>1.1050211869855966</v>
      </c>
      <c r="N524" s="15">
        <f t="shared" si="146"/>
        <v>0.15746551914544751</v>
      </c>
      <c r="O524" s="15">
        <f t="shared" ref="O524:O587" si="156">SUM((M524*1000)/$AC$4)</f>
        <v>0.69063824186599787</v>
      </c>
      <c r="P524" s="15">
        <f t="shared" ref="P524:P587" si="157">ABS(SUM(((K524-L524-$AB$22)*F524)/1000))</f>
        <v>0.16366316229423866</v>
      </c>
      <c r="Q524" s="15">
        <f t="shared" si="147"/>
        <v>2.3322000626929008E-2</v>
      </c>
      <c r="R524" s="15">
        <f t="shared" ref="R524:R587" si="158">SUM((P524*1000)/$AC$4)</f>
        <v>0.10228947643389917</v>
      </c>
      <c r="S524" s="15">
        <f t="shared" si="148"/>
        <v>107.69984116193162</v>
      </c>
      <c r="T524" s="15">
        <f t="shared" si="149"/>
        <v>65.766025498562541</v>
      </c>
      <c r="U524" s="15">
        <f t="shared" ref="U524:U587" si="159">SUM(S524/1000)</f>
        <v>0.10769984116193161</v>
      </c>
      <c r="V524" s="15">
        <f t="shared" ref="V524:V587" si="160">SUM(T524/1000)</f>
        <v>6.5766025498562544E-2</v>
      </c>
      <c r="W524" s="15">
        <f t="shared" ref="W524:W587" si="161">SUM(U524-V524)</f>
        <v>4.1933815663369067E-2</v>
      </c>
      <c r="X524" s="15">
        <f t="shared" ref="X524:X587" si="162">SUM((((0.5*$AC$4*(F524^2))-W524)*0.7)/1000)</f>
        <v>0.27003237472409736</v>
      </c>
      <c r="Y524" s="15">
        <f t="shared" si="150"/>
        <v>14871.486933325987</v>
      </c>
      <c r="AJ524">
        <f>IF(E524&lt;1,1,0)</f>
        <v>0</v>
      </c>
      <c r="AK524">
        <f>IF(AJ524=1,"",E524)</f>
        <v>2.5</v>
      </c>
      <c r="AL524">
        <f>E524/3.6</f>
        <v>0.69444444444444442</v>
      </c>
    </row>
    <row r="525" spans="2:38" x14ac:dyDescent="0.3">
      <c r="B525" s="29" t="s">
        <v>47</v>
      </c>
      <c r="C525" s="29">
        <v>514</v>
      </c>
      <c r="D525" s="29">
        <v>514</v>
      </c>
      <c r="E525" s="28">
        <v>6.6</v>
      </c>
      <c r="F525" s="42">
        <f t="shared" si="151"/>
        <v>1.8333333333333333</v>
      </c>
      <c r="G525" s="15">
        <f t="shared" ref="G525:G588" si="163">($E526-$E524)/2/3.6</f>
        <v>1.2916666666666667</v>
      </c>
      <c r="H525" s="15">
        <f t="shared" ref="H525:H588" si="164">($E526-$E524)/2</f>
        <v>4.6500000000000004</v>
      </c>
      <c r="I525" s="15">
        <f t="shared" si="152"/>
        <v>2066.666666666667</v>
      </c>
      <c r="J525" s="15">
        <f t="shared" si="153"/>
        <v>2066.666666666667</v>
      </c>
      <c r="K525" s="15">
        <f t="shared" si="154"/>
        <v>0</v>
      </c>
      <c r="L525" s="15">
        <f>SUM(0.5*1.2*$AD$4*$AF$4*(F525^2))</f>
        <v>1.6375333333333331</v>
      </c>
      <c r="M525" s="15">
        <f t="shared" si="155"/>
        <v>4.2235310333333338</v>
      </c>
      <c r="N525" s="15">
        <f t="shared" ref="N525:N588" si="165">SUM(M525*(D525/3600))</f>
        <v>0.60302637531481484</v>
      </c>
      <c r="O525" s="15">
        <f t="shared" si="156"/>
        <v>2.6397068958333336</v>
      </c>
      <c r="P525" s="15">
        <f t="shared" si="157"/>
        <v>0.43464214444444438</v>
      </c>
      <c r="Q525" s="15">
        <f t="shared" ref="Q525:Q588" si="166">SUM(P525*(D525/3600))</f>
        <v>6.2057239512345673E-2</v>
      </c>
      <c r="R525" s="15">
        <f t="shared" si="158"/>
        <v>0.27165134027777776</v>
      </c>
      <c r="S525" s="15">
        <f t="shared" ref="S525:S588" si="167">SUM(N525+S524)</f>
        <v>108.30286753724643</v>
      </c>
      <c r="T525" s="15">
        <f t="shared" ref="T525:T588" si="168">SUM(T524+Q525)</f>
        <v>65.828082738074883</v>
      </c>
      <c r="U525" s="15">
        <f t="shared" si="159"/>
        <v>0.10830286753724643</v>
      </c>
      <c r="V525" s="15">
        <f t="shared" si="160"/>
        <v>6.5828082738074889E-2</v>
      </c>
      <c r="W525" s="15">
        <f t="shared" si="161"/>
        <v>4.2474784799171536E-2</v>
      </c>
      <c r="X525" s="15">
        <f t="shared" si="162"/>
        <v>1.8821924898728626</v>
      </c>
      <c r="Y525" s="15">
        <f t="shared" ref="Y525:Y588" si="169">SUM(Y524+X525)</f>
        <v>14873.36912581586</v>
      </c>
      <c r="AJ525">
        <f>IF(E525&lt;1,1,0)</f>
        <v>0</v>
      </c>
      <c r="AK525">
        <f>IF(AJ525=1,"",E525)</f>
        <v>6.6</v>
      </c>
      <c r="AL525">
        <f>E525/3.6</f>
        <v>1.8333333333333333</v>
      </c>
    </row>
    <row r="526" spans="2:38" x14ac:dyDescent="0.3">
      <c r="B526" s="29" t="s">
        <v>47</v>
      </c>
      <c r="C526" s="29">
        <v>515</v>
      </c>
      <c r="D526" s="29">
        <v>515</v>
      </c>
      <c r="E526" s="28">
        <v>11.8</v>
      </c>
      <c r="F526" s="42">
        <f t="shared" si="151"/>
        <v>3.2777777777777781</v>
      </c>
      <c r="G526" s="15">
        <f t="shared" si="163"/>
        <v>1.4166666666666667</v>
      </c>
      <c r="H526" s="15">
        <f t="shared" si="164"/>
        <v>5.1000000000000005</v>
      </c>
      <c r="I526" s="15">
        <f t="shared" si="152"/>
        <v>2266.666666666667</v>
      </c>
      <c r="J526" s="15">
        <f t="shared" si="153"/>
        <v>2266.666666666667</v>
      </c>
      <c r="K526" s="15">
        <f t="shared" si="154"/>
        <v>0</v>
      </c>
      <c r="L526" s="15">
        <f>SUM(0.5*1.2*$AD$4*$AF$4*(F526^2))</f>
        <v>5.2343925925925934</v>
      </c>
      <c r="M526" s="15">
        <f t="shared" si="155"/>
        <v>8.2185068053497954</v>
      </c>
      <c r="N526" s="15">
        <f t="shared" si="165"/>
        <v>1.1757030568764291</v>
      </c>
      <c r="O526" s="15">
        <f t="shared" si="156"/>
        <v>5.1365667533436223</v>
      </c>
      <c r="P526" s="15">
        <f t="shared" si="157"/>
        <v>0.78887717572016469</v>
      </c>
      <c r="Q526" s="15">
        <f t="shared" si="166"/>
        <v>0.11285326263774577</v>
      </c>
      <c r="R526" s="15">
        <f t="shared" si="158"/>
        <v>0.49304823482510296</v>
      </c>
      <c r="S526" s="15">
        <f t="shared" si="167"/>
        <v>109.47857059412286</v>
      </c>
      <c r="T526" s="15">
        <f t="shared" si="168"/>
        <v>65.940936000712625</v>
      </c>
      <c r="U526" s="15">
        <f t="shared" si="159"/>
        <v>0.10947857059412286</v>
      </c>
      <c r="V526" s="15">
        <f t="shared" si="160"/>
        <v>6.594093600071263E-2</v>
      </c>
      <c r="W526" s="15">
        <f t="shared" si="161"/>
        <v>4.3537634593410229E-2</v>
      </c>
      <c r="X526" s="15">
        <f t="shared" si="162"/>
        <v>6.0165127335323279</v>
      </c>
      <c r="Y526" s="15">
        <f t="shared" si="169"/>
        <v>14879.385638549393</v>
      </c>
      <c r="AJ526">
        <f>IF(E526&lt;1,1,0)</f>
        <v>0</v>
      </c>
      <c r="AK526">
        <f>IF(AJ526=1,"",E526)</f>
        <v>11.8</v>
      </c>
      <c r="AL526">
        <f>E526/3.6</f>
        <v>3.2777777777777777</v>
      </c>
    </row>
    <row r="527" spans="2:38" x14ac:dyDescent="0.3">
      <c r="B527" s="29" t="s">
        <v>47</v>
      </c>
      <c r="C527" s="29">
        <v>516</v>
      </c>
      <c r="D527" s="29">
        <v>516</v>
      </c>
      <c r="E527" s="28">
        <v>16.8</v>
      </c>
      <c r="F527" s="42">
        <f t="shared" si="151"/>
        <v>4.666666666666667</v>
      </c>
      <c r="G527" s="15">
        <f t="shared" si="163"/>
        <v>1.2083333333333333</v>
      </c>
      <c r="H527" s="15">
        <f t="shared" si="164"/>
        <v>4.3499999999999996</v>
      </c>
      <c r="I527" s="15">
        <f t="shared" si="152"/>
        <v>1933.3333333333333</v>
      </c>
      <c r="J527" s="15">
        <f t="shared" si="153"/>
        <v>1933.3333333333333</v>
      </c>
      <c r="K527" s="15">
        <f t="shared" si="154"/>
        <v>0</v>
      </c>
      <c r="L527" s="15">
        <f>SUM(0.5*1.2*$AD$4*$AF$4*(F527^2))</f>
        <v>10.610133333333335</v>
      </c>
      <c r="M527" s="15">
        <f t="shared" si="155"/>
        <v>10.170456177777778</v>
      </c>
      <c r="N527" s="15">
        <f t="shared" si="165"/>
        <v>1.4577653854814816</v>
      </c>
      <c r="O527" s="15">
        <f t="shared" si="156"/>
        <v>6.3565351111111115</v>
      </c>
      <c r="P527" s="15">
        <f t="shared" si="157"/>
        <v>1.1482339555555556</v>
      </c>
      <c r="Q527" s="15">
        <f t="shared" si="166"/>
        <v>0.1645802002962963</v>
      </c>
      <c r="R527" s="15">
        <f t="shared" si="158"/>
        <v>0.7176462222222223</v>
      </c>
      <c r="S527" s="15">
        <f t="shared" si="167"/>
        <v>110.93633597960434</v>
      </c>
      <c r="T527" s="15">
        <f t="shared" si="168"/>
        <v>66.105516201008925</v>
      </c>
      <c r="U527" s="15">
        <f t="shared" si="159"/>
        <v>0.11093633597960434</v>
      </c>
      <c r="V527" s="15">
        <f t="shared" si="160"/>
        <v>6.6105516201008921E-2</v>
      </c>
      <c r="W527" s="15">
        <f t="shared" si="161"/>
        <v>4.4830819778595418E-2</v>
      </c>
      <c r="X527" s="15">
        <f t="shared" si="162"/>
        <v>12.195524173981713</v>
      </c>
      <c r="Y527" s="15">
        <f t="shared" si="169"/>
        <v>14891.581162723374</v>
      </c>
      <c r="AJ527">
        <f>IF(E527&lt;1,1,0)</f>
        <v>0</v>
      </c>
      <c r="AK527">
        <f>IF(AJ527=1,"",E527)</f>
        <v>16.8</v>
      </c>
      <c r="AL527">
        <f>E527/3.6</f>
        <v>4.666666666666667</v>
      </c>
    </row>
    <row r="528" spans="2:38" x14ac:dyDescent="0.3">
      <c r="B528" s="29" t="s">
        <v>47</v>
      </c>
      <c r="C528" s="29">
        <v>517</v>
      </c>
      <c r="D528" s="29">
        <v>517</v>
      </c>
      <c r="E528" s="28">
        <v>20.5</v>
      </c>
      <c r="F528" s="42">
        <f t="shared" si="151"/>
        <v>5.6944444444444446</v>
      </c>
      <c r="G528" s="15">
        <f t="shared" si="163"/>
        <v>0.70833333333333304</v>
      </c>
      <c r="H528" s="15">
        <f t="shared" si="164"/>
        <v>2.5499999999999989</v>
      </c>
      <c r="I528" s="15">
        <f t="shared" si="152"/>
        <v>1133.3333333333328</v>
      </c>
      <c r="J528" s="15">
        <f t="shared" si="153"/>
        <v>1133.3333333333328</v>
      </c>
      <c r="K528" s="15">
        <f t="shared" si="154"/>
        <v>0</v>
      </c>
      <c r="L528" s="15">
        <f>SUM(0.5*1.2*$AD$4*$AF$4*(F528^2))</f>
        <v>15.798287037037039</v>
      </c>
      <c r="M528" s="15">
        <f t="shared" si="155"/>
        <v>7.8843661715534958</v>
      </c>
      <c r="N528" s="15">
        <f t="shared" si="165"/>
        <v>1.1322825863036547</v>
      </c>
      <c r="O528" s="15">
        <f t="shared" si="156"/>
        <v>4.9277288572209343</v>
      </c>
      <c r="P528" s="15">
        <f t="shared" si="157"/>
        <v>1.4306624678497941</v>
      </c>
      <c r="Q528" s="15">
        <f t="shared" si="166"/>
        <v>0.20545902663287322</v>
      </c>
      <c r="R528" s="15">
        <f t="shared" si="158"/>
        <v>0.89416404240612135</v>
      </c>
      <c r="S528" s="15">
        <f t="shared" si="167"/>
        <v>112.068618565908</v>
      </c>
      <c r="T528" s="15">
        <f t="shared" si="168"/>
        <v>66.310975227641805</v>
      </c>
      <c r="U528" s="15">
        <f t="shared" si="159"/>
        <v>0.112068618565908</v>
      </c>
      <c r="V528" s="15">
        <f t="shared" si="160"/>
        <v>6.6310975227641802E-2</v>
      </c>
      <c r="W528" s="15">
        <f t="shared" si="161"/>
        <v>4.5757643338266193E-2</v>
      </c>
      <c r="X528" s="15">
        <f t="shared" si="162"/>
        <v>18.158918586933613</v>
      </c>
      <c r="Y528" s="15">
        <f t="shared" si="169"/>
        <v>14909.740081310309</v>
      </c>
      <c r="AJ528">
        <f>IF(E528&lt;1,1,0)</f>
        <v>0</v>
      </c>
      <c r="AK528">
        <f>IF(AJ528=1,"",E528)</f>
        <v>20.5</v>
      </c>
      <c r="AL528">
        <f>E528/3.6</f>
        <v>5.6944444444444446</v>
      </c>
    </row>
    <row r="529" spans="2:38" x14ac:dyDescent="0.3">
      <c r="B529" s="29" t="s">
        <v>47</v>
      </c>
      <c r="C529" s="29">
        <v>518</v>
      </c>
      <c r="D529" s="29">
        <v>518</v>
      </c>
      <c r="E529" s="28">
        <v>21.9</v>
      </c>
      <c r="F529" s="42">
        <f t="shared" si="151"/>
        <v>6.083333333333333</v>
      </c>
      <c r="G529" s="15">
        <f t="shared" si="163"/>
        <v>0.19444444444444425</v>
      </c>
      <c r="H529" s="15">
        <f t="shared" si="164"/>
        <v>0.69999999999999929</v>
      </c>
      <c r="I529" s="15">
        <f t="shared" si="152"/>
        <v>311.1111111111108</v>
      </c>
      <c r="J529" s="15">
        <f t="shared" si="153"/>
        <v>311.1111111111108</v>
      </c>
      <c r="K529" s="15">
        <f t="shared" si="154"/>
        <v>0</v>
      </c>
      <c r="L529" s="15">
        <f>SUM(0.5*1.2*$AD$4*$AF$4*(F529^2))</f>
        <v>18.029783333333331</v>
      </c>
      <c r="M529" s="15">
        <f t="shared" si="155"/>
        <v>3.4345337745370346</v>
      </c>
      <c r="N529" s="15">
        <f t="shared" si="165"/>
        <v>0.49419124866949554</v>
      </c>
      <c r="O529" s="15">
        <f t="shared" si="156"/>
        <v>2.1465836090856469</v>
      </c>
      <c r="P529" s="15">
        <f t="shared" si="157"/>
        <v>1.5419411819444444</v>
      </c>
      <c r="Q529" s="15">
        <f t="shared" si="166"/>
        <v>0.22186820340200619</v>
      </c>
      <c r="R529" s="15">
        <f t="shared" si="158"/>
        <v>0.96371323871527781</v>
      </c>
      <c r="S529" s="15">
        <f t="shared" si="167"/>
        <v>112.56280981457749</v>
      </c>
      <c r="T529" s="15">
        <f t="shared" si="168"/>
        <v>66.532843431043815</v>
      </c>
      <c r="U529" s="15">
        <f t="shared" si="159"/>
        <v>0.11256280981457749</v>
      </c>
      <c r="V529" s="15">
        <f t="shared" si="160"/>
        <v>6.653284343104382E-2</v>
      </c>
      <c r="W529" s="15">
        <f t="shared" si="161"/>
        <v>4.6029966383533669E-2</v>
      </c>
      <c r="X529" s="15">
        <f t="shared" si="162"/>
        <v>20.723856667912418</v>
      </c>
      <c r="Y529" s="15">
        <f t="shared" si="169"/>
        <v>14930.46393797822</v>
      </c>
      <c r="AJ529">
        <f>IF(E529&lt;1,1,0)</f>
        <v>0</v>
      </c>
      <c r="AK529">
        <f>IF(AJ529=1,"",E529)</f>
        <v>21.9</v>
      </c>
      <c r="AL529">
        <f>E529/3.6</f>
        <v>6.083333333333333</v>
      </c>
    </row>
    <row r="530" spans="2:38" x14ac:dyDescent="0.3">
      <c r="B530" s="29" t="s">
        <v>47</v>
      </c>
      <c r="C530" s="29">
        <v>519</v>
      </c>
      <c r="D530" s="29">
        <v>519</v>
      </c>
      <c r="E530" s="28">
        <v>21.9</v>
      </c>
      <c r="F530" s="42">
        <f t="shared" si="151"/>
        <v>6.083333333333333</v>
      </c>
      <c r="G530" s="15">
        <f t="shared" si="163"/>
        <v>-8.3333333333333037E-2</v>
      </c>
      <c r="H530" s="15">
        <f t="shared" si="164"/>
        <v>-0.29999999999999893</v>
      </c>
      <c r="I530" s="15">
        <f t="shared" si="152"/>
        <v>-133.33333333333286</v>
      </c>
      <c r="J530" s="15">
        <f t="shared" si="153"/>
        <v>0</v>
      </c>
      <c r="K530" s="15">
        <f t="shared" si="154"/>
        <v>133.33333333333286</v>
      </c>
      <c r="L530" s="15">
        <f>SUM(0.5*1.2*$AD$4*$AF$4*(F530^2))</f>
        <v>18.029783333333331</v>
      </c>
      <c r="M530" s="15">
        <f t="shared" si="155"/>
        <v>1.5419411819444444</v>
      </c>
      <c r="N530" s="15">
        <f t="shared" si="165"/>
        <v>0.22229652039699074</v>
      </c>
      <c r="O530" s="15">
        <f t="shared" si="156"/>
        <v>0.96371323871527781</v>
      </c>
      <c r="P530" s="15">
        <f t="shared" si="157"/>
        <v>0.73083007083333607</v>
      </c>
      <c r="Q530" s="15">
        <f t="shared" si="166"/>
        <v>0.10536133521180595</v>
      </c>
      <c r="R530" s="15">
        <f t="shared" si="158"/>
        <v>0.45676879427083505</v>
      </c>
      <c r="S530" s="15">
        <f t="shared" si="167"/>
        <v>112.78510633497449</v>
      </c>
      <c r="T530" s="15">
        <f t="shared" si="168"/>
        <v>66.638204766255626</v>
      </c>
      <c r="U530" s="15">
        <f t="shared" si="159"/>
        <v>0.11278510633497449</v>
      </c>
      <c r="V530" s="15">
        <f t="shared" si="160"/>
        <v>6.6638204766255621E-2</v>
      </c>
      <c r="W530" s="15">
        <f t="shared" si="161"/>
        <v>4.6146901568718868E-2</v>
      </c>
      <c r="X530" s="15">
        <f t="shared" si="162"/>
        <v>20.723856586057792</v>
      </c>
      <c r="Y530" s="15">
        <f t="shared" si="169"/>
        <v>14951.187794564277</v>
      </c>
      <c r="AJ530">
        <f>IF(E530&lt;1,1,0)</f>
        <v>0</v>
      </c>
      <c r="AK530">
        <f>IF(AJ530=1,"",E530)</f>
        <v>21.9</v>
      </c>
      <c r="AL530">
        <f>E530/3.6</f>
        <v>6.083333333333333</v>
      </c>
    </row>
    <row r="531" spans="2:38" x14ac:dyDescent="0.3">
      <c r="B531" s="29" t="s">
        <v>47</v>
      </c>
      <c r="C531" s="29">
        <v>520</v>
      </c>
      <c r="D531" s="29">
        <v>520</v>
      </c>
      <c r="E531" s="28">
        <v>21.3</v>
      </c>
      <c r="F531" s="42">
        <f t="shared" si="151"/>
        <v>5.916666666666667</v>
      </c>
      <c r="G531" s="15">
        <f t="shared" si="163"/>
        <v>-0.22222222222222193</v>
      </c>
      <c r="H531" s="15">
        <f t="shared" si="164"/>
        <v>-0.79999999999999893</v>
      </c>
      <c r="I531" s="15">
        <f t="shared" si="152"/>
        <v>-355.55555555555509</v>
      </c>
      <c r="J531" s="15">
        <f t="shared" si="153"/>
        <v>0</v>
      </c>
      <c r="K531" s="15">
        <f t="shared" si="154"/>
        <v>355.55555555555509</v>
      </c>
      <c r="L531" s="15">
        <f>SUM(0.5*1.2*$AD$4*$AF$4*(F531^2))</f>
        <v>17.055383333333335</v>
      </c>
      <c r="M531" s="15">
        <f t="shared" si="155"/>
        <v>1.4939310180555556</v>
      </c>
      <c r="N531" s="15">
        <f t="shared" si="165"/>
        <v>0.21579003594135801</v>
      </c>
      <c r="O531" s="15">
        <f t="shared" si="156"/>
        <v>0.9337068862847222</v>
      </c>
      <c r="P531" s="15">
        <f t="shared" si="157"/>
        <v>0.60977268564814535</v>
      </c>
      <c r="Q531" s="15">
        <f t="shared" si="166"/>
        <v>8.8078276815843209E-2</v>
      </c>
      <c r="R531" s="15">
        <f t="shared" si="158"/>
        <v>0.3811079285300909</v>
      </c>
      <c r="S531" s="15">
        <f t="shared" si="167"/>
        <v>113.00089637091584</v>
      </c>
      <c r="T531" s="15">
        <f t="shared" si="168"/>
        <v>66.726283043071476</v>
      </c>
      <c r="U531" s="15">
        <f t="shared" si="159"/>
        <v>0.11300089637091584</v>
      </c>
      <c r="V531" s="15">
        <f t="shared" si="160"/>
        <v>6.6726283043071474E-2</v>
      </c>
      <c r="W531" s="15">
        <f t="shared" si="161"/>
        <v>4.6274613327844369E-2</v>
      </c>
      <c r="X531" s="15">
        <f t="shared" si="162"/>
        <v>19.603856496659564</v>
      </c>
      <c r="Y531" s="15">
        <f t="shared" si="169"/>
        <v>14970.791651060938</v>
      </c>
      <c r="AJ531">
        <f>IF(E531&lt;1,1,0)</f>
        <v>0</v>
      </c>
      <c r="AK531">
        <f>IF(AJ531=1,"",E531)</f>
        <v>21.3</v>
      </c>
      <c r="AL531">
        <f>E531/3.6</f>
        <v>5.916666666666667</v>
      </c>
    </row>
    <row r="532" spans="2:38" x14ac:dyDescent="0.3">
      <c r="B532" s="29" t="s">
        <v>47</v>
      </c>
      <c r="C532" s="29">
        <v>521</v>
      </c>
      <c r="D532" s="29">
        <v>521</v>
      </c>
      <c r="E532" s="28">
        <v>20.3</v>
      </c>
      <c r="F532" s="42">
        <f t="shared" si="151"/>
        <v>5.6388888888888893</v>
      </c>
      <c r="G532" s="15">
        <f t="shared" si="163"/>
        <v>-0.29166666666666685</v>
      </c>
      <c r="H532" s="15">
        <f t="shared" si="164"/>
        <v>-1.0500000000000007</v>
      </c>
      <c r="I532" s="15">
        <f t="shared" si="152"/>
        <v>-466.66666666666697</v>
      </c>
      <c r="J532" s="15">
        <f t="shared" si="153"/>
        <v>0</v>
      </c>
      <c r="K532" s="15">
        <f t="shared" si="154"/>
        <v>466.66666666666697</v>
      </c>
      <c r="L532" s="15">
        <f>SUM(0.5*1.2*$AD$4*$AF$4*(F532^2))</f>
        <v>15.491531481481482</v>
      </c>
      <c r="M532" s="15">
        <f t="shared" si="155"/>
        <v>1.4149750247427986</v>
      </c>
      <c r="N532" s="15">
        <f t="shared" si="165"/>
        <v>0.20477832996972167</v>
      </c>
      <c r="O532" s="15">
        <f t="shared" si="156"/>
        <v>0.88435939046424905</v>
      </c>
      <c r="P532" s="15">
        <f t="shared" si="157"/>
        <v>1.2165064567386847</v>
      </c>
      <c r="Q532" s="15">
        <f t="shared" si="166"/>
        <v>0.17605551776690409</v>
      </c>
      <c r="R532" s="15">
        <f t="shared" si="158"/>
        <v>0.76031653546167799</v>
      </c>
      <c r="S532" s="15">
        <f t="shared" si="167"/>
        <v>113.20567470088557</v>
      </c>
      <c r="T532" s="15">
        <f t="shared" si="168"/>
        <v>66.902338560838373</v>
      </c>
      <c r="U532" s="15">
        <f t="shared" si="159"/>
        <v>0.11320567470088556</v>
      </c>
      <c r="V532" s="15">
        <f t="shared" si="160"/>
        <v>6.6902338560838367E-2</v>
      </c>
      <c r="W532" s="15">
        <f t="shared" si="161"/>
        <v>4.6303336140047197E-2</v>
      </c>
      <c r="X532" s="15">
        <f t="shared" si="162"/>
        <v>17.806325612356062</v>
      </c>
      <c r="Y532" s="15">
        <f t="shared" si="169"/>
        <v>14988.597976673294</v>
      </c>
      <c r="AJ532">
        <f>IF(E532&lt;1,1,0)</f>
        <v>0</v>
      </c>
      <c r="AK532">
        <f>IF(AJ532=1,"",E532)</f>
        <v>20.3</v>
      </c>
      <c r="AL532">
        <f>E532/3.6</f>
        <v>5.6388888888888893</v>
      </c>
    </row>
    <row r="533" spans="2:38" x14ac:dyDescent="0.3">
      <c r="B533" s="29" t="s">
        <v>47</v>
      </c>
      <c r="C533" s="29">
        <v>522</v>
      </c>
      <c r="D533" s="29">
        <v>522</v>
      </c>
      <c r="E533" s="28">
        <v>19.2</v>
      </c>
      <c r="F533" s="42">
        <f t="shared" si="151"/>
        <v>5.333333333333333</v>
      </c>
      <c r="G533" s="15">
        <f t="shared" si="163"/>
        <v>-0.34722222222222221</v>
      </c>
      <c r="H533" s="15">
        <f t="shared" si="164"/>
        <v>-1.25</v>
      </c>
      <c r="I533" s="15">
        <f t="shared" si="152"/>
        <v>-555.55555555555554</v>
      </c>
      <c r="J533" s="15">
        <f t="shared" si="153"/>
        <v>0</v>
      </c>
      <c r="K533" s="15">
        <f t="shared" si="154"/>
        <v>555.55555555555554</v>
      </c>
      <c r="L533" s="15">
        <f>SUM(0.5*1.2*$AD$4*$AF$4*(F533^2))</f>
        <v>13.858133333333331</v>
      </c>
      <c r="M533" s="15">
        <f t="shared" si="155"/>
        <v>1.3295900444444444</v>
      </c>
      <c r="N533" s="15">
        <f t="shared" si="165"/>
        <v>0.19279055644444443</v>
      </c>
      <c r="O533" s="15">
        <f t="shared" si="156"/>
        <v>0.83099377777777772</v>
      </c>
      <c r="P533" s="15">
        <f t="shared" si="157"/>
        <v>1.6333729185185186</v>
      </c>
      <c r="Q533" s="15">
        <f t="shared" si="166"/>
        <v>0.23683907318518518</v>
      </c>
      <c r="R533" s="15">
        <f t="shared" si="158"/>
        <v>1.0208580740740743</v>
      </c>
      <c r="S533" s="15">
        <f t="shared" si="167"/>
        <v>113.39846525733002</v>
      </c>
      <c r="T533" s="15">
        <f t="shared" si="168"/>
        <v>67.139177634023554</v>
      </c>
      <c r="U533" s="15">
        <f t="shared" si="159"/>
        <v>0.11339846525733002</v>
      </c>
      <c r="V533" s="15">
        <f t="shared" si="160"/>
        <v>6.713917763402355E-2</v>
      </c>
      <c r="W533" s="15">
        <f t="shared" si="161"/>
        <v>4.6259287623306472E-2</v>
      </c>
      <c r="X533" s="15">
        <f t="shared" si="162"/>
        <v>15.92885650738755</v>
      </c>
      <c r="Y533" s="15">
        <f t="shared" si="169"/>
        <v>15004.526833180682</v>
      </c>
      <c r="AJ533">
        <f>IF(E533&lt;1,1,0)</f>
        <v>0</v>
      </c>
      <c r="AK533">
        <f>IF(AJ533=1,"",E533)</f>
        <v>19.2</v>
      </c>
      <c r="AL533">
        <f>E533/3.6</f>
        <v>5.333333333333333</v>
      </c>
    </row>
    <row r="534" spans="2:38" x14ac:dyDescent="0.3">
      <c r="B534" s="29" t="s">
        <v>47</v>
      </c>
      <c r="C534" s="29">
        <v>523</v>
      </c>
      <c r="D534" s="29">
        <v>523</v>
      </c>
      <c r="E534" s="28">
        <v>17.8</v>
      </c>
      <c r="F534" s="42">
        <f t="shared" si="151"/>
        <v>4.9444444444444446</v>
      </c>
      <c r="G534" s="15">
        <f t="shared" si="163"/>
        <v>-0.51388888888888873</v>
      </c>
      <c r="H534" s="15">
        <f t="shared" si="164"/>
        <v>-1.8499999999999996</v>
      </c>
      <c r="I534" s="15">
        <f t="shared" si="152"/>
        <v>-822.22222222222194</v>
      </c>
      <c r="J534" s="15">
        <f t="shared" si="153"/>
        <v>0</v>
      </c>
      <c r="K534" s="15">
        <f t="shared" si="154"/>
        <v>822.22222222222194</v>
      </c>
      <c r="L534" s="15">
        <f>SUM(0.5*1.2*$AD$4*$AF$4*(F534^2))</f>
        <v>11.910837037037037</v>
      </c>
      <c r="M534" s="15">
        <f t="shared" si="155"/>
        <v>1.2230124720164608</v>
      </c>
      <c r="N534" s="15">
        <f t="shared" si="165"/>
        <v>0.17767653412905807</v>
      </c>
      <c r="O534" s="15">
        <f t="shared" si="156"/>
        <v>0.76438279501028805</v>
      </c>
      <c r="P534" s="15">
        <f t="shared" si="157"/>
        <v>2.8424196267489696</v>
      </c>
      <c r="Q534" s="15">
        <f t="shared" si="166"/>
        <v>0.4129404068860309</v>
      </c>
      <c r="R534" s="15">
        <f t="shared" si="158"/>
        <v>1.7765122667181061</v>
      </c>
      <c r="S534" s="15">
        <f t="shared" si="167"/>
        <v>113.57614179145908</v>
      </c>
      <c r="T534" s="15">
        <f t="shared" si="168"/>
        <v>67.55211804090959</v>
      </c>
      <c r="U534" s="15">
        <f t="shared" si="159"/>
        <v>0.11357614179145908</v>
      </c>
      <c r="V534" s="15">
        <f t="shared" si="160"/>
        <v>6.7552118040909589E-2</v>
      </c>
      <c r="W534" s="15">
        <f t="shared" si="161"/>
        <v>4.6024023750549495E-2</v>
      </c>
      <c r="X534" s="15">
        <f t="shared" si="162"/>
        <v>13.690585067133993</v>
      </c>
      <c r="Y534" s="15">
        <f t="shared" si="169"/>
        <v>15018.217418247816</v>
      </c>
      <c r="AJ534">
        <f>IF(E534&lt;1,1,0)</f>
        <v>0</v>
      </c>
      <c r="AK534">
        <f>IF(AJ534=1,"",E534)</f>
        <v>17.8</v>
      </c>
      <c r="AL534">
        <f>E534/3.6</f>
        <v>4.9444444444444446</v>
      </c>
    </row>
    <row r="535" spans="2:38" x14ac:dyDescent="0.3">
      <c r="B535" s="29" t="s">
        <v>47</v>
      </c>
      <c r="C535" s="29">
        <v>524</v>
      </c>
      <c r="D535" s="29">
        <v>524</v>
      </c>
      <c r="E535" s="28">
        <v>15.5</v>
      </c>
      <c r="F535" s="42">
        <f t="shared" si="151"/>
        <v>4.3055555555555554</v>
      </c>
      <c r="G535" s="15">
        <f t="shared" si="163"/>
        <v>-0.81944444444444442</v>
      </c>
      <c r="H535" s="15">
        <f t="shared" si="164"/>
        <v>-2.95</v>
      </c>
      <c r="I535" s="15">
        <f t="shared" si="152"/>
        <v>-1311.1111111111111</v>
      </c>
      <c r="J535" s="15">
        <f t="shared" si="153"/>
        <v>0</v>
      </c>
      <c r="K535" s="15">
        <f t="shared" si="154"/>
        <v>1311.1111111111111</v>
      </c>
      <c r="L535" s="15">
        <f>SUM(0.5*1.2*$AD$4*$AF$4*(F535^2))</f>
        <v>9.0316203703703692</v>
      </c>
      <c r="M535" s="15">
        <f t="shared" si="155"/>
        <v>1.0525861432613168</v>
      </c>
      <c r="N535" s="15">
        <f t="shared" si="165"/>
        <v>0.15320976085248056</v>
      </c>
      <c r="O535" s="15">
        <f t="shared" si="156"/>
        <v>0.65786633953832307</v>
      </c>
      <c r="P535" s="15">
        <f t="shared" si="157"/>
        <v>4.5924755851337453</v>
      </c>
      <c r="Q535" s="15">
        <f t="shared" si="166"/>
        <v>0.66846033516946735</v>
      </c>
      <c r="R535" s="15">
        <f t="shared" si="158"/>
        <v>2.8702972407085907</v>
      </c>
      <c r="S535" s="15">
        <f t="shared" si="167"/>
        <v>113.72935155231156</v>
      </c>
      <c r="T535" s="15">
        <f t="shared" si="168"/>
        <v>68.220578376079061</v>
      </c>
      <c r="U535" s="15">
        <f t="shared" si="159"/>
        <v>0.11372935155231155</v>
      </c>
      <c r="V535" s="15">
        <f t="shared" si="160"/>
        <v>6.8220578376079061E-2</v>
      </c>
      <c r="W535" s="15">
        <f t="shared" si="161"/>
        <v>4.5508773176232489E-2</v>
      </c>
      <c r="X535" s="15">
        <f t="shared" si="162"/>
        <v>10.381140983364947</v>
      </c>
      <c r="Y535" s="15">
        <f t="shared" si="169"/>
        <v>15028.598559231181</v>
      </c>
      <c r="AJ535">
        <f>IF(E535&lt;1,1,0)</f>
        <v>0</v>
      </c>
      <c r="AK535">
        <f>IF(AJ535=1,"",E535)</f>
        <v>15.5</v>
      </c>
      <c r="AL535">
        <f>E535/3.6</f>
        <v>4.3055555555555554</v>
      </c>
    </row>
    <row r="536" spans="2:38" x14ac:dyDescent="0.3">
      <c r="B536" s="29" t="s">
        <v>47</v>
      </c>
      <c r="C536" s="29">
        <v>525</v>
      </c>
      <c r="D536" s="29">
        <v>525</v>
      </c>
      <c r="E536" s="28">
        <v>11.9</v>
      </c>
      <c r="F536" s="42">
        <f t="shared" si="151"/>
        <v>3.3055555555555558</v>
      </c>
      <c r="G536" s="15">
        <f t="shared" si="163"/>
        <v>-1.0972222222222223</v>
      </c>
      <c r="H536" s="15">
        <f t="shared" si="164"/>
        <v>-3.95</v>
      </c>
      <c r="I536" s="15">
        <f t="shared" si="152"/>
        <v>-1755.5555555555557</v>
      </c>
      <c r="J536" s="15">
        <f t="shared" si="153"/>
        <v>0</v>
      </c>
      <c r="K536" s="15">
        <f t="shared" si="154"/>
        <v>1755.5555555555557</v>
      </c>
      <c r="L536" s="15">
        <f>SUM(0.5*1.2*$AD$4*$AF$4*(F536^2))</f>
        <v>5.3234870370370375</v>
      </c>
      <c r="M536" s="15">
        <f t="shared" si="155"/>
        <v>0.79585708215020579</v>
      </c>
      <c r="N536" s="15">
        <f t="shared" si="165"/>
        <v>0.11606249114690502</v>
      </c>
      <c r="O536" s="15">
        <f t="shared" si="156"/>
        <v>0.49741067634387859</v>
      </c>
      <c r="P536" s="15">
        <f t="shared" si="157"/>
        <v>5.0072293376028814</v>
      </c>
      <c r="Q536" s="15">
        <f t="shared" si="166"/>
        <v>0.7302209450670869</v>
      </c>
      <c r="R536" s="15">
        <f t="shared" si="158"/>
        <v>3.1295183360018006</v>
      </c>
      <c r="S536" s="15">
        <f t="shared" si="167"/>
        <v>113.84541404345846</v>
      </c>
      <c r="T536" s="15">
        <f t="shared" si="168"/>
        <v>68.95079932114615</v>
      </c>
      <c r="U536" s="15">
        <f t="shared" si="159"/>
        <v>0.11384541404345846</v>
      </c>
      <c r="V536" s="15">
        <f t="shared" si="160"/>
        <v>6.8950799321146145E-2</v>
      </c>
      <c r="W536" s="15">
        <f t="shared" si="161"/>
        <v>4.489461472231232E-2</v>
      </c>
      <c r="X536" s="15">
        <f t="shared" si="162"/>
        <v>6.1189191910536449</v>
      </c>
      <c r="Y536" s="15">
        <f t="shared" si="169"/>
        <v>15034.717478422235</v>
      </c>
      <c r="AJ536">
        <f>IF(E536&lt;1,1,0)</f>
        <v>0</v>
      </c>
      <c r="AK536">
        <f>IF(AJ536=1,"",E536)</f>
        <v>11.9</v>
      </c>
      <c r="AL536">
        <f>E536/3.6</f>
        <v>3.3055555555555554</v>
      </c>
    </row>
    <row r="537" spans="2:38" x14ac:dyDescent="0.3">
      <c r="B537" s="29" t="s">
        <v>47</v>
      </c>
      <c r="C537" s="29">
        <v>526</v>
      </c>
      <c r="D537" s="29">
        <v>526</v>
      </c>
      <c r="E537" s="28">
        <v>7.6</v>
      </c>
      <c r="F537" s="42">
        <f t="shared" si="151"/>
        <v>2.1111111111111112</v>
      </c>
      <c r="G537" s="15">
        <f t="shared" si="163"/>
        <v>-1.0972222222222223</v>
      </c>
      <c r="H537" s="15">
        <f t="shared" si="164"/>
        <v>-3.95</v>
      </c>
      <c r="I537" s="15">
        <f t="shared" si="152"/>
        <v>-1755.5555555555557</v>
      </c>
      <c r="J537" s="15">
        <f t="shared" si="153"/>
        <v>0</v>
      </c>
      <c r="K537" s="15">
        <f t="shared" si="154"/>
        <v>1755.5555555555557</v>
      </c>
      <c r="L537" s="15">
        <f>SUM(0.5*1.2*$AD$4*$AF$4*(F537^2))</f>
        <v>2.171348148148148</v>
      </c>
      <c r="M537" s="15">
        <f t="shared" si="155"/>
        <v>0.5016239572016461</v>
      </c>
      <c r="N537" s="15">
        <f t="shared" si="165"/>
        <v>7.3292833746684952E-2</v>
      </c>
      <c r="O537" s="15">
        <f t="shared" si="156"/>
        <v>0.31351497325102878</v>
      </c>
      <c r="P537" s="15">
        <f t="shared" si="157"/>
        <v>3.2045488823045272</v>
      </c>
      <c r="Q537" s="15">
        <f t="shared" si="166"/>
        <v>0.4682201978033837</v>
      </c>
      <c r="R537" s="15">
        <f t="shared" si="158"/>
        <v>2.0028430514403293</v>
      </c>
      <c r="S537" s="15">
        <f t="shared" si="167"/>
        <v>113.91870687720515</v>
      </c>
      <c r="T537" s="15">
        <f t="shared" si="168"/>
        <v>69.41901951894954</v>
      </c>
      <c r="U537" s="15">
        <f t="shared" si="159"/>
        <v>0.11391870687720515</v>
      </c>
      <c r="V537" s="15">
        <f t="shared" si="160"/>
        <v>6.9419019518949535E-2</v>
      </c>
      <c r="W537" s="15">
        <f t="shared" si="161"/>
        <v>4.4499687358255616E-2</v>
      </c>
      <c r="X537" s="15">
        <f t="shared" si="162"/>
        <v>2.4957713193546516</v>
      </c>
      <c r="Y537" s="15">
        <f t="shared" si="169"/>
        <v>15037.21324974159</v>
      </c>
      <c r="AJ537">
        <f>IF(E537&lt;1,1,0)</f>
        <v>0</v>
      </c>
      <c r="AK537">
        <f>IF(AJ537=1,"",E537)</f>
        <v>7.6</v>
      </c>
      <c r="AL537">
        <f>E537/3.6</f>
        <v>2.1111111111111112</v>
      </c>
    </row>
    <row r="538" spans="2:38" x14ac:dyDescent="0.3">
      <c r="B538" s="29" t="s">
        <v>47</v>
      </c>
      <c r="C538" s="29">
        <v>527</v>
      </c>
      <c r="D538" s="29">
        <v>527</v>
      </c>
      <c r="E538" s="28">
        <v>4</v>
      </c>
      <c r="F538" s="42">
        <f t="shared" si="151"/>
        <v>1.1111111111111112</v>
      </c>
      <c r="G538" s="15">
        <f t="shared" si="163"/>
        <v>-0.77777777777777768</v>
      </c>
      <c r="H538" s="15">
        <f t="shared" si="164"/>
        <v>-2.8</v>
      </c>
      <c r="I538" s="15">
        <f t="shared" si="152"/>
        <v>-1244.4444444444443</v>
      </c>
      <c r="J538" s="15">
        <f t="shared" si="153"/>
        <v>0</v>
      </c>
      <c r="K538" s="15">
        <f t="shared" si="154"/>
        <v>1244.4444444444443</v>
      </c>
      <c r="L538" s="15">
        <f>SUM(0.5*1.2*$AD$4*$AF$4*(F538^2))</f>
        <v>0.60148148148148151</v>
      </c>
      <c r="M538" s="15">
        <f t="shared" si="155"/>
        <v>0.26226831275720169</v>
      </c>
      <c r="N538" s="15">
        <f t="shared" si="165"/>
        <v>3.8393166895290362E-2</v>
      </c>
      <c r="O538" s="15">
        <f t="shared" si="156"/>
        <v>0.16391769547325105</v>
      </c>
      <c r="P538" s="15">
        <f t="shared" si="157"/>
        <v>1.1204477366255143</v>
      </c>
      <c r="Q538" s="15">
        <f t="shared" si="166"/>
        <v>0.16402109922267946</v>
      </c>
      <c r="R538" s="15">
        <f t="shared" si="158"/>
        <v>0.70027983539094651</v>
      </c>
      <c r="S538" s="15">
        <f t="shared" si="167"/>
        <v>113.95710004410044</v>
      </c>
      <c r="T538" s="15">
        <f t="shared" si="168"/>
        <v>69.58304061817222</v>
      </c>
      <c r="U538" s="15">
        <f t="shared" si="159"/>
        <v>0.11395710004410044</v>
      </c>
      <c r="V538" s="15">
        <f t="shared" si="160"/>
        <v>6.9583040618172221E-2</v>
      </c>
      <c r="W538" s="15">
        <f t="shared" si="161"/>
        <v>4.4374059425928217E-2</v>
      </c>
      <c r="X538" s="15">
        <f t="shared" si="162"/>
        <v>0.69132696284976003</v>
      </c>
      <c r="Y538" s="15">
        <f t="shared" si="169"/>
        <v>15037.904576704439</v>
      </c>
      <c r="AJ538">
        <f>IF(E538&lt;1,1,0)</f>
        <v>0</v>
      </c>
      <c r="AK538">
        <f>IF(AJ538=1,"",E538)</f>
        <v>4</v>
      </c>
      <c r="AL538">
        <f>E538/3.6</f>
        <v>1.1111111111111112</v>
      </c>
    </row>
    <row r="539" spans="2:38" x14ac:dyDescent="0.3">
      <c r="B539" s="29" t="s">
        <v>47</v>
      </c>
      <c r="C539" s="29">
        <v>528</v>
      </c>
      <c r="D539" s="29">
        <v>528</v>
      </c>
      <c r="E539" s="28">
        <v>2</v>
      </c>
      <c r="F539" s="42">
        <f t="shared" si="151"/>
        <v>0.55555555555555558</v>
      </c>
      <c r="G539" s="15">
        <f t="shared" si="163"/>
        <v>-0.41666666666666663</v>
      </c>
      <c r="H539" s="15">
        <f t="shared" si="164"/>
        <v>-1.5</v>
      </c>
      <c r="I539" s="15">
        <f t="shared" si="152"/>
        <v>-666.66666666666663</v>
      </c>
      <c r="J539" s="15">
        <f t="shared" si="153"/>
        <v>0</v>
      </c>
      <c r="K539" s="15">
        <f t="shared" si="154"/>
        <v>666.66666666666663</v>
      </c>
      <c r="L539" s="15">
        <f>SUM(0.5*1.2*$AD$4*$AF$4*(F539^2))</f>
        <v>0.15037037037037038</v>
      </c>
      <c r="M539" s="15">
        <f t="shared" si="155"/>
        <v>0.13088353909465023</v>
      </c>
      <c r="N539" s="15">
        <f t="shared" si="165"/>
        <v>1.9196252400548699E-2</v>
      </c>
      <c r="O539" s="15">
        <f t="shared" si="156"/>
        <v>8.1802211934156391E-2</v>
      </c>
      <c r="P539" s="15">
        <f t="shared" si="157"/>
        <v>0.23948683127572012</v>
      </c>
      <c r="Q539" s="15">
        <f t="shared" si="166"/>
        <v>3.5124735253772285E-2</v>
      </c>
      <c r="R539" s="15">
        <f t="shared" si="158"/>
        <v>0.14967926954732508</v>
      </c>
      <c r="S539" s="15">
        <f t="shared" si="167"/>
        <v>113.97629629650099</v>
      </c>
      <c r="T539" s="15">
        <f t="shared" si="168"/>
        <v>69.618165353425994</v>
      </c>
      <c r="U539" s="15">
        <f t="shared" si="159"/>
        <v>0.113976296296501</v>
      </c>
      <c r="V539" s="15">
        <f t="shared" si="160"/>
        <v>6.9618165353425993E-2</v>
      </c>
      <c r="W539" s="15">
        <f t="shared" si="161"/>
        <v>4.4358130943075003E-2</v>
      </c>
      <c r="X539" s="15">
        <f t="shared" si="162"/>
        <v>0.17280845548117937</v>
      </c>
      <c r="Y539" s="15">
        <f t="shared" si="169"/>
        <v>15038.077385159921</v>
      </c>
      <c r="AJ539">
        <f>IF(E539&lt;1,1,0)</f>
        <v>0</v>
      </c>
      <c r="AK539">
        <f>IF(AJ539=1,"",E539)</f>
        <v>2</v>
      </c>
      <c r="AL539">
        <f>E539/3.6</f>
        <v>0.55555555555555558</v>
      </c>
    </row>
    <row r="540" spans="2:38" x14ac:dyDescent="0.3">
      <c r="B540" s="29" t="s">
        <v>47</v>
      </c>
      <c r="C540" s="29">
        <v>529</v>
      </c>
      <c r="D540" s="29">
        <v>529</v>
      </c>
      <c r="E540" s="28">
        <v>1</v>
      </c>
      <c r="F540" s="42">
        <f t="shared" si="151"/>
        <v>0.27777777777777779</v>
      </c>
      <c r="G540" s="15">
        <f t="shared" si="163"/>
        <v>-0.27777777777777779</v>
      </c>
      <c r="H540" s="15">
        <f t="shared" si="164"/>
        <v>-1</v>
      </c>
      <c r="I540" s="15">
        <f t="shared" si="152"/>
        <v>-444.44444444444446</v>
      </c>
      <c r="J540" s="15">
        <f t="shared" si="153"/>
        <v>0</v>
      </c>
      <c r="K540" s="15">
        <f t="shared" si="154"/>
        <v>444.44444444444446</v>
      </c>
      <c r="L540" s="15">
        <f>SUM(0.5*1.2*$AD$4*$AF$4*(F540^2))</f>
        <v>3.7592592592592594E-2</v>
      </c>
      <c r="M540" s="15">
        <f t="shared" si="155"/>
        <v>6.5410442386831275E-2</v>
      </c>
      <c r="N540" s="15">
        <f t="shared" si="165"/>
        <v>9.6117011173982615E-3</v>
      </c>
      <c r="O540" s="15">
        <f t="shared" si="156"/>
        <v>4.088152649176955E-2</v>
      </c>
      <c r="P540" s="15">
        <f t="shared" si="157"/>
        <v>5.8046347736625523E-2</v>
      </c>
      <c r="Q540" s="15">
        <f t="shared" si="166"/>
        <v>8.5295883201874714E-3</v>
      </c>
      <c r="R540" s="15">
        <f t="shared" si="158"/>
        <v>3.6278967335390953E-2</v>
      </c>
      <c r="S540" s="15">
        <f t="shared" si="167"/>
        <v>113.98590799761838</v>
      </c>
      <c r="T540" s="15">
        <f t="shared" si="168"/>
        <v>69.62669494174618</v>
      </c>
      <c r="U540" s="15">
        <f t="shared" si="159"/>
        <v>0.11398590799761839</v>
      </c>
      <c r="V540" s="15">
        <f t="shared" si="160"/>
        <v>6.9626694941746184E-2</v>
      </c>
      <c r="W540" s="15">
        <f t="shared" si="161"/>
        <v>4.4359213055872204E-2</v>
      </c>
      <c r="X540" s="15">
        <f t="shared" si="162"/>
        <v>4.3178825094070776E-2</v>
      </c>
      <c r="Y540" s="15">
        <f t="shared" si="169"/>
        <v>15038.120563985014</v>
      </c>
      <c r="AJ540">
        <f>IF(E540&lt;1,1,0)</f>
        <v>0</v>
      </c>
      <c r="AK540">
        <f>IF(AJ540=1,"",E540)</f>
        <v>1</v>
      </c>
      <c r="AL540">
        <f>E540/3.6</f>
        <v>0.27777777777777779</v>
      </c>
    </row>
    <row r="541" spans="2:38" x14ac:dyDescent="0.3">
      <c r="B541" s="29" t="s">
        <v>47</v>
      </c>
      <c r="C541" s="29">
        <v>530</v>
      </c>
      <c r="D541" s="29">
        <v>530</v>
      </c>
      <c r="E541" s="28">
        <v>0</v>
      </c>
      <c r="F541" s="42">
        <f t="shared" si="151"/>
        <v>0</v>
      </c>
      <c r="G541" s="15">
        <f t="shared" si="163"/>
        <v>-0.1388888888888889</v>
      </c>
      <c r="H541" s="15">
        <f t="shared" si="164"/>
        <v>-0.5</v>
      </c>
      <c r="I541" s="15">
        <f t="shared" si="152"/>
        <v>-222.22222222222223</v>
      </c>
      <c r="J541" s="15">
        <f t="shared" si="153"/>
        <v>0</v>
      </c>
      <c r="K541" s="15">
        <f t="shared" si="154"/>
        <v>222.22222222222223</v>
      </c>
      <c r="L541" s="15">
        <f>SUM(0.5*1.2*$AD$4*$AF$4*(F541^2))</f>
        <v>0</v>
      </c>
      <c r="M541" s="15">
        <f t="shared" si="155"/>
        <v>0</v>
      </c>
      <c r="N541" s="15">
        <f t="shared" si="165"/>
        <v>0</v>
      </c>
      <c r="O541" s="15">
        <f t="shared" si="156"/>
        <v>0</v>
      </c>
      <c r="P541" s="15">
        <f t="shared" si="157"/>
        <v>0</v>
      </c>
      <c r="Q541" s="15">
        <f t="shared" si="166"/>
        <v>0</v>
      </c>
      <c r="R541" s="15">
        <f t="shared" si="158"/>
        <v>0</v>
      </c>
      <c r="S541" s="15">
        <f t="shared" si="167"/>
        <v>113.98590799761838</v>
      </c>
      <c r="T541" s="15">
        <f t="shared" si="168"/>
        <v>69.62669494174618</v>
      </c>
      <c r="U541" s="15">
        <f t="shared" si="159"/>
        <v>0.11398590799761839</v>
      </c>
      <c r="V541" s="15">
        <f t="shared" si="160"/>
        <v>6.9626694941746184E-2</v>
      </c>
      <c r="W541" s="15">
        <f t="shared" si="161"/>
        <v>4.4359213055872204E-2</v>
      </c>
      <c r="X541" s="15">
        <f t="shared" si="162"/>
        <v>-3.1051449139110538E-5</v>
      </c>
      <c r="Y541" s="15">
        <f t="shared" si="169"/>
        <v>15038.120532933564</v>
      </c>
      <c r="AJ541">
        <f>IF(E541&lt;1,1,0)</f>
        <v>1</v>
      </c>
      <c r="AK541" t="str">
        <f>IF(AJ541=1,"",E541)</f>
        <v/>
      </c>
      <c r="AL541">
        <f>E541/3.6</f>
        <v>0</v>
      </c>
    </row>
    <row r="542" spans="2:38" x14ac:dyDescent="0.3">
      <c r="B542" s="29" t="s">
        <v>47</v>
      </c>
      <c r="C542" s="29">
        <v>531</v>
      </c>
      <c r="D542" s="29">
        <v>531</v>
      </c>
      <c r="E542" s="28">
        <v>0</v>
      </c>
      <c r="F542" s="42">
        <f t="shared" si="151"/>
        <v>0</v>
      </c>
      <c r="G542" s="15">
        <f t="shared" si="163"/>
        <v>0</v>
      </c>
      <c r="H542" s="15">
        <f t="shared" si="164"/>
        <v>0</v>
      </c>
      <c r="I542" s="15">
        <f t="shared" si="152"/>
        <v>0</v>
      </c>
      <c r="J542" s="15">
        <f t="shared" si="153"/>
        <v>0</v>
      </c>
      <c r="K542" s="15">
        <f t="shared" si="154"/>
        <v>0</v>
      </c>
      <c r="L542" s="15">
        <f>SUM(0.5*1.2*$AD$4*$AF$4*(F542^2))</f>
        <v>0</v>
      </c>
      <c r="M542" s="15">
        <f t="shared" si="155"/>
        <v>0</v>
      </c>
      <c r="N542" s="15">
        <f t="shared" si="165"/>
        <v>0</v>
      </c>
      <c r="O542" s="15">
        <f t="shared" si="156"/>
        <v>0</v>
      </c>
      <c r="P542" s="15">
        <f t="shared" si="157"/>
        <v>0</v>
      </c>
      <c r="Q542" s="15">
        <f t="shared" si="166"/>
        <v>0</v>
      </c>
      <c r="R542" s="15">
        <f t="shared" si="158"/>
        <v>0</v>
      </c>
      <c r="S542" s="15">
        <f t="shared" si="167"/>
        <v>113.98590799761838</v>
      </c>
      <c r="T542" s="15">
        <f t="shared" si="168"/>
        <v>69.62669494174618</v>
      </c>
      <c r="U542" s="15">
        <f t="shared" si="159"/>
        <v>0.11398590799761839</v>
      </c>
      <c r="V542" s="15">
        <f t="shared" si="160"/>
        <v>6.9626694941746184E-2</v>
      </c>
      <c r="W542" s="15">
        <f t="shared" si="161"/>
        <v>4.4359213055872204E-2</v>
      </c>
      <c r="X542" s="15">
        <f t="shared" si="162"/>
        <v>-3.1051449139110538E-5</v>
      </c>
      <c r="Y542" s="15">
        <f t="shared" si="169"/>
        <v>15038.120501882115</v>
      </c>
      <c r="AJ542">
        <f>IF(E542&lt;1,1,0)</f>
        <v>1</v>
      </c>
      <c r="AK542" t="str">
        <f>IF(AJ542=1,"",E542)</f>
        <v/>
      </c>
      <c r="AL542">
        <f>E542/3.6</f>
        <v>0</v>
      </c>
    </row>
    <row r="543" spans="2:38" x14ac:dyDescent="0.3">
      <c r="B543" s="29" t="s">
        <v>47</v>
      </c>
      <c r="C543" s="29">
        <v>532</v>
      </c>
      <c r="D543" s="29">
        <v>532</v>
      </c>
      <c r="E543" s="28">
        <v>0</v>
      </c>
      <c r="F543" s="42">
        <f t="shared" si="151"/>
        <v>0</v>
      </c>
      <c r="G543" s="15">
        <f t="shared" si="163"/>
        <v>2.777777777777778E-2</v>
      </c>
      <c r="H543" s="15">
        <f t="shared" si="164"/>
        <v>0.1</v>
      </c>
      <c r="I543" s="15">
        <f t="shared" si="152"/>
        <v>44.44444444444445</v>
      </c>
      <c r="J543" s="15">
        <f t="shared" si="153"/>
        <v>44.44444444444445</v>
      </c>
      <c r="K543" s="15">
        <f t="shared" si="154"/>
        <v>0</v>
      </c>
      <c r="L543" s="15">
        <f>SUM(0.5*1.2*$AD$4*$AF$4*(F543^2))</f>
        <v>0</v>
      </c>
      <c r="M543" s="15">
        <f t="shared" si="155"/>
        <v>0</v>
      </c>
      <c r="N543" s="15">
        <f t="shared" si="165"/>
        <v>0</v>
      </c>
      <c r="O543" s="15">
        <f t="shared" si="156"/>
        <v>0</v>
      </c>
      <c r="P543" s="15">
        <f t="shared" si="157"/>
        <v>0</v>
      </c>
      <c r="Q543" s="15">
        <f t="shared" si="166"/>
        <v>0</v>
      </c>
      <c r="R543" s="15">
        <f t="shared" si="158"/>
        <v>0</v>
      </c>
      <c r="S543" s="15">
        <f t="shared" si="167"/>
        <v>113.98590799761838</v>
      </c>
      <c r="T543" s="15">
        <f t="shared" si="168"/>
        <v>69.62669494174618</v>
      </c>
      <c r="U543" s="15">
        <f t="shared" si="159"/>
        <v>0.11398590799761839</v>
      </c>
      <c r="V543" s="15">
        <f t="shared" si="160"/>
        <v>6.9626694941746184E-2</v>
      </c>
      <c r="W543" s="15">
        <f t="shared" si="161"/>
        <v>4.4359213055872204E-2</v>
      </c>
      <c r="X543" s="15">
        <f t="shared" si="162"/>
        <v>-3.1051449139110538E-5</v>
      </c>
      <c r="Y543" s="15">
        <f t="shared" si="169"/>
        <v>15038.120470830665</v>
      </c>
      <c r="AJ543">
        <f>IF(E543&lt;1,1,0)</f>
        <v>1</v>
      </c>
      <c r="AK543" t="str">
        <f>IF(AJ543=1,"",E543)</f>
        <v/>
      </c>
      <c r="AL543">
        <f>E543/3.6</f>
        <v>0</v>
      </c>
    </row>
    <row r="544" spans="2:38" x14ac:dyDescent="0.3">
      <c r="B544" s="29" t="s">
        <v>47</v>
      </c>
      <c r="C544" s="29">
        <v>533</v>
      </c>
      <c r="D544" s="29">
        <v>533</v>
      </c>
      <c r="E544" s="28">
        <v>0.2</v>
      </c>
      <c r="F544" s="42">
        <f t="shared" si="151"/>
        <v>5.5555555555555559E-2</v>
      </c>
      <c r="G544" s="15">
        <f t="shared" si="163"/>
        <v>0.16666666666666666</v>
      </c>
      <c r="H544" s="15">
        <f t="shared" si="164"/>
        <v>0.6</v>
      </c>
      <c r="I544" s="15">
        <f t="shared" si="152"/>
        <v>266.66666666666663</v>
      </c>
      <c r="J544" s="15">
        <f t="shared" si="153"/>
        <v>266.66666666666663</v>
      </c>
      <c r="K544" s="15">
        <f t="shared" si="154"/>
        <v>0</v>
      </c>
      <c r="L544" s="15">
        <f>SUM(0.5*1.2*$AD$4*$AF$4*(F544^2))</f>
        <v>1.5037037037037037E-3</v>
      </c>
      <c r="M544" s="15">
        <f t="shared" si="155"/>
        <v>2.7894898353909466E-2</v>
      </c>
      <c r="N544" s="15">
        <f t="shared" si="165"/>
        <v>4.1299946729538182E-3</v>
      </c>
      <c r="O544" s="15">
        <f t="shared" si="156"/>
        <v>1.7434311471193415E-2</v>
      </c>
      <c r="P544" s="15">
        <f t="shared" si="157"/>
        <v>1.308008353909465E-2</v>
      </c>
      <c r="Q544" s="15">
        <f t="shared" si="166"/>
        <v>1.9365790350937355E-3</v>
      </c>
      <c r="R544" s="15">
        <f t="shared" si="158"/>
        <v>8.1750522119341563E-3</v>
      </c>
      <c r="S544" s="15">
        <f t="shared" si="167"/>
        <v>113.99003799229133</v>
      </c>
      <c r="T544" s="15">
        <f t="shared" si="168"/>
        <v>69.628631520781269</v>
      </c>
      <c r="U544" s="15">
        <f t="shared" si="159"/>
        <v>0.11399003799229133</v>
      </c>
      <c r="V544" s="15">
        <f t="shared" si="160"/>
        <v>6.9628631520781276E-2</v>
      </c>
      <c r="W544" s="15">
        <f t="shared" si="161"/>
        <v>4.4361406471510059E-2</v>
      </c>
      <c r="X544" s="15">
        <f t="shared" si="162"/>
        <v>1.6973420771983381E-3</v>
      </c>
      <c r="Y544" s="15">
        <f t="shared" si="169"/>
        <v>15038.122168172742</v>
      </c>
      <c r="AJ544">
        <f>IF(E544&lt;1,1,0)</f>
        <v>1</v>
      </c>
      <c r="AK544" t="str">
        <f>IF(AJ544=1,"",E544)</f>
        <v/>
      </c>
      <c r="AL544">
        <f>E544/3.6</f>
        <v>5.5555555555555559E-2</v>
      </c>
    </row>
    <row r="545" spans="2:38" x14ac:dyDescent="0.3">
      <c r="B545" s="29" t="s">
        <v>47</v>
      </c>
      <c r="C545" s="29">
        <v>534</v>
      </c>
      <c r="D545" s="29">
        <v>534</v>
      </c>
      <c r="E545" s="28">
        <v>1.2</v>
      </c>
      <c r="F545" s="42">
        <f t="shared" si="151"/>
        <v>0.33333333333333331</v>
      </c>
      <c r="G545" s="15">
        <f t="shared" si="163"/>
        <v>0.41666666666666663</v>
      </c>
      <c r="H545" s="15">
        <f t="shared" si="164"/>
        <v>1.5</v>
      </c>
      <c r="I545" s="15">
        <f t="shared" si="152"/>
        <v>666.66666666666663</v>
      </c>
      <c r="J545" s="15">
        <f t="shared" si="153"/>
        <v>666.66666666666663</v>
      </c>
      <c r="K545" s="15">
        <f t="shared" si="154"/>
        <v>0</v>
      </c>
      <c r="L545" s="15">
        <f>SUM(0.5*1.2*$AD$4*$AF$4*(F545^2))</f>
        <v>5.4133333333333325E-2</v>
      </c>
      <c r="M545" s="15">
        <f t="shared" si="155"/>
        <v>0.30072026666666662</v>
      </c>
      <c r="N545" s="15">
        <f t="shared" si="165"/>
        <v>4.4606839555555555E-2</v>
      </c>
      <c r="O545" s="15">
        <f t="shared" si="156"/>
        <v>0.18795016666666664</v>
      </c>
      <c r="P545" s="15">
        <f t="shared" si="157"/>
        <v>7.8498044444444443E-2</v>
      </c>
      <c r="Q545" s="15">
        <f t="shared" si="166"/>
        <v>1.1643876592592594E-2</v>
      </c>
      <c r="R545" s="15">
        <f t="shared" si="158"/>
        <v>4.906127777777778E-2</v>
      </c>
      <c r="S545" s="15">
        <f t="shared" si="167"/>
        <v>114.03464483184689</v>
      </c>
      <c r="T545" s="15">
        <f t="shared" si="168"/>
        <v>69.640275397373856</v>
      </c>
      <c r="U545" s="15">
        <f t="shared" si="159"/>
        <v>0.11403464483184689</v>
      </c>
      <c r="V545" s="15">
        <f t="shared" si="160"/>
        <v>6.9640275397373858E-2</v>
      </c>
      <c r="W545" s="15">
        <f t="shared" si="161"/>
        <v>4.439436943447303E-2</v>
      </c>
      <c r="X545" s="15">
        <f t="shared" si="162"/>
        <v>6.2191146163618087E-2</v>
      </c>
      <c r="Y545" s="15">
        <f t="shared" si="169"/>
        <v>15038.184359318906</v>
      </c>
      <c r="AJ545">
        <f>IF(E545&lt;1,1,0)</f>
        <v>0</v>
      </c>
      <c r="AK545">
        <f>IF(AJ545=1,"",E545)</f>
        <v>1.2</v>
      </c>
      <c r="AL545">
        <f>E545/3.6</f>
        <v>0.33333333333333331</v>
      </c>
    </row>
    <row r="546" spans="2:38" x14ac:dyDescent="0.3">
      <c r="B546" s="29" t="s">
        <v>47</v>
      </c>
      <c r="C546" s="29">
        <v>535</v>
      </c>
      <c r="D546" s="29">
        <v>535</v>
      </c>
      <c r="E546" s="28">
        <v>3.2</v>
      </c>
      <c r="F546" s="42">
        <f t="shared" si="151"/>
        <v>0.88888888888888895</v>
      </c>
      <c r="G546" s="15">
        <f t="shared" si="163"/>
        <v>0.55555555555555558</v>
      </c>
      <c r="H546" s="15">
        <f t="shared" si="164"/>
        <v>2</v>
      </c>
      <c r="I546" s="15">
        <f t="shared" si="152"/>
        <v>888.88888888888891</v>
      </c>
      <c r="J546" s="15">
        <f t="shared" si="153"/>
        <v>888.88888888888891</v>
      </c>
      <c r="K546" s="15">
        <f t="shared" si="154"/>
        <v>0</v>
      </c>
      <c r="L546" s="15">
        <f>SUM(0.5*1.2*$AD$4*$AF$4*(F546^2))</f>
        <v>0.38494814814814815</v>
      </c>
      <c r="M546" s="15">
        <f t="shared" si="155"/>
        <v>0.99974563292181085</v>
      </c>
      <c r="N546" s="15">
        <f t="shared" si="165"/>
        <v>0.14857330933699134</v>
      </c>
      <c r="O546" s="15">
        <f t="shared" si="156"/>
        <v>0.62484102057613178</v>
      </c>
      <c r="P546" s="15">
        <f t="shared" si="157"/>
        <v>0.20962217613168724</v>
      </c>
      <c r="Q546" s="15">
        <f t="shared" si="166"/>
        <v>3.1152184508459076E-2</v>
      </c>
      <c r="R546" s="15">
        <f t="shared" si="158"/>
        <v>0.13101386008230453</v>
      </c>
      <c r="S546" s="15">
        <f t="shared" si="167"/>
        <v>114.18321814118389</v>
      </c>
      <c r="T546" s="15">
        <f t="shared" si="168"/>
        <v>69.671427581882313</v>
      </c>
      <c r="U546" s="15">
        <f t="shared" si="159"/>
        <v>0.11418321814118389</v>
      </c>
      <c r="V546" s="15">
        <f t="shared" si="160"/>
        <v>6.9671427581882314E-2</v>
      </c>
      <c r="W546" s="15">
        <f t="shared" si="161"/>
        <v>4.4511790559301573E-2</v>
      </c>
      <c r="X546" s="15">
        <f t="shared" si="162"/>
        <v>0.44243797754907765</v>
      </c>
      <c r="Y546" s="15">
        <f t="shared" si="169"/>
        <v>15038.626797296454</v>
      </c>
      <c r="AJ546">
        <f>IF(E546&lt;1,1,0)</f>
        <v>0</v>
      </c>
      <c r="AK546">
        <f>IF(AJ546=1,"",E546)</f>
        <v>3.2</v>
      </c>
      <c r="AL546">
        <f>E546/3.6</f>
        <v>0.88888888888888895</v>
      </c>
    </row>
    <row r="547" spans="2:38" x14ac:dyDescent="0.3">
      <c r="B547" s="29" t="s">
        <v>47</v>
      </c>
      <c r="C547" s="29">
        <v>536</v>
      </c>
      <c r="D547" s="29">
        <v>536</v>
      </c>
      <c r="E547" s="28">
        <v>5.2</v>
      </c>
      <c r="F547" s="42">
        <f t="shared" si="151"/>
        <v>1.4444444444444446</v>
      </c>
      <c r="G547" s="15">
        <f t="shared" si="163"/>
        <v>0.69444444444444431</v>
      </c>
      <c r="H547" s="15">
        <f t="shared" si="164"/>
        <v>2.4999999999999996</v>
      </c>
      <c r="I547" s="15">
        <f t="shared" si="152"/>
        <v>1111.1111111111109</v>
      </c>
      <c r="J547" s="15">
        <f t="shared" si="153"/>
        <v>1111.1111111111109</v>
      </c>
      <c r="K547" s="15">
        <f t="shared" si="154"/>
        <v>0</v>
      </c>
      <c r="L547" s="15">
        <f>SUM(0.5*1.2*$AD$4*$AF$4*(F547^2))</f>
        <v>1.0165037037037039</v>
      </c>
      <c r="M547" s="15">
        <f t="shared" si="155"/>
        <v>1.9464865547325101</v>
      </c>
      <c r="N547" s="15">
        <f t="shared" si="165"/>
        <v>0.28981022037128479</v>
      </c>
      <c r="O547" s="15">
        <f t="shared" si="156"/>
        <v>1.2165540967078188</v>
      </c>
      <c r="P547" s="15">
        <f t="shared" si="157"/>
        <v>0.34154828312757207</v>
      </c>
      <c r="Q547" s="15">
        <f t="shared" si="166"/>
        <v>5.0852744376771834E-2</v>
      </c>
      <c r="R547" s="15">
        <f t="shared" si="158"/>
        <v>0.21346767695473254</v>
      </c>
      <c r="S547" s="15">
        <f t="shared" si="167"/>
        <v>114.47302836155517</v>
      </c>
      <c r="T547" s="15">
        <f t="shared" si="168"/>
        <v>69.722280326259082</v>
      </c>
      <c r="U547" s="15">
        <f t="shared" si="159"/>
        <v>0.11447302836155517</v>
      </c>
      <c r="V547" s="15">
        <f t="shared" si="160"/>
        <v>6.9722280326259087E-2</v>
      </c>
      <c r="W547" s="15">
        <f t="shared" si="161"/>
        <v>4.4750748035296078E-2</v>
      </c>
      <c r="X547" s="15">
        <f t="shared" si="162"/>
        <v>1.1683637362047705</v>
      </c>
      <c r="Y547" s="15">
        <f t="shared" si="169"/>
        <v>15039.795161032658</v>
      </c>
      <c r="AJ547">
        <f>IF(E547&lt;1,1,0)</f>
        <v>0</v>
      </c>
      <c r="AK547">
        <f>IF(AJ547=1,"",E547)</f>
        <v>5.2</v>
      </c>
      <c r="AL547">
        <f>E547/3.6</f>
        <v>1.4444444444444444</v>
      </c>
    </row>
    <row r="548" spans="2:38" x14ac:dyDescent="0.3">
      <c r="B548" s="29" t="s">
        <v>47</v>
      </c>
      <c r="C548" s="29">
        <v>537</v>
      </c>
      <c r="D548" s="29">
        <v>537</v>
      </c>
      <c r="E548" s="28">
        <v>8.1999999999999993</v>
      </c>
      <c r="F548" s="42">
        <f t="shared" si="151"/>
        <v>2.2777777777777777</v>
      </c>
      <c r="G548" s="15">
        <f t="shared" si="163"/>
        <v>1.0833333333333333</v>
      </c>
      <c r="H548" s="15">
        <f t="shared" si="164"/>
        <v>3.9</v>
      </c>
      <c r="I548" s="15">
        <f t="shared" si="152"/>
        <v>1733.3333333333333</v>
      </c>
      <c r="J548" s="15">
        <f t="shared" si="153"/>
        <v>1733.3333333333333</v>
      </c>
      <c r="K548" s="15">
        <f t="shared" si="154"/>
        <v>0</v>
      </c>
      <c r="L548" s="15">
        <f>SUM(0.5*1.2*$AD$4*$AF$4*(F548^2))</f>
        <v>2.5277259259259255</v>
      </c>
      <c r="M548" s="15">
        <f t="shared" si="155"/>
        <v>4.4901857460905346</v>
      </c>
      <c r="N548" s="15">
        <f t="shared" si="165"/>
        <v>0.66978604045850476</v>
      </c>
      <c r="O548" s="15">
        <f t="shared" si="156"/>
        <v>2.8063660913065842</v>
      </c>
      <c r="P548" s="15">
        <f t="shared" si="157"/>
        <v>0.54203759794238682</v>
      </c>
      <c r="Q548" s="15">
        <f t="shared" si="166"/>
        <v>8.0853941693072695E-2</v>
      </c>
      <c r="R548" s="15">
        <f t="shared" si="158"/>
        <v>0.33877349871399176</v>
      </c>
      <c r="S548" s="15">
        <f t="shared" si="167"/>
        <v>115.14281440201367</v>
      </c>
      <c r="T548" s="15">
        <f t="shared" si="168"/>
        <v>69.80313426795216</v>
      </c>
      <c r="U548" s="15">
        <f t="shared" si="159"/>
        <v>0.11514281440201367</v>
      </c>
      <c r="V548" s="15">
        <f t="shared" si="160"/>
        <v>6.9803134267952163E-2</v>
      </c>
      <c r="W548" s="15">
        <f t="shared" si="161"/>
        <v>4.5339680134061505E-2</v>
      </c>
      <c r="X548" s="15">
        <f t="shared" si="162"/>
        <v>2.9054003609893382</v>
      </c>
      <c r="Y548" s="15">
        <f t="shared" si="169"/>
        <v>15042.700561393647</v>
      </c>
      <c r="AJ548">
        <f>IF(E548&lt;1,1,0)</f>
        <v>0</v>
      </c>
      <c r="AK548">
        <f>IF(AJ548=1,"",E548)</f>
        <v>8.1999999999999993</v>
      </c>
      <c r="AL548">
        <f>E548/3.6</f>
        <v>2.2777777777777777</v>
      </c>
    </row>
    <row r="549" spans="2:38" x14ac:dyDescent="0.3">
      <c r="B549" s="29" t="s">
        <v>47</v>
      </c>
      <c r="C549" s="29">
        <v>538</v>
      </c>
      <c r="D549" s="29">
        <v>538</v>
      </c>
      <c r="E549" s="28">
        <v>13</v>
      </c>
      <c r="F549" s="42">
        <f t="shared" si="151"/>
        <v>3.6111111111111112</v>
      </c>
      <c r="G549" s="15">
        <f t="shared" si="163"/>
        <v>1.4722222222222223</v>
      </c>
      <c r="H549" s="15">
        <f t="shared" si="164"/>
        <v>5.3000000000000007</v>
      </c>
      <c r="I549" s="15">
        <f t="shared" si="152"/>
        <v>2355.5555555555557</v>
      </c>
      <c r="J549" s="15">
        <f t="shared" si="153"/>
        <v>2355.5555555555557</v>
      </c>
      <c r="K549" s="15">
        <f t="shared" si="154"/>
        <v>0</v>
      </c>
      <c r="L549" s="15">
        <f>SUM(0.5*1.2*$AD$4*$AF$4*(F549^2))</f>
        <v>6.353148148148148</v>
      </c>
      <c r="M549" s="15">
        <f t="shared" si="155"/>
        <v>9.3793147633744862</v>
      </c>
      <c r="N549" s="15">
        <f t="shared" si="165"/>
        <v>1.401686484082076</v>
      </c>
      <c r="O549" s="15">
        <f t="shared" si="156"/>
        <v>5.8620717271090541</v>
      </c>
      <c r="P549" s="15">
        <f t="shared" si="157"/>
        <v>0.87314192386831269</v>
      </c>
      <c r="Q549" s="15">
        <f t="shared" si="166"/>
        <v>0.13048620973365338</v>
      </c>
      <c r="R549" s="15">
        <f t="shared" si="158"/>
        <v>0.54571370241769546</v>
      </c>
      <c r="S549" s="15">
        <f t="shared" si="167"/>
        <v>116.54450088609575</v>
      </c>
      <c r="T549" s="15">
        <f t="shared" si="168"/>
        <v>69.933620477685807</v>
      </c>
      <c r="U549" s="15">
        <f t="shared" si="159"/>
        <v>0.11654450088609575</v>
      </c>
      <c r="V549" s="15">
        <f t="shared" si="160"/>
        <v>6.9933620477685809E-2</v>
      </c>
      <c r="W549" s="15">
        <f t="shared" si="161"/>
        <v>4.6610880408409938E-2</v>
      </c>
      <c r="X549" s="15">
        <f t="shared" si="162"/>
        <v>7.3024365081861822</v>
      </c>
      <c r="Y549" s="15">
        <f t="shared" si="169"/>
        <v>15050.002997901833</v>
      </c>
      <c r="AJ549">
        <f>IF(E549&lt;1,1,0)</f>
        <v>0</v>
      </c>
      <c r="AK549">
        <f>IF(AJ549=1,"",E549)</f>
        <v>13</v>
      </c>
      <c r="AL549">
        <f>E549/3.6</f>
        <v>3.6111111111111112</v>
      </c>
    </row>
    <row r="550" spans="2:38" x14ac:dyDescent="0.3">
      <c r="B550" s="29" t="s">
        <v>47</v>
      </c>
      <c r="C550" s="29">
        <v>539</v>
      </c>
      <c r="D550" s="29">
        <v>539</v>
      </c>
      <c r="E550" s="28">
        <v>18.8</v>
      </c>
      <c r="F550" s="42">
        <f t="shared" si="151"/>
        <v>5.2222222222222223</v>
      </c>
      <c r="G550" s="15">
        <f t="shared" si="163"/>
        <v>1.4027777777777779</v>
      </c>
      <c r="H550" s="15">
        <f t="shared" si="164"/>
        <v>5.0500000000000007</v>
      </c>
      <c r="I550" s="15">
        <f t="shared" si="152"/>
        <v>2244.4444444444448</v>
      </c>
      <c r="J550" s="15">
        <f t="shared" si="153"/>
        <v>2244.4444444444448</v>
      </c>
      <c r="K550" s="15">
        <f t="shared" si="154"/>
        <v>0</v>
      </c>
      <c r="L550" s="15">
        <f>SUM(0.5*1.2*$AD$4*$AF$4*(F550^2))</f>
        <v>13.286725925925925</v>
      </c>
      <c r="M550" s="15">
        <f t="shared" si="155"/>
        <v>13.019893889711938</v>
      </c>
      <c r="N550" s="15">
        <f t="shared" si="165"/>
        <v>1.949367446265204</v>
      </c>
      <c r="O550" s="15">
        <f t="shared" si="156"/>
        <v>8.137433681069961</v>
      </c>
      <c r="P550" s="15">
        <f t="shared" si="157"/>
        <v>1.2989062353909466</v>
      </c>
      <c r="Q550" s="15">
        <f t="shared" si="166"/>
        <v>0.19447512802103339</v>
      </c>
      <c r="R550" s="15">
        <f t="shared" si="158"/>
        <v>0.81181639711934173</v>
      </c>
      <c r="S550" s="15">
        <f t="shared" si="167"/>
        <v>118.49386833236095</v>
      </c>
      <c r="T550" s="15">
        <f t="shared" si="168"/>
        <v>70.128095605706847</v>
      </c>
      <c r="U550" s="15">
        <f t="shared" si="159"/>
        <v>0.11849386833236095</v>
      </c>
      <c r="V550" s="15">
        <f t="shared" si="160"/>
        <v>7.0128095605706847E-2</v>
      </c>
      <c r="W550" s="15">
        <f t="shared" si="161"/>
        <v>4.8365772726654099E-2</v>
      </c>
      <c r="X550" s="15">
        <f t="shared" si="162"/>
        <v>15.272064909391187</v>
      </c>
      <c r="Y550" s="15">
        <f t="shared" si="169"/>
        <v>15065.275062811224</v>
      </c>
      <c r="AJ550">
        <f>IF(E550&lt;1,1,0)</f>
        <v>0</v>
      </c>
      <c r="AK550">
        <f>IF(AJ550=1,"",E550)</f>
        <v>18.8</v>
      </c>
      <c r="AL550">
        <f>E550/3.6</f>
        <v>5.2222222222222223</v>
      </c>
    </row>
    <row r="551" spans="2:38" x14ac:dyDescent="0.3">
      <c r="B551" s="29" t="s">
        <v>47</v>
      </c>
      <c r="C551" s="29">
        <v>540</v>
      </c>
      <c r="D551" s="29">
        <v>540</v>
      </c>
      <c r="E551" s="28">
        <v>23.1</v>
      </c>
      <c r="F551" s="42">
        <f t="shared" si="151"/>
        <v>6.416666666666667</v>
      </c>
      <c r="G551" s="15">
        <f t="shared" si="163"/>
        <v>0.79166666666666652</v>
      </c>
      <c r="H551" s="15">
        <f t="shared" si="164"/>
        <v>2.8499999999999996</v>
      </c>
      <c r="I551" s="15">
        <f t="shared" si="152"/>
        <v>1266.6666666666665</v>
      </c>
      <c r="J551" s="15">
        <f t="shared" si="153"/>
        <v>1266.6666666666665</v>
      </c>
      <c r="K551" s="15">
        <f t="shared" si="154"/>
        <v>0</v>
      </c>
      <c r="L551" s="15">
        <f>SUM(0.5*1.2*$AD$4*$AF$4*(F551^2))</f>
        <v>20.059783333333332</v>
      </c>
      <c r="M551" s="15">
        <f t="shared" si="155"/>
        <v>9.7672347208333345</v>
      </c>
      <c r="N551" s="15">
        <f t="shared" si="165"/>
        <v>1.4650852081250001</v>
      </c>
      <c r="O551" s="15">
        <f t="shared" si="156"/>
        <v>6.1045217005208334</v>
      </c>
      <c r="P551" s="15">
        <f t="shared" si="157"/>
        <v>1.6394569430555557</v>
      </c>
      <c r="Q551" s="15">
        <f t="shared" si="166"/>
        <v>0.24591854145833333</v>
      </c>
      <c r="R551" s="15">
        <f t="shared" si="158"/>
        <v>1.0246605894097223</v>
      </c>
      <c r="S551" s="15">
        <f t="shared" si="167"/>
        <v>119.95895354048595</v>
      </c>
      <c r="T551" s="15">
        <f t="shared" si="168"/>
        <v>70.374014147165184</v>
      </c>
      <c r="U551" s="15">
        <f t="shared" si="159"/>
        <v>0.11995895354048595</v>
      </c>
      <c r="V551" s="15">
        <f t="shared" si="160"/>
        <v>7.0374014147165181E-2</v>
      </c>
      <c r="W551" s="15">
        <f t="shared" si="161"/>
        <v>4.9584939393320773E-2</v>
      </c>
      <c r="X551" s="15">
        <f t="shared" si="162"/>
        <v>23.057187512764649</v>
      </c>
      <c r="Y551" s="15">
        <f t="shared" si="169"/>
        <v>15088.332250323989</v>
      </c>
      <c r="AJ551">
        <f>IF(E551&lt;1,1,0)</f>
        <v>0</v>
      </c>
      <c r="AK551">
        <f>IF(AJ551=1,"",E551)</f>
        <v>23.1</v>
      </c>
      <c r="AL551">
        <f>E551/3.6</f>
        <v>6.416666666666667</v>
      </c>
    </row>
    <row r="552" spans="2:38" x14ac:dyDescent="0.3">
      <c r="B552" s="29" t="s">
        <v>47</v>
      </c>
      <c r="C552" s="29">
        <v>541</v>
      </c>
      <c r="D552" s="29">
        <v>541</v>
      </c>
      <c r="E552" s="28">
        <v>24.5</v>
      </c>
      <c r="F552" s="42">
        <f t="shared" si="151"/>
        <v>6.8055555555555562</v>
      </c>
      <c r="G552" s="15">
        <f t="shared" si="163"/>
        <v>0.19444444444444425</v>
      </c>
      <c r="H552" s="15">
        <f t="shared" si="164"/>
        <v>0.69999999999999929</v>
      </c>
      <c r="I552" s="15">
        <f t="shared" si="152"/>
        <v>311.1111111111108</v>
      </c>
      <c r="J552" s="15">
        <f t="shared" si="153"/>
        <v>311.1111111111108</v>
      </c>
      <c r="K552" s="15">
        <f t="shared" si="154"/>
        <v>0</v>
      </c>
      <c r="L552" s="15">
        <f>SUM(0.5*1.2*$AD$4*$AF$4*(F552^2))</f>
        <v>22.564953703703708</v>
      </c>
      <c r="M552" s="15">
        <f t="shared" si="155"/>
        <v>3.8731509966563773</v>
      </c>
      <c r="N552" s="15">
        <f t="shared" si="165"/>
        <v>0.58204852477530566</v>
      </c>
      <c r="O552" s="15">
        <f t="shared" si="156"/>
        <v>2.4207193729102356</v>
      </c>
      <c r="P552" s="15">
        <f t="shared" si="157"/>
        <v>1.7558670460390946</v>
      </c>
      <c r="Q552" s="15">
        <f t="shared" si="166"/>
        <v>0.26386779775198616</v>
      </c>
      <c r="R552" s="15">
        <f t="shared" si="158"/>
        <v>1.0974169037744341</v>
      </c>
      <c r="S552" s="15">
        <f t="shared" si="167"/>
        <v>120.54100206526125</v>
      </c>
      <c r="T552" s="15">
        <f t="shared" si="168"/>
        <v>70.637881944917169</v>
      </c>
      <c r="U552" s="15">
        <f t="shared" si="159"/>
        <v>0.12054100206526125</v>
      </c>
      <c r="V552" s="15">
        <f t="shared" si="160"/>
        <v>7.0637881944917172E-2</v>
      </c>
      <c r="W552" s="15">
        <f t="shared" si="161"/>
        <v>4.9903120120344077E-2</v>
      </c>
      <c r="X552" s="15">
        <f t="shared" si="162"/>
        <v>25.936693462877649</v>
      </c>
      <c r="Y552" s="15">
        <f t="shared" si="169"/>
        <v>15114.268943786867</v>
      </c>
      <c r="AJ552">
        <f>IF(E552&lt;1,1,0)</f>
        <v>0</v>
      </c>
      <c r="AK552">
        <f>IF(AJ552=1,"",E552)</f>
        <v>24.5</v>
      </c>
      <c r="AL552">
        <f>E552/3.6</f>
        <v>6.8055555555555554</v>
      </c>
    </row>
    <row r="553" spans="2:38" x14ac:dyDescent="0.3">
      <c r="B553" s="29" t="s">
        <v>47</v>
      </c>
      <c r="C553" s="29">
        <v>542</v>
      </c>
      <c r="D553" s="29">
        <v>542</v>
      </c>
      <c r="E553" s="28">
        <v>24.5</v>
      </c>
      <c r="F553" s="42">
        <f t="shared" si="151"/>
        <v>6.8055555555555562</v>
      </c>
      <c r="G553" s="15">
        <f t="shared" si="163"/>
        <v>-2.7777777777777679E-2</v>
      </c>
      <c r="H553" s="15">
        <f t="shared" si="164"/>
        <v>-9.9999999999999645E-2</v>
      </c>
      <c r="I553" s="15">
        <f t="shared" si="152"/>
        <v>-44.444444444444287</v>
      </c>
      <c r="J553" s="15">
        <f t="shared" si="153"/>
        <v>0</v>
      </c>
      <c r="K553" s="15">
        <f t="shared" si="154"/>
        <v>44.444444444444287</v>
      </c>
      <c r="L553" s="15">
        <f>SUM(0.5*1.2*$AD$4*$AF$4*(F553^2))</f>
        <v>22.564953703703708</v>
      </c>
      <c r="M553" s="15">
        <f t="shared" si="155"/>
        <v>1.7558670460390946</v>
      </c>
      <c r="N553" s="15">
        <f t="shared" si="165"/>
        <v>0.26435553859810812</v>
      </c>
      <c r="O553" s="15">
        <f t="shared" si="156"/>
        <v>1.0974169037744341</v>
      </c>
      <c r="P553" s="15">
        <f t="shared" si="157"/>
        <v>1.4533979102366268</v>
      </c>
      <c r="Q553" s="15">
        <f t="shared" si="166"/>
        <v>0.21881712981895882</v>
      </c>
      <c r="R553" s="15">
        <f t="shared" si="158"/>
        <v>0.90837369389789169</v>
      </c>
      <c r="S553" s="15">
        <f t="shared" si="167"/>
        <v>120.80535760385936</v>
      </c>
      <c r="T553" s="15">
        <f t="shared" si="168"/>
        <v>70.856699074736127</v>
      </c>
      <c r="U553" s="15">
        <f t="shared" si="159"/>
        <v>0.12080535760385937</v>
      </c>
      <c r="V553" s="15">
        <f t="shared" si="160"/>
        <v>7.0856699074736129E-2</v>
      </c>
      <c r="W553" s="15">
        <f t="shared" si="161"/>
        <v>4.9948658529123238E-2</v>
      </c>
      <c r="X553" s="15">
        <f t="shared" si="162"/>
        <v>25.936693431000759</v>
      </c>
      <c r="Y553" s="15">
        <f t="shared" si="169"/>
        <v>15140.205637217867</v>
      </c>
      <c r="AJ553">
        <f>IF(E553&lt;1,1,0)</f>
        <v>0</v>
      </c>
      <c r="AK553">
        <f>IF(AJ553=1,"",E553)</f>
        <v>24.5</v>
      </c>
      <c r="AL553">
        <f>E553/3.6</f>
        <v>6.8055555555555554</v>
      </c>
    </row>
    <row r="554" spans="2:38" x14ac:dyDescent="0.3">
      <c r="B554" s="29" t="s">
        <v>47</v>
      </c>
      <c r="C554" s="29">
        <v>543</v>
      </c>
      <c r="D554" s="29">
        <v>543</v>
      </c>
      <c r="E554" s="28">
        <v>24.3</v>
      </c>
      <c r="F554" s="42">
        <f t="shared" si="151"/>
        <v>6.7500000000000009</v>
      </c>
      <c r="G554" s="15">
        <f t="shared" si="163"/>
        <v>-0.12499999999999981</v>
      </c>
      <c r="H554" s="15">
        <f t="shared" si="164"/>
        <v>-0.44999999999999929</v>
      </c>
      <c r="I554" s="15">
        <f t="shared" si="152"/>
        <v>-199.99999999999969</v>
      </c>
      <c r="J554" s="15">
        <f t="shared" si="153"/>
        <v>0</v>
      </c>
      <c r="K554" s="15">
        <f t="shared" si="154"/>
        <v>199.99999999999969</v>
      </c>
      <c r="L554" s="15">
        <f>SUM(0.5*1.2*$AD$4*$AF$4*(F554^2))</f>
        <v>22.198050000000006</v>
      </c>
      <c r="M554" s="15">
        <f t="shared" si="155"/>
        <v>1.7390568375000004</v>
      </c>
      <c r="N554" s="15">
        <f t="shared" si="165"/>
        <v>0.26230773965625009</v>
      </c>
      <c r="O554" s="15">
        <f t="shared" si="156"/>
        <v>1.0869105234375003</v>
      </c>
      <c r="P554" s="15">
        <f t="shared" si="157"/>
        <v>0.38905683750000214</v>
      </c>
      <c r="Q554" s="15">
        <f t="shared" si="166"/>
        <v>5.868273965625033E-2</v>
      </c>
      <c r="R554" s="15">
        <f t="shared" si="158"/>
        <v>0.24316052343750133</v>
      </c>
      <c r="S554" s="15">
        <f t="shared" si="167"/>
        <v>121.06766534351561</v>
      </c>
      <c r="T554" s="15">
        <f t="shared" si="168"/>
        <v>70.915381814392376</v>
      </c>
      <c r="U554" s="15">
        <f t="shared" si="159"/>
        <v>0.12106766534351561</v>
      </c>
      <c r="V554" s="15">
        <f t="shared" si="160"/>
        <v>7.0915381814392373E-2</v>
      </c>
      <c r="W554" s="15">
        <f t="shared" si="161"/>
        <v>5.0152283529123237E-2</v>
      </c>
      <c r="X554" s="15">
        <f t="shared" si="162"/>
        <v>25.514964893401544</v>
      </c>
      <c r="Y554" s="15">
        <f t="shared" si="169"/>
        <v>15165.720602111269</v>
      </c>
      <c r="AJ554">
        <f>IF(E554&lt;1,1,0)</f>
        <v>0</v>
      </c>
      <c r="AK554">
        <f>IF(AJ554=1,"",E554)</f>
        <v>24.3</v>
      </c>
      <c r="AL554">
        <f>E554/3.6</f>
        <v>6.75</v>
      </c>
    </row>
    <row r="555" spans="2:38" x14ac:dyDescent="0.3">
      <c r="B555" s="29" t="s">
        <v>47</v>
      </c>
      <c r="C555" s="29">
        <v>544</v>
      </c>
      <c r="D555" s="29">
        <v>544</v>
      </c>
      <c r="E555" s="28">
        <v>23.6</v>
      </c>
      <c r="F555" s="42">
        <f t="shared" si="151"/>
        <v>6.5555555555555562</v>
      </c>
      <c r="G555" s="15">
        <f t="shared" si="163"/>
        <v>-0.27777777777777779</v>
      </c>
      <c r="H555" s="15">
        <f t="shared" si="164"/>
        <v>-1</v>
      </c>
      <c r="I555" s="15">
        <f t="shared" si="152"/>
        <v>-444.44444444444446</v>
      </c>
      <c r="J555" s="15">
        <f t="shared" si="153"/>
        <v>0</v>
      </c>
      <c r="K555" s="15">
        <f t="shared" si="154"/>
        <v>444.44444444444446</v>
      </c>
      <c r="L555" s="15">
        <f>SUM(0.5*1.2*$AD$4*$AF$4*(F555^2))</f>
        <v>20.937570370370373</v>
      </c>
      <c r="M555" s="15">
        <f t="shared" si="155"/>
        <v>1.6806974057613173</v>
      </c>
      <c r="N555" s="15">
        <f t="shared" si="165"/>
        <v>0.25397205242615462</v>
      </c>
      <c r="O555" s="15">
        <f t="shared" si="156"/>
        <v>1.0504358786008232</v>
      </c>
      <c r="P555" s="15">
        <f t="shared" si="157"/>
        <v>1.2328828411522634</v>
      </c>
      <c r="Q555" s="15">
        <f t="shared" si="166"/>
        <v>0.18630229599634204</v>
      </c>
      <c r="R555" s="15">
        <f t="shared" si="158"/>
        <v>0.77055177572016464</v>
      </c>
      <c r="S555" s="15">
        <f t="shared" si="167"/>
        <v>121.32163739594176</v>
      </c>
      <c r="T555" s="15">
        <f t="shared" si="168"/>
        <v>71.101684110388717</v>
      </c>
      <c r="U555" s="15">
        <f t="shared" si="159"/>
        <v>0.12132163739594176</v>
      </c>
      <c r="V555" s="15">
        <f t="shared" si="160"/>
        <v>7.1101684110388724E-2</v>
      </c>
      <c r="W555" s="15">
        <f t="shared" si="161"/>
        <v>5.0219953285553037E-2</v>
      </c>
      <c r="X555" s="15">
        <f t="shared" si="162"/>
        <v>24.066137685538877</v>
      </c>
      <c r="Y555" s="15">
        <f t="shared" si="169"/>
        <v>15189.786739796808</v>
      </c>
      <c r="AJ555">
        <f>IF(E555&lt;1,1,0)</f>
        <v>0</v>
      </c>
      <c r="AK555">
        <f>IF(AJ555=1,"",E555)</f>
        <v>23.6</v>
      </c>
      <c r="AL555">
        <f>E555/3.6</f>
        <v>6.5555555555555554</v>
      </c>
    </row>
    <row r="556" spans="2:38" x14ac:dyDescent="0.3">
      <c r="B556" s="29" t="s">
        <v>47</v>
      </c>
      <c r="C556" s="29">
        <v>545</v>
      </c>
      <c r="D556" s="29">
        <v>545</v>
      </c>
      <c r="E556" s="28">
        <v>22.3</v>
      </c>
      <c r="F556" s="42">
        <f t="shared" si="151"/>
        <v>6.1944444444444446</v>
      </c>
      <c r="G556" s="15">
        <f t="shared" si="163"/>
        <v>-0.4861111111111111</v>
      </c>
      <c r="H556" s="15">
        <f t="shared" si="164"/>
        <v>-1.75</v>
      </c>
      <c r="I556" s="15">
        <f t="shared" si="152"/>
        <v>-777.77777777777771</v>
      </c>
      <c r="J556" s="15">
        <f t="shared" si="153"/>
        <v>0</v>
      </c>
      <c r="K556" s="15">
        <f t="shared" si="154"/>
        <v>777.77777777777771</v>
      </c>
      <c r="L556" s="15">
        <f>SUM(0.5*1.2*$AD$4*$AF$4*(F556^2))</f>
        <v>18.69442037037037</v>
      </c>
      <c r="M556" s="15">
        <f t="shared" si="155"/>
        <v>1.5742215484053499</v>
      </c>
      <c r="N556" s="15">
        <f t="shared" si="165"/>
        <v>0.23831965107803213</v>
      </c>
      <c r="O556" s="15">
        <f t="shared" si="156"/>
        <v>0.98388846775334371</v>
      </c>
      <c r="P556" s="15">
        <f t="shared" si="157"/>
        <v>3.2436796861625519</v>
      </c>
      <c r="Q556" s="15">
        <f t="shared" si="166"/>
        <v>0.49105706359960849</v>
      </c>
      <c r="R556" s="15">
        <f t="shared" si="158"/>
        <v>2.0272998038515948</v>
      </c>
      <c r="S556" s="15">
        <f t="shared" si="167"/>
        <v>121.55995704701979</v>
      </c>
      <c r="T556" s="15">
        <f t="shared" si="168"/>
        <v>71.59274117398833</v>
      </c>
      <c r="U556" s="15">
        <f t="shared" si="159"/>
        <v>0.12155995704701979</v>
      </c>
      <c r="V556" s="15">
        <f t="shared" si="160"/>
        <v>7.1592741173988325E-2</v>
      </c>
      <c r="W556" s="15">
        <f t="shared" si="161"/>
        <v>4.9967215873031462E-2</v>
      </c>
      <c r="X556" s="15">
        <f t="shared" si="162"/>
        <v>21.487804529121732</v>
      </c>
      <c r="Y556" s="15">
        <f t="shared" si="169"/>
        <v>15211.27454432593</v>
      </c>
      <c r="AJ556">
        <f>IF(E556&lt;1,1,0)</f>
        <v>0</v>
      </c>
      <c r="AK556">
        <f>IF(AJ556=1,"",E556)</f>
        <v>22.3</v>
      </c>
      <c r="AL556">
        <f>E556/3.6</f>
        <v>6.1944444444444446</v>
      </c>
    </row>
    <row r="557" spans="2:38" x14ac:dyDescent="0.3">
      <c r="B557" s="29" t="s">
        <v>47</v>
      </c>
      <c r="C557" s="29">
        <v>546</v>
      </c>
      <c r="D557" s="29">
        <v>546</v>
      </c>
      <c r="E557" s="28">
        <v>20.100000000000001</v>
      </c>
      <c r="F557" s="42">
        <f t="shared" si="151"/>
        <v>5.5833333333333339</v>
      </c>
      <c r="G557" s="15">
        <f t="shared" si="163"/>
        <v>-0.5277777777777779</v>
      </c>
      <c r="H557" s="15">
        <f t="shared" si="164"/>
        <v>-1.9000000000000004</v>
      </c>
      <c r="I557" s="15">
        <f t="shared" si="152"/>
        <v>-844.44444444444468</v>
      </c>
      <c r="J557" s="15">
        <f t="shared" si="153"/>
        <v>0</v>
      </c>
      <c r="K557" s="15">
        <f t="shared" si="154"/>
        <v>844.44444444444468</v>
      </c>
      <c r="L557" s="15">
        <f>SUM(0.5*1.2*$AD$4*$AF$4*(F557^2))</f>
        <v>15.187783333333336</v>
      </c>
      <c r="M557" s="15">
        <f t="shared" si="155"/>
        <v>1.3993384569444445</v>
      </c>
      <c r="N557" s="15">
        <f t="shared" si="165"/>
        <v>0.21223299930324074</v>
      </c>
      <c r="O557" s="15">
        <f t="shared" si="156"/>
        <v>0.87458653559027777</v>
      </c>
      <c r="P557" s="15">
        <f t="shared" si="157"/>
        <v>3.3154763578703728</v>
      </c>
      <c r="Q557" s="15">
        <f t="shared" si="166"/>
        <v>0.50284724761033983</v>
      </c>
      <c r="R557" s="15">
        <f t="shared" si="158"/>
        <v>2.0721727236689831</v>
      </c>
      <c r="S557" s="15">
        <f t="shared" si="167"/>
        <v>121.77219004632303</v>
      </c>
      <c r="T557" s="15">
        <f t="shared" si="168"/>
        <v>72.095588421598663</v>
      </c>
      <c r="U557" s="15">
        <f t="shared" si="159"/>
        <v>0.12177219004632303</v>
      </c>
      <c r="V557" s="15">
        <f t="shared" si="160"/>
        <v>7.2095588421598661E-2</v>
      </c>
      <c r="W557" s="15">
        <f t="shared" si="161"/>
        <v>4.967660162472437E-2</v>
      </c>
      <c r="X557" s="15">
        <f t="shared" si="162"/>
        <v>17.457187448601086</v>
      </c>
      <c r="Y557" s="15">
        <f t="shared" si="169"/>
        <v>15228.731731774531</v>
      </c>
      <c r="AJ557">
        <f>IF(E557&lt;1,1,0)</f>
        <v>0</v>
      </c>
      <c r="AK557">
        <f>IF(AJ557=1,"",E557)</f>
        <v>20.100000000000001</v>
      </c>
      <c r="AL557">
        <f>E557/3.6</f>
        <v>5.5833333333333339</v>
      </c>
    </row>
    <row r="558" spans="2:38" x14ac:dyDescent="0.3">
      <c r="B558" s="29" t="s">
        <v>47</v>
      </c>
      <c r="C558" s="29">
        <v>547</v>
      </c>
      <c r="D558" s="29">
        <v>547</v>
      </c>
      <c r="E558" s="28">
        <v>18.5</v>
      </c>
      <c r="F558" s="42">
        <f t="shared" si="151"/>
        <v>5.1388888888888893</v>
      </c>
      <c r="G558" s="15">
        <f t="shared" si="163"/>
        <v>-0.40277777777777807</v>
      </c>
      <c r="H558" s="15">
        <f t="shared" si="164"/>
        <v>-1.4500000000000011</v>
      </c>
      <c r="I558" s="15">
        <f t="shared" si="152"/>
        <v>-644.44444444444491</v>
      </c>
      <c r="J558" s="15">
        <f t="shared" si="153"/>
        <v>0</v>
      </c>
      <c r="K558" s="15">
        <f t="shared" si="154"/>
        <v>644.44444444444491</v>
      </c>
      <c r="L558" s="15">
        <f>SUM(0.5*1.2*$AD$4*$AF$4*(F558^2))</f>
        <v>12.866064814814816</v>
      </c>
      <c r="M558" s="15">
        <f t="shared" si="155"/>
        <v>1.2760172775205763</v>
      </c>
      <c r="N558" s="15">
        <f t="shared" si="165"/>
        <v>0.19388373633437644</v>
      </c>
      <c r="O558" s="15">
        <f t="shared" si="156"/>
        <v>0.79751079845036021</v>
      </c>
      <c r="P558" s="15">
        <f t="shared" si="157"/>
        <v>2.0357111175411551</v>
      </c>
      <c r="Q558" s="15">
        <f t="shared" si="166"/>
        <v>0.30931499480416996</v>
      </c>
      <c r="R558" s="15">
        <f t="shared" si="158"/>
        <v>1.2723194484632219</v>
      </c>
      <c r="S558" s="15">
        <f t="shared" si="167"/>
        <v>121.9660737826574</v>
      </c>
      <c r="T558" s="15">
        <f t="shared" si="168"/>
        <v>72.404903416402831</v>
      </c>
      <c r="U558" s="15">
        <f t="shared" si="159"/>
        <v>0.12196607378265741</v>
      </c>
      <c r="V558" s="15">
        <f t="shared" si="160"/>
        <v>7.2404903416402835E-2</v>
      </c>
      <c r="W558" s="15">
        <f t="shared" si="161"/>
        <v>4.956117036625457E-2</v>
      </c>
      <c r="X558" s="15">
        <f t="shared" si="162"/>
        <v>14.788545554094325</v>
      </c>
      <c r="Y558" s="15">
        <f t="shared" si="169"/>
        <v>15243.520277328626</v>
      </c>
      <c r="AJ558">
        <f>IF(E558&lt;1,1,0)</f>
        <v>0</v>
      </c>
      <c r="AK558">
        <f>IF(AJ558=1,"",E558)</f>
        <v>18.5</v>
      </c>
      <c r="AL558">
        <f>E558/3.6</f>
        <v>5.1388888888888884</v>
      </c>
    </row>
    <row r="559" spans="2:38" x14ac:dyDescent="0.3">
      <c r="B559" s="29" t="s">
        <v>47</v>
      </c>
      <c r="C559" s="29">
        <v>548</v>
      </c>
      <c r="D559" s="29">
        <v>548</v>
      </c>
      <c r="E559" s="28">
        <v>17.2</v>
      </c>
      <c r="F559" s="42">
        <f t="shared" si="151"/>
        <v>4.7777777777777777</v>
      </c>
      <c r="G559" s="15">
        <f t="shared" si="163"/>
        <v>-0.30555555555555547</v>
      </c>
      <c r="H559" s="15">
        <f t="shared" si="164"/>
        <v>-1.0999999999999996</v>
      </c>
      <c r="I559" s="15">
        <f t="shared" si="152"/>
        <v>-488.88888888888874</v>
      </c>
      <c r="J559" s="15">
        <f t="shared" si="153"/>
        <v>0</v>
      </c>
      <c r="K559" s="15">
        <f t="shared" si="154"/>
        <v>488.88888888888874</v>
      </c>
      <c r="L559" s="15">
        <f>SUM(0.5*1.2*$AD$4*$AF$4*(F559^2))</f>
        <v>11.12139259259259</v>
      </c>
      <c r="M559" s="15">
        <f t="shared" si="155"/>
        <v>1.1780155423868315</v>
      </c>
      <c r="N559" s="15">
        <f t="shared" si="165"/>
        <v>0.17932014367443991</v>
      </c>
      <c r="O559" s="15">
        <f t="shared" si="156"/>
        <v>0.73625971399176959</v>
      </c>
      <c r="P559" s="15">
        <f t="shared" si="157"/>
        <v>1.1577869267489704</v>
      </c>
      <c r="Q559" s="15">
        <f t="shared" si="166"/>
        <v>0.17624089884956551</v>
      </c>
      <c r="R559" s="15">
        <f t="shared" si="158"/>
        <v>0.72361682921810655</v>
      </c>
      <c r="S559" s="15">
        <f t="shared" si="167"/>
        <v>122.14539392633185</v>
      </c>
      <c r="T559" s="15">
        <f t="shared" si="168"/>
        <v>72.581144315252402</v>
      </c>
      <c r="U559" s="15">
        <f t="shared" si="159"/>
        <v>0.12214539392633185</v>
      </c>
      <c r="V559" s="15">
        <f t="shared" si="160"/>
        <v>7.2581144315252408E-2</v>
      </c>
      <c r="W559" s="15">
        <f t="shared" si="161"/>
        <v>4.9564249611079442E-2</v>
      </c>
      <c r="X559" s="15">
        <f t="shared" si="162"/>
        <v>12.783175181568483</v>
      </c>
      <c r="Y559" s="15">
        <f t="shared" si="169"/>
        <v>15256.303452510194</v>
      </c>
      <c r="AJ559">
        <f>IF(E559&lt;1,1,0)</f>
        <v>0</v>
      </c>
      <c r="AK559">
        <f>IF(AJ559=1,"",E559)</f>
        <v>17.2</v>
      </c>
      <c r="AL559">
        <f>E559/3.6</f>
        <v>4.7777777777777777</v>
      </c>
    </row>
    <row r="560" spans="2:38" x14ac:dyDescent="0.3">
      <c r="B560" s="29" t="s">
        <v>47</v>
      </c>
      <c r="C560" s="29">
        <v>549</v>
      </c>
      <c r="D560" s="29">
        <v>549</v>
      </c>
      <c r="E560" s="28">
        <v>16.3</v>
      </c>
      <c r="F560" s="42">
        <f t="shared" si="151"/>
        <v>4.5277777777777786</v>
      </c>
      <c r="G560" s="15">
        <f t="shared" si="163"/>
        <v>-0.24999999999999983</v>
      </c>
      <c r="H560" s="15">
        <f t="shared" si="164"/>
        <v>-0.89999999999999947</v>
      </c>
      <c r="I560" s="15">
        <f t="shared" si="152"/>
        <v>-399.99999999999972</v>
      </c>
      <c r="J560" s="15">
        <f t="shared" si="153"/>
        <v>0</v>
      </c>
      <c r="K560" s="15">
        <f t="shared" si="154"/>
        <v>399.99999999999972</v>
      </c>
      <c r="L560" s="15">
        <f>SUM(0.5*1.2*$AD$4*$AF$4*(F560^2))</f>
        <v>9.9879759259259284</v>
      </c>
      <c r="M560" s="15">
        <f t="shared" si="155"/>
        <v>1.111243335442387</v>
      </c>
      <c r="N560" s="15">
        <f t="shared" si="165"/>
        <v>0.16946460865496402</v>
      </c>
      <c r="O560" s="15">
        <f t="shared" si="156"/>
        <v>0.69452708465149182</v>
      </c>
      <c r="P560" s="15">
        <f t="shared" si="157"/>
        <v>0.69986777566872305</v>
      </c>
      <c r="Q560" s="15">
        <f t="shared" si="166"/>
        <v>0.10672983578948027</v>
      </c>
      <c r="R560" s="15">
        <f t="shared" si="158"/>
        <v>0.43741735979295193</v>
      </c>
      <c r="S560" s="15">
        <f t="shared" si="167"/>
        <v>122.31485853498681</v>
      </c>
      <c r="T560" s="15">
        <f t="shared" si="168"/>
        <v>72.687874151041882</v>
      </c>
      <c r="U560" s="15">
        <f t="shared" si="159"/>
        <v>0.12231485853498682</v>
      </c>
      <c r="V560" s="15">
        <f t="shared" si="160"/>
        <v>7.2687874151041887E-2</v>
      </c>
      <c r="W560" s="15">
        <f t="shared" si="161"/>
        <v>4.962698438394493E-2</v>
      </c>
      <c r="X560" s="15">
        <f t="shared" si="162"/>
        <v>11.48039735987637</v>
      </c>
      <c r="Y560" s="15">
        <f t="shared" si="169"/>
        <v>15267.783849870069</v>
      </c>
      <c r="AJ560">
        <f>IF(E560&lt;1,1,0)</f>
        <v>0</v>
      </c>
      <c r="AK560">
        <f>IF(AJ560=1,"",E560)</f>
        <v>16.3</v>
      </c>
      <c r="AL560">
        <f>E560/3.6</f>
        <v>4.5277777777777777</v>
      </c>
    </row>
    <row r="561" spans="2:38" x14ac:dyDescent="0.3">
      <c r="B561" s="29" t="s">
        <v>47</v>
      </c>
      <c r="C561" s="29">
        <v>550</v>
      </c>
      <c r="D561" s="29">
        <v>550</v>
      </c>
      <c r="E561" s="28">
        <v>15.4</v>
      </c>
      <c r="F561" s="42">
        <f t="shared" si="151"/>
        <v>4.2777777777777777</v>
      </c>
      <c r="G561" s="15">
        <f t="shared" si="163"/>
        <v>-0.2222222222222224</v>
      </c>
      <c r="H561" s="15">
        <f t="shared" si="164"/>
        <v>-0.80000000000000071</v>
      </c>
      <c r="I561" s="15">
        <f t="shared" si="152"/>
        <v>-355.55555555555583</v>
      </c>
      <c r="J561" s="15">
        <f t="shared" si="153"/>
        <v>0</v>
      </c>
      <c r="K561" s="15">
        <f t="shared" si="154"/>
        <v>355.55555555555583</v>
      </c>
      <c r="L561" s="15">
        <f>SUM(0.5*1.2*$AD$4*$AF$4*(F561^2))</f>
        <v>8.9154592592592596</v>
      </c>
      <c r="M561" s="15">
        <f t="shared" si="155"/>
        <v>1.0452983534979423</v>
      </c>
      <c r="N561" s="15">
        <f t="shared" si="165"/>
        <v>0.15969835956218564</v>
      </c>
      <c r="O561" s="15">
        <f t="shared" si="156"/>
        <v>0.653311470936214</v>
      </c>
      <c r="P561" s="15">
        <f t="shared" si="157"/>
        <v>0.47568930082304645</v>
      </c>
      <c r="Q561" s="15">
        <f t="shared" si="166"/>
        <v>7.2674754292409882E-2</v>
      </c>
      <c r="R561" s="15">
        <f t="shared" si="158"/>
        <v>0.29730581301440401</v>
      </c>
      <c r="S561" s="15">
        <f t="shared" si="167"/>
        <v>122.474556894549</v>
      </c>
      <c r="T561" s="15">
        <f t="shared" si="168"/>
        <v>72.760548905334289</v>
      </c>
      <c r="U561" s="15">
        <f t="shared" si="159"/>
        <v>0.122474556894549</v>
      </c>
      <c r="V561" s="15">
        <f t="shared" si="160"/>
        <v>7.2760548905334288E-2</v>
      </c>
      <c r="W561" s="15">
        <f t="shared" si="161"/>
        <v>4.9714007989214715E-2</v>
      </c>
      <c r="X561" s="15">
        <f t="shared" si="162"/>
        <v>10.247619521182061</v>
      </c>
      <c r="Y561" s="15">
        <f t="shared" si="169"/>
        <v>15278.031469391251</v>
      </c>
      <c r="AJ561">
        <f>IF(E561&lt;1,1,0)</f>
        <v>0</v>
      </c>
      <c r="AK561">
        <f>IF(AJ561=1,"",E561)</f>
        <v>15.4</v>
      </c>
      <c r="AL561">
        <f>E561/3.6</f>
        <v>4.2777777777777777</v>
      </c>
    </row>
    <row r="562" spans="2:38" x14ac:dyDescent="0.3">
      <c r="B562" s="29" t="s">
        <v>47</v>
      </c>
      <c r="C562" s="29">
        <v>551</v>
      </c>
      <c r="D562" s="29">
        <v>551</v>
      </c>
      <c r="E562" s="28">
        <v>14.7</v>
      </c>
      <c r="F562" s="42">
        <f t="shared" si="151"/>
        <v>4.083333333333333</v>
      </c>
      <c r="G562" s="15">
        <f t="shared" si="163"/>
        <v>-0.15277777777777773</v>
      </c>
      <c r="H562" s="15">
        <f t="shared" si="164"/>
        <v>-0.54999999999999982</v>
      </c>
      <c r="I562" s="15">
        <f t="shared" si="152"/>
        <v>-244.44444444444437</v>
      </c>
      <c r="J562" s="15">
        <f t="shared" si="153"/>
        <v>0</v>
      </c>
      <c r="K562" s="15">
        <f t="shared" si="154"/>
        <v>244.44444444444437</v>
      </c>
      <c r="L562" s="15">
        <f>SUM(0.5*1.2*$AD$4*$AF$4*(F562^2))</f>
        <v>8.1233833333333312</v>
      </c>
      <c r="M562" s="15">
        <f t="shared" si="155"/>
        <v>0.99455048194444429</v>
      </c>
      <c r="N562" s="15">
        <f t="shared" si="165"/>
        <v>0.15222147654205245</v>
      </c>
      <c r="O562" s="15">
        <f t="shared" si="156"/>
        <v>0.62159405121527767</v>
      </c>
      <c r="P562" s="15">
        <f t="shared" si="157"/>
        <v>3.597666203703461E-3</v>
      </c>
      <c r="Q562" s="15">
        <f t="shared" si="166"/>
        <v>5.5064279951127972E-4</v>
      </c>
      <c r="R562" s="15">
        <f t="shared" si="158"/>
        <v>2.2485413773146632E-3</v>
      </c>
      <c r="S562" s="15">
        <f t="shared" si="167"/>
        <v>122.62677837109105</v>
      </c>
      <c r="T562" s="15">
        <f t="shared" si="168"/>
        <v>72.761099548133799</v>
      </c>
      <c r="U562" s="15">
        <f t="shared" si="159"/>
        <v>0.12262677837109105</v>
      </c>
      <c r="V562" s="15">
        <f t="shared" si="160"/>
        <v>7.2761099548133798E-2</v>
      </c>
      <c r="W562" s="15">
        <f t="shared" si="161"/>
        <v>4.9865678822957255E-2</v>
      </c>
      <c r="X562" s="15">
        <f t="shared" si="162"/>
        <v>9.3371873162470429</v>
      </c>
      <c r="Y562" s="15">
        <f t="shared" si="169"/>
        <v>15287.368656707498</v>
      </c>
      <c r="AJ562">
        <f>IF(E562&lt;1,1,0)</f>
        <v>0</v>
      </c>
      <c r="AK562">
        <f>IF(AJ562=1,"",E562)</f>
        <v>14.7</v>
      </c>
      <c r="AL562">
        <f>E562/3.6</f>
        <v>4.083333333333333</v>
      </c>
    </row>
    <row r="563" spans="2:38" x14ac:dyDescent="0.3">
      <c r="B563" s="29" t="s">
        <v>47</v>
      </c>
      <c r="C563" s="29">
        <v>552</v>
      </c>
      <c r="D563" s="29">
        <v>552</v>
      </c>
      <c r="E563" s="28">
        <v>14.3</v>
      </c>
      <c r="F563" s="42">
        <f t="shared" si="151"/>
        <v>3.9722222222222228</v>
      </c>
      <c r="G563" s="15">
        <f t="shared" si="163"/>
        <v>-0.1388888888888889</v>
      </c>
      <c r="H563" s="15">
        <f t="shared" si="164"/>
        <v>-0.5</v>
      </c>
      <c r="I563" s="15">
        <f t="shared" si="152"/>
        <v>-222.22222222222223</v>
      </c>
      <c r="J563" s="15">
        <f t="shared" si="153"/>
        <v>0</v>
      </c>
      <c r="K563" s="15">
        <f t="shared" si="154"/>
        <v>222.22222222222223</v>
      </c>
      <c r="L563" s="15">
        <f>SUM(0.5*1.2*$AD$4*$AF$4*(F563^2))</f>
        <v>7.6873092592592611</v>
      </c>
      <c r="M563" s="15">
        <f t="shared" si="155"/>
        <v>0.96575570066872429</v>
      </c>
      <c r="N563" s="15">
        <f t="shared" si="165"/>
        <v>0.14808254076920438</v>
      </c>
      <c r="O563" s="15">
        <f t="shared" si="156"/>
        <v>0.60359731291795271</v>
      </c>
      <c r="P563" s="15">
        <f t="shared" si="157"/>
        <v>8.3039651286008181E-2</v>
      </c>
      <c r="Q563" s="15">
        <f t="shared" si="166"/>
        <v>1.2732746530521253E-2</v>
      </c>
      <c r="R563" s="15">
        <f t="shared" si="158"/>
        <v>5.189978205375511E-2</v>
      </c>
      <c r="S563" s="15">
        <f t="shared" si="167"/>
        <v>122.77486091186026</v>
      </c>
      <c r="T563" s="15">
        <f t="shared" si="168"/>
        <v>72.773832294664317</v>
      </c>
      <c r="U563" s="15">
        <f t="shared" si="159"/>
        <v>0.12277486091186025</v>
      </c>
      <c r="V563" s="15">
        <f t="shared" si="160"/>
        <v>7.2773832294664317E-2</v>
      </c>
      <c r="W563" s="15">
        <f t="shared" si="161"/>
        <v>5.0001028617195936E-2</v>
      </c>
      <c r="X563" s="15">
        <f t="shared" si="162"/>
        <v>8.8359526536009572</v>
      </c>
      <c r="Y563" s="15">
        <f t="shared" si="169"/>
        <v>15296.204609361099</v>
      </c>
      <c r="AJ563">
        <f>IF(E563&lt;1,1,0)</f>
        <v>0</v>
      </c>
      <c r="AK563">
        <f>IF(AJ563=1,"",E563)</f>
        <v>14.3</v>
      </c>
      <c r="AL563">
        <f>E563/3.6</f>
        <v>3.9722222222222223</v>
      </c>
    </row>
    <row r="564" spans="2:38" x14ac:dyDescent="0.3">
      <c r="B564" s="29" t="s">
        <v>47</v>
      </c>
      <c r="C564" s="29">
        <v>553</v>
      </c>
      <c r="D564" s="29">
        <v>553</v>
      </c>
      <c r="E564" s="28">
        <v>13.7</v>
      </c>
      <c r="F564" s="42">
        <f t="shared" si="151"/>
        <v>3.8055555555555554</v>
      </c>
      <c r="G564" s="15">
        <f t="shared" si="163"/>
        <v>-0.1388888888888889</v>
      </c>
      <c r="H564" s="15">
        <f t="shared" si="164"/>
        <v>-0.5</v>
      </c>
      <c r="I564" s="15">
        <f t="shared" si="152"/>
        <v>-222.22222222222223</v>
      </c>
      <c r="J564" s="15">
        <f t="shared" si="153"/>
        <v>0</v>
      </c>
      <c r="K564" s="15">
        <f t="shared" si="154"/>
        <v>222.22222222222223</v>
      </c>
      <c r="L564" s="15">
        <f>SUM(0.5*1.2*$AD$4*$AF$4*(F564^2))</f>
        <v>7.0557537037037026</v>
      </c>
      <c r="M564" s="15">
        <f t="shared" si="155"/>
        <v>0.92283106270576132</v>
      </c>
      <c r="N564" s="15">
        <f t="shared" si="165"/>
        <v>0.14175710491007945</v>
      </c>
      <c r="O564" s="15">
        <f t="shared" si="156"/>
        <v>0.57676941419110084</v>
      </c>
      <c r="P564" s="15">
        <f t="shared" si="157"/>
        <v>7.7152050360082311E-2</v>
      </c>
      <c r="Q564" s="15">
        <f t="shared" si="166"/>
        <v>1.1851412180312644E-2</v>
      </c>
      <c r="R564" s="15">
        <f t="shared" si="158"/>
        <v>4.8220031475051446E-2</v>
      </c>
      <c r="S564" s="15">
        <f t="shared" si="167"/>
        <v>122.91661801677034</v>
      </c>
      <c r="T564" s="15">
        <f t="shared" si="168"/>
        <v>72.785683706844623</v>
      </c>
      <c r="U564" s="15">
        <f t="shared" si="159"/>
        <v>0.12291661801677034</v>
      </c>
      <c r="V564" s="15">
        <f t="shared" si="160"/>
        <v>7.2785683706844628E-2</v>
      </c>
      <c r="W564" s="15">
        <f t="shared" si="161"/>
        <v>5.0130934309925712E-2</v>
      </c>
      <c r="X564" s="15">
        <f t="shared" si="162"/>
        <v>8.1100266367410416</v>
      </c>
      <c r="Y564" s="15">
        <f t="shared" si="169"/>
        <v>15304.31463599784</v>
      </c>
      <c r="AJ564">
        <f>IF(E564&lt;1,1,0)</f>
        <v>0</v>
      </c>
      <c r="AK564">
        <f>IF(AJ564=1,"",E564)</f>
        <v>13.7</v>
      </c>
      <c r="AL564">
        <f>E564/3.6</f>
        <v>3.8055555555555554</v>
      </c>
    </row>
    <row r="565" spans="2:38" x14ac:dyDescent="0.3">
      <c r="B565" s="29" t="s">
        <v>47</v>
      </c>
      <c r="C565" s="29">
        <v>554</v>
      </c>
      <c r="D565" s="29">
        <v>554</v>
      </c>
      <c r="E565" s="28">
        <v>13.3</v>
      </c>
      <c r="F565" s="42">
        <f t="shared" si="151"/>
        <v>3.6944444444444446</v>
      </c>
      <c r="G565" s="15">
        <f t="shared" si="163"/>
        <v>-8.3333333333333287E-2</v>
      </c>
      <c r="H565" s="15">
        <f t="shared" si="164"/>
        <v>-0.29999999999999982</v>
      </c>
      <c r="I565" s="15">
        <f t="shared" si="152"/>
        <v>-133.33333333333326</v>
      </c>
      <c r="J565" s="15">
        <f t="shared" si="153"/>
        <v>0</v>
      </c>
      <c r="K565" s="15">
        <f t="shared" si="154"/>
        <v>133.33333333333326</v>
      </c>
      <c r="L565" s="15">
        <f>SUM(0.5*1.2*$AD$4*$AF$4*(F565^2))</f>
        <v>6.6497537037037038</v>
      </c>
      <c r="M565" s="15">
        <f t="shared" si="155"/>
        <v>0.89438714562757204</v>
      </c>
      <c r="N565" s="15">
        <f t="shared" si="165"/>
        <v>0.1376362440771319</v>
      </c>
      <c r="O565" s="15">
        <f t="shared" si="156"/>
        <v>0.55899196601723256</v>
      </c>
      <c r="P565" s="15">
        <f t="shared" si="157"/>
        <v>0.40179455303497974</v>
      </c>
      <c r="Q565" s="15">
        <f t="shared" si="166"/>
        <v>6.1831717328160771E-2</v>
      </c>
      <c r="R565" s="15">
        <f t="shared" si="158"/>
        <v>0.25112159564686232</v>
      </c>
      <c r="S565" s="15">
        <f t="shared" si="167"/>
        <v>123.05425426084747</v>
      </c>
      <c r="T565" s="15">
        <f t="shared" si="168"/>
        <v>72.847515424172784</v>
      </c>
      <c r="U565" s="15">
        <f t="shared" si="159"/>
        <v>0.12305425426084747</v>
      </c>
      <c r="V565" s="15">
        <f t="shared" si="160"/>
        <v>7.2847515424172782E-2</v>
      </c>
      <c r="W565" s="15">
        <f t="shared" si="161"/>
        <v>5.0206738836674689E-2</v>
      </c>
      <c r="X565" s="15">
        <f t="shared" si="162"/>
        <v>7.6433599170112094</v>
      </c>
      <c r="Y565" s="15">
        <f t="shared" si="169"/>
        <v>15311.95799591485</v>
      </c>
      <c r="AJ565">
        <f>IF(E565&lt;1,1,0)</f>
        <v>0</v>
      </c>
      <c r="AK565">
        <f>IF(AJ565=1,"",E565)</f>
        <v>13.3</v>
      </c>
      <c r="AL565">
        <f>E565/3.6</f>
        <v>3.6944444444444446</v>
      </c>
    </row>
    <row r="566" spans="2:38" x14ac:dyDescent="0.3">
      <c r="B566" s="29" t="s">
        <v>47</v>
      </c>
      <c r="C566" s="29">
        <v>555</v>
      </c>
      <c r="D566" s="29">
        <v>555</v>
      </c>
      <c r="E566" s="28">
        <v>13.1</v>
      </c>
      <c r="F566" s="42">
        <f t="shared" si="151"/>
        <v>3.6388888888888888</v>
      </c>
      <c r="G566" s="15">
        <f t="shared" si="163"/>
        <v>-2.7777777777777925E-2</v>
      </c>
      <c r="H566" s="15">
        <f t="shared" si="164"/>
        <v>-0.10000000000000053</v>
      </c>
      <c r="I566" s="15">
        <f t="shared" si="152"/>
        <v>-44.444444444444677</v>
      </c>
      <c r="J566" s="15">
        <f t="shared" si="153"/>
        <v>0</v>
      </c>
      <c r="K566" s="15">
        <f t="shared" si="154"/>
        <v>44.444444444444677</v>
      </c>
      <c r="L566" s="15">
        <f>SUM(0.5*1.2*$AD$4*$AF$4*(F566^2))</f>
        <v>6.4512648148148148</v>
      </c>
      <c r="M566" s="15">
        <f t="shared" si="155"/>
        <v>0.88021543585390938</v>
      </c>
      <c r="N566" s="15">
        <f t="shared" si="165"/>
        <v>0.13569987969414438</v>
      </c>
      <c r="O566" s="15">
        <f t="shared" si="156"/>
        <v>0.55013464740869333</v>
      </c>
      <c r="P566" s="15">
        <f t="shared" si="157"/>
        <v>0.71848704079218007</v>
      </c>
      <c r="Q566" s="15">
        <f t="shared" si="166"/>
        <v>0.11076675212212776</v>
      </c>
      <c r="R566" s="15">
        <f t="shared" si="158"/>
        <v>0.44905440049511258</v>
      </c>
      <c r="S566" s="15">
        <f t="shared" si="167"/>
        <v>123.18995414054162</v>
      </c>
      <c r="T566" s="15">
        <f t="shared" si="168"/>
        <v>72.958282176294915</v>
      </c>
      <c r="U566" s="15">
        <f t="shared" si="159"/>
        <v>0.12318995414054161</v>
      </c>
      <c r="V566" s="15">
        <f t="shared" si="160"/>
        <v>7.2958282176294909E-2</v>
      </c>
      <c r="W566" s="15">
        <f t="shared" si="161"/>
        <v>5.0231671964246702E-2</v>
      </c>
      <c r="X566" s="15">
        <f t="shared" si="162"/>
        <v>7.4152117514098705</v>
      </c>
      <c r="Y566" s="15">
        <f t="shared" si="169"/>
        <v>15319.37320766626</v>
      </c>
      <c r="AJ566">
        <f>IF(E566&lt;1,1,0)</f>
        <v>0</v>
      </c>
      <c r="AK566">
        <f>IF(AJ566=1,"",E566)</f>
        <v>13.1</v>
      </c>
      <c r="AL566">
        <f>E566/3.6</f>
        <v>3.6388888888888888</v>
      </c>
    </row>
    <row r="567" spans="2:38" x14ac:dyDescent="0.3">
      <c r="B567" s="29" t="s">
        <v>47</v>
      </c>
      <c r="C567" s="29">
        <v>556</v>
      </c>
      <c r="D567" s="29">
        <v>556</v>
      </c>
      <c r="E567" s="28">
        <v>13.1</v>
      </c>
      <c r="F567" s="42">
        <f t="shared" si="151"/>
        <v>3.6388888888888888</v>
      </c>
      <c r="G567" s="15">
        <f t="shared" si="163"/>
        <v>2.7777777777777925E-2</v>
      </c>
      <c r="H567" s="15">
        <f t="shared" si="164"/>
        <v>0.10000000000000053</v>
      </c>
      <c r="I567" s="15">
        <f t="shared" si="152"/>
        <v>44.444444444444677</v>
      </c>
      <c r="J567" s="15">
        <f t="shared" si="153"/>
        <v>44.444444444444677</v>
      </c>
      <c r="K567" s="15">
        <f t="shared" si="154"/>
        <v>0</v>
      </c>
      <c r="L567" s="15">
        <f>SUM(0.5*1.2*$AD$4*$AF$4*(F567^2))</f>
        <v>6.4512648148148148</v>
      </c>
      <c r="M567" s="15">
        <f t="shared" si="155"/>
        <v>1.0419438309156388</v>
      </c>
      <c r="N567" s="15">
        <f t="shared" si="165"/>
        <v>0.16092243610808199</v>
      </c>
      <c r="O567" s="15">
        <f t="shared" si="156"/>
        <v>0.6512148943222742</v>
      </c>
      <c r="P567" s="15">
        <f t="shared" si="157"/>
        <v>0.88021543585390938</v>
      </c>
      <c r="Q567" s="15">
        <f t="shared" si="166"/>
        <v>0.13594438398188155</v>
      </c>
      <c r="R567" s="15">
        <f t="shared" si="158"/>
        <v>0.55013464740869333</v>
      </c>
      <c r="S567" s="15">
        <f t="shared" si="167"/>
        <v>123.3508765766497</v>
      </c>
      <c r="T567" s="15">
        <f t="shared" si="168"/>
        <v>73.094226560276795</v>
      </c>
      <c r="U567" s="15">
        <f t="shared" si="159"/>
        <v>0.1233508765766497</v>
      </c>
      <c r="V567" s="15">
        <f t="shared" si="160"/>
        <v>7.3094226560276795E-2</v>
      </c>
      <c r="W567" s="15">
        <f t="shared" si="161"/>
        <v>5.0256650016372903E-2</v>
      </c>
      <c r="X567" s="15">
        <f t="shared" si="162"/>
        <v>7.4152117339252346</v>
      </c>
      <c r="Y567" s="15">
        <f t="shared" si="169"/>
        <v>15326.788419400185</v>
      </c>
      <c r="AJ567">
        <f>IF(E567&lt;1,1,0)</f>
        <v>0</v>
      </c>
      <c r="AK567">
        <f>IF(AJ567=1,"",E567)</f>
        <v>13.1</v>
      </c>
      <c r="AL567">
        <f>E567/3.6</f>
        <v>3.6388888888888888</v>
      </c>
    </row>
    <row r="568" spans="2:38" x14ac:dyDescent="0.3">
      <c r="B568" s="29" t="s">
        <v>47</v>
      </c>
      <c r="C568" s="29">
        <v>557</v>
      </c>
      <c r="D568" s="29">
        <v>557</v>
      </c>
      <c r="E568" s="28">
        <v>13.3</v>
      </c>
      <c r="F568" s="42">
        <f t="shared" si="151"/>
        <v>3.6944444444444446</v>
      </c>
      <c r="G568" s="15">
        <f t="shared" si="163"/>
        <v>9.7222222222222363E-2</v>
      </c>
      <c r="H568" s="15">
        <f t="shared" si="164"/>
        <v>0.35000000000000053</v>
      </c>
      <c r="I568" s="15">
        <f t="shared" si="152"/>
        <v>155.55555555555577</v>
      </c>
      <c r="J568" s="15">
        <f t="shared" si="153"/>
        <v>155.55555555555577</v>
      </c>
      <c r="K568" s="15">
        <f t="shared" si="154"/>
        <v>0</v>
      </c>
      <c r="L568" s="15">
        <f>SUM(0.5*1.2*$AD$4*$AF$4*(F568^2))</f>
        <v>6.6497537037037038</v>
      </c>
      <c r="M568" s="15">
        <f t="shared" si="155"/>
        <v>1.4690785036522642</v>
      </c>
      <c r="N568" s="15">
        <f t="shared" si="165"/>
        <v>0.22729909070397533</v>
      </c>
      <c r="O568" s="15">
        <f t="shared" si="156"/>
        <v>0.91817406478266517</v>
      </c>
      <c r="P568" s="15">
        <f t="shared" si="157"/>
        <v>0.89438714562757204</v>
      </c>
      <c r="Q568" s="15">
        <f t="shared" si="166"/>
        <v>0.13838156669848825</v>
      </c>
      <c r="R568" s="15">
        <f t="shared" si="158"/>
        <v>0.55899196601723256</v>
      </c>
      <c r="S568" s="15">
        <f t="shared" si="167"/>
        <v>123.57817566735368</v>
      </c>
      <c r="T568" s="15">
        <f t="shared" si="168"/>
        <v>73.232608126975279</v>
      </c>
      <c r="U568" s="15">
        <f t="shared" si="159"/>
        <v>0.12357817566735367</v>
      </c>
      <c r="V568" s="15">
        <f t="shared" si="160"/>
        <v>7.3232608126975282E-2</v>
      </c>
      <c r="W568" s="15">
        <f t="shared" si="161"/>
        <v>5.0345567540378389E-2</v>
      </c>
      <c r="X568" s="15">
        <f t="shared" si="162"/>
        <v>7.6433598198311161</v>
      </c>
      <c r="Y568" s="15">
        <f t="shared" si="169"/>
        <v>15334.431779220016</v>
      </c>
      <c r="AJ568">
        <f>IF(E568&lt;1,1,0)</f>
        <v>0</v>
      </c>
      <c r="AK568">
        <f>IF(AJ568=1,"",E568)</f>
        <v>13.3</v>
      </c>
      <c r="AL568">
        <f>E568/3.6</f>
        <v>3.6944444444444446</v>
      </c>
    </row>
    <row r="569" spans="2:38" x14ac:dyDescent="0.3">
      <c r="B569" s="29" t="s">
        <v>47</v>
      </c>
      <c r="C569" s="29">
        <v>558</v>
      </c>
      <c r="D569" s="29">
        <v>558</v>
      </c>
      <c r="E569" s="28">
        <v>13.8</v>
      </c>
      <c r="F569" s="42">
        <f t="shared" si="151"/>
        <v>3.8333333333333335</v>
      </c>
      <c r="G569" s="15">
        <f t="shared" si="163"/>
        <v>0.16666666666666657</v>
      </c>
      <c r="H569" s="15">
        <f t="shared" si="164"/>
        <v>0.59999999999999964</v>
      </c>
      <c r="I569" s="15">
        <f t="shared" si="152"/>
        <v>266.66666666666652</v>
      </c>
      <c r="J569" s="15">
        <f t="shared" si="153"/>
        <v>266.66666666666652</v>
      </c>
      <c r="K569" s="15">
        <f t="shared" si="154"/>
        <v>0</v>
      </c>
      <c r="L569" s="15">
        <f>SUM(0.5*1.2*$AD$4*$AF$4*(F569^2))</f>
        <v>7.159133333333334</v>
      </c>
      <c r="M569" s="15">
        <f t="shared" si="155"/>
        <v>1.9521855666666661</v>
      </c>
      <c r="N569" s="15">
        <f t="shared" si="165"/>
        <v>0.30258876283333325</v>
      </c>
      <c r="O569" s="15">
        <f t="shared" si="156"/>
        <v>1.2201159791666663</v>
      </c>
      <c r="P569" s="15">
        <f t="shared" si="157"/>
        <v>0.92996334444444451</v>
      </c>
      <c r="Q569" s="15">
        <f t="shared" si="166"/>
        <v>0.14414431838888889</v>
      </c>
      <c r="R569" s="15">
        <f t="shared" si="158"/>
        <v>0.58122709027777786</v>
      </c>
      <c r="S569" s="15">
        <f t="shared" si="167"/>
        <v>123.88076443018701</v>
      </c>
      <c r="T569" s="15">
        <f t="shared" si="168"/>
        <v>73.376752445364161</v>
      </c>
      <c r="U569" s="15">
        <f t="shared" si="159"/>
        <v>0.12388076443018702</v>
      </c>
      <c r="V569" s="15">
        <f t="shared" si="160"/>
        <v>7.3376752445364166E-2</v>
      </c>
      <c r="W569" s="15">
        <f t="shared" si="161"/>
        <v>5.050401198482285E-2</v>
      </c>
      <c r="X569" s="15">
        <f t="shared" si="162"/>
        <v>8.2288535360805</v>
      </c>
      <c r="Y569" s="15">
        <f t="shared" si="169"/>
        <v>15342.660632756097</v>
      </c>
      <c r="AJ569">
        <f>IF(E569&lt;1,1,0)</f>
        <v>0</v>
      </c>
      <c r="AK569">
        <f>IF(AJ569=1,"",E569)</f>
        <v>13.8</v>
      </c>
      <c r="AL569">
        <f>E569/3.6</f>
        <v>3.8333333333333335</v>
      </c>
    </row>
    <row r="570" spans="2:38" x14ac:dyDescent="0.3">
      <c r="B570" s="29" t="s">
        <v>47</v>
      </c>
      <c r="C570" s="29">
        <v>559</v>
      </c>
      <c r="D570" s="29">
        <v>559</v>
      </c>
      <c r="E570" s="28">
        <v>14.5</v>
      </c>
      <c r="F570" s="42">
        <f t="shared" si="151"/>
        <v>4.0277777777777777</v>
      </c>
      <c r="G570" s="15">
        <f t="shared" si="163"/>
        <v>0.37499999999999989</v>
      </c>
      <c r="H570" s="15">
        <f t="shared" si="164"/>
        <v>1.3499999999999996</v>
      </c>
      <c r="I570" s="15">
        <f t="shared" si="152"/>
        <v>599.99999999999977</v>
      </c>
      <c r="J570" s="15">
        <f t="shared" si="153"/>
        <v>599.99999999999977</v>
      </c>
      <c r="K570" s="15">
        <f t="shared" si="154"/>
        <v>0</v>
      </c>
      <c r="L570" s="15">
        <f>SUM(0.5*1.2*$AD$4*$AF$4*(F570^2))</f>
        <v>7.9038425925925919</v>
      </c>
      <c r="M570" s="15">
        <f t="shared" si="155"/>
        <v>3.3968015882201641</v>
      </c>
      <c r="N570" s="15">
        <f t="shared" si="165"/>
        <v>0.52744780217085319</v>
      </c>
      <c r="O570" s="15">
        <f t="shared" si="156"/>
        <v>2.1230009926376026</v>
      </c>
      <c r="P570" s="15">
        <f t="shared" si="157"/>
        <v>0.98013492155349791</v>
      </c>
      <c r="Q570" s="15">
        <f t="shared" si="166"/>
        <v>0.15219317254122369</v>
      </c>
      <c r="R570" s="15">
        <f t="shared" si="158"/>
        <v>0.61258432597093615</v>
      </c>
      <c r="S570" s="15">
        <f t="shared" si="167"/>
        <v>124.40821223235787</v>
      </c>
      <c r="T570" s="15">
        <f t="shared" si="168"/>
        <v>73.528945617905379</v>
      </c>
      <c r="U570" s="15">
        <f t="shared" si="159"/>
        <v>0.12440821223235787</v>
      </c>
      <c r="V570" s="15">
        <f t="shared" si="160"/>
        <v>7.3528945617905378E-2</v>
      </c>
      <c r="W570" s="15">
        <f t="shared" si="161"/>
        <v>5.0879266614452495E-2</v>
      </c>
      <c r="X570" s="15">
        <f t="shared" si="162"/>
        <v>9.0848409277232456</v>
      </c>
      <c r="Y570" s="15">
        <f t="shared" si="169"/>
        <v>15351.745473683821</v>
      </c>
      <c r="AJ570">
        <f>IF(E570&lt;1,1,0)</f>
        <v>0</v>
      </c>
      <c r="AK570">
        <f>IF(AJ570=1,"",E570)</f>
        <v>14.5</v>
      </c>
      <c r="AL570">
        <f>E570/3.6</f>
        <v>4.0277777777777777</v>
      </c>
    </row>
    <row r="571" spans="2:38" x14ac:dyDescent="0.3">
      <c r="B571" s="29" t="s">
        <v>47</v>
      </c>
      <c r="C571" s="29">
        <v>560</v>
      </c>
      <c r="D571" s="29">
        <v>560</v>
      </c>
      <c r="E571" s="28">
        <v>16.5</v>
      </c>
      <c r="F571" s="42">
        <f t="shared" si="151"/>
        <v>4.5833333333333339</v>
      </c>
      <c r="G571" s="15">
        <f t="shared" si="163"/>
        <v>0.34722222222222221</v>
      </c>
      <c r="H571" s="15">
        <f t="shared" si="164"/>
        <v>1.25</v>
      </c>
      <c r="I571" s="15">
        <f t="shared" si="152"/>
        <v>555.55555555555554</v>
      </c>
      <c r="J571" s="15">
        <f t="shared" si="153"/>
        <v>555.55555555555554</v>
      </c>
      <c r="K571" s="15">
        <f t="shared" si="154"/>
        <v>0</v>
      </c>
      <c r="L571" s="15">
        <f>SUM(0.5*1.2*$AD$4*$AF$4*(F571^2))</f>
        <v>10.234583333333335</v>
      </c>
      <c r="M571" s="15">
        <f t="shared" si="155"/>
        <v>3.672304803240741</v>
      </c>
      <c r="N571" s="15">
        <f t="shared" si="165"/>
        <v>0.57124741383744859</v>
      </c>
      <c r="O571" s="15">
        <f t="shared" si="156"/>
        <v>2.2951905020254633</v>
      </c>
      <c r="P571" s="15">
        <f t="shared" si="157"/>
        <v>1.1260085069444448</v>
      </c>
      <c r="Q571" s="15">
        <f t="shared" si="166"/>
        <v>0.17515687885802475</v>
      </c>
      <c r="R571" s="15">
        <f t="shared" si="158"/>
        <v>0.70375531684027792</v>
      </c>
      <c r="S571" s="15">
        <f t="shared" si="167"/>
        <v>124.97945964619532</v>
      </c>
      <c r="T571" s="15">
        <f t="shared" si="168"/>
        <v>73.704102496763397</v>
      </c>
      <c r="U571" s="15">
        <f t="shared" si="159"/>
        <v>0.12497945964619532</v>
      </c>
      <c r="V571" s="15">
        <f t="shared" si="160"/>
        <v>7.3704102496763402E-2</v>
      </c>
      <c r="W571" s="15">
        <f t="shared" si="161"/>
        <v>5.1275357149431919E-2</v>
      </c>
      <c r="X571" s="15">
        <f t="shared" si="162"/>
        <v>11.763852996138885</v>
      </c>
      <c r="Y571" s="15">
        <f t="shared" si="169"/>
        <v>15363.509326679959</v>
      </c>
      <c r="AJ571">
        <f>IF(E571&lt;1,1,0)</f>
        <v>0</v>
      </c>
      <c r="AK571">
        <f>IF(AJ571=1,"",E571)</f>
        <v>16.5</v>
      </c>
      <c r="AL571">
        <f>E571/3.6</f>
        <v>4.583333333333333</v>
      </c>
    </row>
    <row r="572" spans="2:38" x14ac:dyDescent="0.3">
      <c r="B572" s="29" t="s">
        <v>47</v>
      </c>
      <c r="C572" s="29">
        <v>561</v>
      </c>
      <c r="D572" s="29">
        <v>561</v>
      </c>
      <c r="E572" s="28">
        <v>17</v>
      </c>
      <c r="F572" s="42">
        <f t="shared" si="151"/>
        <v>4.7222222222222223</v>
      </c>
      <c r="G572" s="15">
        <f t="shared" si="163"/>
        <v>6.9444444444444448E-2</v>
      </c>
      <c r="H572" s="15">
        <f t="shared" si="164"/>
        <v>0.25</v>
      </c>
      <c r="I572" s="15">
        <f t="shared" si="152"/>
        <v>111.11111111111111</v>
      </c>
      <c r="J572" s="15">
        <f t="shared" si="153"/>
        <v>111.11111111111111</v>
      </c>
      <c r="K572" s="15">
        <f t="shared" si="154"/>
        <v>0</v>
      </c>
      <c r="L572" s="15">
        <f>SUM(0.5*1.2*$AD$4*$AF$4*(F572^2))</f>
        <v>10.864259259259258</v>
      </c>
      <c r="M572" s="15">
        <f t="shared" si="155"/>
        <v>1.6877948045267492</v>
      </c>
      <c r="N572" s="15">
        <f t="shared" si="165"/>
        <v>0.26301469037208508</v>
      </c>
      <c r="O572" s="15">
        <f t="shared" si="156"/>
        <v>1.0548717528292182</v>
      </c>
      <c r="P572" s="15">
        <f t="shared" si="157"/>
        <v>1.1631034465020575</v>
      </c>
      <c r="Q572" s="15">
        <f t="shared" si="166"/>
        <v>0.18125028707990395</v>
      </c>
      <c r="R572" s="15">
        <f t="shared" si="158"/>
        <v>0.72693965406378591</v>
      </c>
      <c r="S572" s="15">
        <f t="shared" si="167"/>
        <v>125.24247433656741</v>
      </c>
      <c r="T572" s="15">
        <f t="shared" si="168"/>
        <v>73.885352783843302</v>
      </c>
      <c r="U572" s="15">
        <f t="shared" si="159"/>
        <v>0.12524247433656741</v>
      </c>
      <c r="V572" s="15">
        <f t="shared" si="160"/>
        <v>7.3885352783843297E-2</v>
      </c>
      <c r="W572" s="15">
        <f t="shared" si="161"/>
        <v>5.1357121552724108E-2</v>
      </c>
      <c r="X572" s="15">
        <f t="shared" si="162"/>
        <v>12.487618371002565</v>
      </c>
      <c r="Y572" s="15">
        <f t="shared" si="169"/>
        <v>15375.996945050962</v>
      </c>
      <c r="AJ572">
        <f>IF(E572&lt;1,1,0)</f>
        <v>0</v>
      </c>
      <c r="AK572">
        <f>IF(AJ572=1,"",E572)</f>
        <v>17</v>
      </c>
      <c r="AL572">
        <f>E572/3.6</f>
        <v>4.7222222222222223</v>
      </c>
    </row>
    <row r="573" spans="2:38" x14ac:dyDescent="0.3">
      <c r="B573" s="29" t="s">
        <v>47</v>
      </c>
      <c r="C573" s="29">
        <v>562</v>
      </c>
      <c r="D573" s="29">
        <v>562</v>
      </c>
      <c r="E573" s="28">
        <v>17</v>
      </c>
      <c r="F573" s="42">
        <f t="shared" si="151"/>
        <v>4.7222222222222223</v>
      </c>
      <c r="G573" s="15">
        <f t="shared" si="163"/>
        <v>0</v>
      </c>
      <c r="H573" s="15">
        <f t="shared" si="164"/>
        <v>0</v>
      </c>
      <c r="I573" s="15">
        <f t="shared" si="152"/>
        <v>0</v>
      </c>
      <c r="J573" s="15">
        <f t="shared" si="153"/>
        <v>0</v>
      </c>
      <c r="K573" s="15">
        <f t="shared" si="154"/>
        <v>0</v>
      </c>
      <c r="L573" s="15">
        <f>SUM(0.5*1.2*$AD$4*$AF$4*(F573^2))</f>
        <v>10.864259259259258</v>
      </c>
      <c r="M573" s="15">
        <f t="shared" si="155"/>
        <v>1.1631034465020575</v>
      </c>
      <c r="N573" s="15">
        <f t="shared" si="165"/>
        <v>0.18157337137059898</v>
      </c>
      <c r="O573" s="15">
        <f t="shared" si="156"/>
        <v>0.72693965406378591</v>
      </c>
      <c r="P573" s="15">
        <f t="shared" si="157"/>
        <v>1.1631034465020575</v>
      </c>
      <c r="Q573" s="15">
        <f t="shared" si="166"/>
        <v>0.18157337137059898</v>
      </c>
      <c r="R573" s="15">
        <f t="shared" si="158"/>
        <v>0.72693965406378591</v>
      </c>
      <c r="S573" s="15">
        <f t="shared" si="167"/>
        <v>125.42404770793802</v>
      </c>
      <c r="T573" s="15">
        <f t="shared" si="168"/>
        <v>74.066926155213906</v>
      </c>
      <c r="U573" s="15">
        <f t="shared" si="159"/>
        <v>0.12542404770793802</v>
      </c>
      <c r="V573" s="15">
        <f t="shared" si="160"/>
        <v>7.4066926155213902E-2</v>
      </c>
      <c r="W573" s="15">
        <f t="shared" si="161"/>
        <v>5.1357121552724122E-2</v>
      </c>
      <c r="X573" s="15">
        <f t="shared" si="162"/>
        <v>12.487618371002565</v>
      </c>
      <c r="Y573" s="15">
        <f t="shared" si="169"/>
        <v>15388.484563421964</v>
      </c>
      <c r="AJ573">
        <f>IF(E573&lt;1,1,0)</f>
        <v>0</v>
      </c>
      <c r="AK573">
        <f>IF(AJ573=1,"",E573)</f>
        <v>17</v>
      </c>
      <c r="AL573">
        <f>E573/3.6</f>
        <v>4.7222222222222223</v>
      </c>
    </row>
    <row r="574" spans="2:38" x14ac:dyDescent="0.3">
      <c r="B574" s="29" t="s">
        <v>47</v>
      </c>
      <c r="C574" s="29">
        <v>563</v>
      </c>
      <c r="D574" s="29">
        <v>563</v>
      </c>
      <c r="E574" s="28">
        <v>17</v>
      </c>
      <c r="F574" s="42">
        <f t="shared" si="151"/>
        <v>4.7222222222222223</v>
      </c>
      <c r="G574" s="15">
        <f t="shared" si="163"/>
        <v>-0.22222222222222215</v>
      </c>
      <c r="H574" s="15">
        <f t="shared" si="164"/>
        <v>-0.79999999999999982</v>
      </c>
      <c r="I574" s="15">
        <f t="shared" si="152"/>
        <v>-355.55555555555543</v>
      </c>
      <c r="J574" s="15">
        <f t="shared" si="153"/>
        <v>0</v>
      </c>
      <c r="K574" s="15">
        <f t="shared" si="154"/>
        <v>355.55555555555543</v>
      </c>
      <c r="L574" s="15">
        <f>SUM(0.5*1.2*$AD$4*$AF$4*(F574^2))</f>
        <v>10.864259259259258</v>
      </c>
      <c r="M574" s="15">
        <f t="shared" si="155"/>
        <v>1.1631034465020575</v>
      </c>
      <c r="N574" s="15">
        <f t="shared" si="165"/>
        <v>0.181896455661294</v>
      </c>
      <c r="O574" s="15">
        <f t="shared" si="156"/>
        <v>0.72693965406378591</v>
      </c>
      <c r="P574" s="15">
        <f t="shared" si="157"/>
        <v>0.51590889917695415</v>
      </c>
      <c r="Q574" s="15">
        <f t="shared" si="166"/>
        <v>8.0682419510173659E-2</v>
      </c>
      <c r="R574" s="15">
        <f t="shared" si="158"/>
        <v>0.32244306198559636</v>
      </c>
      <c r="S574" s="15">
        <f t="shared" si="167"/>
        <v>125.6059441635993</v>
      </c>
      <c r="T574" s="15">
        <f t="shared" si="168"/>
        <v>74.147608574724075</v>
      </c>
      <c r="U574" s="15">
        <f t="shared" si="159"/>
        <v>0.1256059441635993</v>
      </c>
      <c r="V574" s="15">
        <f t="shared" si="160"/>
        <v>7.4147608574724078E-2</v>
      </c>
      <c r="W574" s="15">
        <f t="shared" si="161"/>
        <v>5.145833558887522E-2</v>
      </c>
      <c r="X574" s="15">
        <f t="shared" si="162"/>
        <v>12.487618300152743</v>
      </c>
      <c r="Y574" s="15">
        <f t="shared" si="169"/>
        <v>15400.972181722116</v>
      </c>
      <c r="AJ574">
        <f>IF(E574&lt;1,1,0)</f>
        <v>0</v>
      </c>
      <c r="AK574">
        <f>IF(AJ574=1,"",E574)</f>
        <v>17</v>
      </c>
      <c r="AL574">
        <f>E574/3.6</f>
        <v>4.7222222222222223</v>
      </c>
    </row>
    <row r="575" spans="2:38" x14ac:dyDescent="0.3">
      <c r="B575" s="29" t="s">
        <v>47</v>
      </c>
      <c r="C575" s="29">
        <v>564</v>
      </c>
      <c r="D575" s="29">
        <v>564</v>
      </c>
      <c r="E575" s="28">
        <v>15.4</v>
      </c>
      <c r="F575" s="42">
        <f t="shared" si="151"/>
        <v>4.2777777777777777</v>
      </c>
      <c r="G575" s="15">
        <f t="shared" si="163"/>
        <v>-0.95833333333333337</v>
      </c>
      <c r="H575" s="15">
        <f t="shared" si="164"/>
        <v>-3.45</v>
      </c>
      <c r="I575" s="15">
        <f t="shared" si="152"/>
        <v>-1533.3333333333335</v>
      </c>
      <c r="J575" s="15">
        <f t="shared" si="153"/>
        <v>0</v>
      </c>
      <c r="K575" s="15">
        <f t="shared" si="154"/>
        <v>1533.3333333333335</v>
      </c>
      <c r="L575" s="15">
        <f>SUM(0.5*1.2*$AD$4*$AF$4*(F575^2))</f>
        <v>8.9154592592592596</v>
      </c>
      <c r="M575" s="15">
        <f t="shared" si="155"/>
        <v>1.0452983534979423</v>
      </c>
      <c r="N575" s="15">
        <f t="shared" si="165"/>
        <v>0.16376340871467765</v>
      </c>
      <c r="O575" s="15">
        <f t="shared" si="156"/>
        <v>0.653311470936214</v>
      </c>
      <c r="P575" s="15">
        <f t="shared" si="157"/>
        <v>5.5139609057613166</v>
      </c>
      <c r="Q575" s="15">
        <f t="shared" si="166"/>
        <v>0.86385387523593971</v>
      </c>
      <c r="R575" s="15">
        <f t="shared" si="158"/>
        <v>3.4462255661008232</v>
      </c>
      <c r="S575" s="15">
        <f t="shared" si="167"/>
        <v>125.76970757231398</v>
      </c>
      <c r="T575" s="15">
        <f t="shared" si="168"/>
        <v>75.011462449960021</v>
      </c>
      <c r="U575" s="15">
        <f t="shared" si="159"/>
        <v>0.12576970757231398</v>
      </c>
      <c r="V575" s="15">
        <f t="shared" si="160"/>
        <v>7.5011462449960015E-2</v>
      </c>
      <c r="W575" s="15">
        <f t="shared" si="161"/>
        <v>5.0758245122353968E-2</v>
      </c>
      <c r="X575" s="15">
        <f t="shared" si="162"/>
        <v>10.247618790216068</v>
      </c>
      <c r="Y575" s="15">
        <f t="shared" si="169"/>
        <v>15411.219800512332</v>
      </c>
      <c r="AJ575">
        <f>IF(E575&lt;1,1,0)</f>
        <v>0</v>
      </c>
      <c r="AK575">
        <f>IF(AJ575=1,"",E575)</f>
        <v>15.4</v>
      </c>
      <c r="AL575">
        <f>E575/3.6</f>
        <v>4.2777777777777777</v>
      </c>
    </row>
    <row r="576" spans="2:38" x14ac:dyDescent="0.3">
      <c r="B576" s="29" t="s">
        <v>47</v>
      </c>
      <c r="C576" s="29">
        <v>565</v>
      </c>
      <c r="D576" s="29">
        <v>565</v>
      </c>
      <c r="E576" s="28">
        <v>10.1</v>
      </c>
      <c r="F576" s="42">
        <f t="shared" si="151"/>
        <v>2.8055555555555558</v>
      </c>
      <c r="G576" s="15">
        <f t="shared" si="163"/>
        <v>-1.4722222222222223</v>
      </c>
      <c r="H576" s="15">
        <f t="shared" si="164"/>
        <v>-5.3000000000000007</v>
      </c>
      <c r="I576" s="15">
        <f t="shared" si="152"/>
        <v>-2355.5555555555557</v>
      </c>
      <c r="J576" s="15">
        <f t="shared" si="153"/>
        <v>0</v>
      </c>
      <c r="K576" s="15">
        <f t="shared" si="154"/>
        <v>2355.5555555555557</v>
      </c>
      <c r="L576" s="15">
        <f>SUM(0.5*1.2*$AD$4*$AF$4*(F576^2))</f>
        <v>3.8348203703703709</v>
      </c>
      <c r="M576" s="15">
        <f t="shared" si="155"/>
        <v>0.67129880159465027</v>
      </c>
      <c r="N576" s="15">
        <f t="shared" si="165"/>
        <v>0.10535661747249372</v>
      </c>
      <c r="O576" s="15">
        <f t="shared" si="156"/>
        <v>0.41956175099665644</v>
      </c>
      <c r="P576" s="15">
        <f t="shared" si="157"/>
        <v>5.9373431737139928</v>
      </c>
      <c r="Q576" s="15">
        <f t="shared" si="166"/>
        <v>0.93183302587455719</v>
      </c>
      <c r="R576" s="15">
        <f t="shared" si="158"/>
        <v>3.7108394835712453</v>
      </c>
      <c r="S576" s="15">
        <f t="shared" si="167"/>
        <v>125.87506418978647</v>
      </c>
      <c r="T576" s="15">
        <f t="shared" si="168"/>
        <v>75.943295475834574</v>
      </c>
      <c r="U576" s="15">
        <f t="shared" si="159"/>
        <v>0.12587506418978647</v>
      </c>
      <c r="V576" s="15">
        <f t="shared" si="160"/>
        <v>7.5943295475834574E-2</v>
      </c>
      <c r="W576" s="15">
        <f t="shared" si="161"/>
        <v>4.9931768713951899E-2</v>
      </c>
      <c r="X576" s="15">
        <f t="shared" si="162"/>
        <v>4.4078045539347404</v>
      </c>
      <c r="Y576" s="15">
        <f t="shared" si="169"/>
        <v>15415.627605066267</v>
      </c>
      <c r="AJ576">
        <f>IF(E576&lt;1,1,0)</f>
        <v>0</v>
      </c>
      <c r="AK576">
        <f>IF(AJ576=1,"",E576)</f>
        <v>10.1</v>
      </c>
      <c r="AL576">
        <f>E576/3.6</f>
        <v>2.8055555555555554</v>
      </c>
    </row>
    <row r="577" spans="2:38" x14ac:dyDescent="0.3">
      <c r="B577" s="29" t="s">
        <v>47</v>
      </c>
      <c r="C577" s="29">
        <v>566</v>
      </c>
      <c r="D577" s="29">
        <v>566</v>
      </c>
      <c r="E577" s="28">
        <v>4.8</v>
      </c>
      <c r="F577" s="42">
        <f t="shared" si="151"/>
        <v>1.3333333333333333</v>
      </c>
      <c r="G577" s="15">
        <f t="shared" si="163"/>
        <v>-1.4027777777777777</v>
      </c>
      <c r="H577" s="15">
        <f t="shared" si="164"/>
        <v>-5.05</v>
      </c>
      <c r="I577" s="15">
        <f t="shared" si="152"/>
        <v>-2244.4444444444443</v>
      </c>
      <c r="J577" s="15">
        <f t="shared" si="153"/>
        <v>0</v>
      </c>
      <c r="K577" s="15">
        <f t="shared" si="154"/>
        <v>2244.4444444444443</v>
      </c>
      <c r="L577" s="15">
        <f>SUM(0.5*1.2*$AD$4*$AF$4*(F577^2))</f>
        <v>0.8661333333333332</v>
      </c>
      <c r="M577" s="15">
        <f t="shared" si="155"/>
        <v>0.31507484444444439</v>
      </c>
      <c r="N577" s="15">
        <f t="shared" si="165"/>
        <v>4.9536767209876542E-2</v>
      </c>
      <c r="O577" s="15">
        <f t="shared" si="156"/>
        <v>0.19692177777777775</v>
      </c>
      <c r="P577" s="15">
        <f t="shared" si="157"/>
        <v>2.6775177481481478</v>
      </c>
      <c r="Q577" s="15">
        <f t="shared" si="166"/>
        <v>0.42096529040329217</v>
      </c>
      <c r="R577" s="15">
        <f t="shared" si="158"/>
        <v>1.6734485925925924</v>
      </c>
      <c r="S577" s="15">
        <f t="shared" si="167"/>
        <v>125.92460095699634</v>
      </c>
      <c r="T577" s="15">
        <f t="shared" si="168"/>
        <v>76.364260766237862</v>
      </c>
      <c r="U577" s="15">
        <f t="shared" si="159"/>
        <v>0.12592460095699634</v>
      </c>
      <c r="V577" s="15">
        <f t="shared" si="160"/>
        <v>7.6364260766237868E-2</v>
      </c>
      <c r="W577" s="15">
        <f t="shared" si="161"/>
        <v>4.9560340190758473E-2</v>
      </c>
      <c r="X577" s="15">
        <f t="shared" si="162"/>
        <v>0.99552086331742196</v>
      </c>
      <c r="Y577" s="15">
        <f t="shared" si="169"/>
        <v>15416.623125929586</v>
      </c>
      <c r="AJ577">
        <f>IF(E577&lt;1,1,0)</f>
        <v>0</v>
      </c>
      <c r="AK577">
        <f>IF(AJ577=1,"",E577)</f>
        <v>4.8</v>
      </c>
      <c r="AL577">
        <f>E577/3.6</f>
        <v>1.3333333333333333</v>
      </c>
    </row>
    <row r="578" spans="2:38" x14ac:dyDescent="0.3">
      <c r="B578" s="29" t="s">
        <v>47</v>
      </c>
      <c r="C578" s="29">
        <v>567</v>
      </c>
      <c r="D578" s="29">
        <v>567</v>
      </c>
      <c r="E578" s="28">
        <v>0</v>
      </c>
      <c r="F578" s="42">
        <f t="shared" si="151"/>
        <v>0</v>
      </c>
      <c r="G578" s="15">
        <f t="shared" si="163"/>
        <v>-0.66666666666666663</v>
      </c>
      <c r="H578" s="15">
        <f t="shared" si="164"/>
        <v>-2.4</v>
      </c>
      <c r="I578" s="15">
        <f t="shared" si="152"/>
        <v>-1066.6666666666665</v>
      </c>
      <c r="J578" s="15">
        <f t="shared" si="153"/>
        <v>0</v>
      </c>
      <c r="K578" s="15">
        <f t="shared" si="154"/>
        <v>1066.6666666666665</v>
      </c>
      <c r="L578" s="15">
        <f>SUM(0.5*1.2*$AD$4*$AF$4*(F578^2))</f>
        <v>0</v>
      </c>
      <c r="M578" s="15">
        <f t="shared" si="155"/>
        <v>0</v>
      </c>
      <c r="N578" s="15">
        <f t="shared" si="165"/>
        <v>0</v>
      </c>
      <c r="O578" s="15">
        <f t="shared" si="156"/>
        <v>0</v>
      </c>
      <c r="P578" s="15">
        <f t="shared" si="157"/>
        <v>0</v>
      </c>
      <c r="Q578" s="15">
        <f t="shared" si="166"/>
        <v>0</v>
      </c>
      <c r="R578" s="15">
        <f t="shared" si="158"/>
        <v>0</v>
      </c>
      <c r="S578" s="15">
        <f t="shared" si="167"/>
        <v>125.92460095699634</v>
      </c>
      <c r="T578" s="15">
        <f t="shared" si="168"/>
        <v>76.364260766237862</v>
      </c>
      <c r="U578" s="15">
        <f t="shared" si="159"/>
        <v>0.12592460095699634</v>
      </c>
      <c r="V578" s="15">
        <f t="shared" si="160"/>
        <v>7.6364260766237868E-2</v>
      </c>
      <c r="W578" s="15">
        <f t="shared" si="161"/>
        <v>4.9560340190758473E-2</v>
      </c>
      <c r="X578" s="15">
        <f t="shared" si="162"/>
        <v>-3.4692238133530933E-5</v>
      </c>
      <c r="Y578" s="15">
        <f t="shared" si="169"/>
        <v>15416.623091237347</v>
      </c>
      <c r="AJ578">
        <f>IF(E578&lt;1,1,0)</f>
        <v>1</v>
      </c>
      <c r="AK578" t="str">
        <f>IF(AJ578=1,"",E578)</f>
        <v/>
      </c>
      <c r="AL578">
        <f>E578/3.6</f>
        <v>0</v>
      </c>
    </row>
    <row r="579" spans="2:38" x14ac:dyDescent="0.3">
      <c r="B579" s="29" t="s">
        <v>47</v>
      </c>
      <c r="C579" s="29">
        <v>568</v>
      </c>
      <c r="D579" s="29">
        <v>568</v>
      </c>
      <c r="E579" s="28">
        <v>0</v>
      </c>
      <c r="F579" s="42">
        <f t="shared" si="151"/>
        <v>0</v>
      </c>
      <c r="G579" s="15">
        <f t="shared" si="163"/>
        <v>0</v>
      </c>
      <c r="H579" s="15">
        <f t="shared" si="164"/>
        <v>0</v>
      </c>
      <c r="I579" s="15">
        <f t="shared" si="152"/>
        <v>0</v>
      </c>
      <c r="J579" s="15">
        <f t="shared" si="153"/>
        <v>0</v>
      </c>
      <c r="K579" s="15">
        <f t="shared" si="154"/>
        <v>0</v>
      </c>
      <c r="L579" s="15">
        <f>SUM(0.5*1.2*$AD$4*$AF$4*(F579^2))</f>
        <v>0</v>
      </c>
      <c r="M579" s="15">
        <f t="shared" si="155"/>
        <v>0</v>
      </c>
      <c r="N579" s="15">
        <f t="shared" si="165"/>
        <v>0</v>
      </c>
      <c r="O579" s="15">
        <f t="shared" si="156"/>
        <v>0</v>
      </c>
      <c r="P579" s="15">
        <f t="shared" si="157"/>
        <v>0</v>
      </c>
      <c r="Q579" s="15">
        <f t="shared" si="166"/>
        <v>0</v>
      </c>
      <c r="R579" s="15">
        <f t="shared" si="158"/>
        <v>0</v>
      </c>
      <c r="S579" s="15">
        <f t="shared" si="167"/>
        <v>125.92460095699634</v>
      </c>
      <c r="T579" s="15">
        <f t="shared" si="168"/>
        <v>76.364260766237862</v>
      </c>
      <c r="U579" s="15">
        <f t="shared" si="159"/>
        <v>0.12592460095699634</v>
      </c>
      <c r="V579" s="15">
        <f t="shared" si="160"/>
        <v>7.6364260766237868E-2</v>
      </c>
      <c r="W579" s="15">
        <f t="shared" si="161"/>
        <v>4.9560340190758473E-2</v>
      </c>
      <c r="X579" s="15">
        <f t="shared" si="162"/>
        <v>-3.4692238133530933E-5</v>
      </c>
      <c r="Y579" s="15">
        <f t="shared" si="169"/>
        <v>15416.623056545108</v>
      </c>
      <c r="AJ579">
        <f>IF(E579&lt;1,1,0)</f>
        <v>1</v>
      </c>
      <c r="AK579" t="str">
        <f>IF(AJ579=1,"",E579)</f>
        <v/>
      </c>
      <c r="AL579">
        <f>E579/3.6</f>
        <v>0</v>
      </c>
    </row>
    <row r="580" spans="2:38" x14ac:dyDescent="0.3">
      <c r="B580" s="29" t="s">
        <v>47</v>
      </c>
      <c r="C580" s="29">
        <v>569</v>
      </c>
      <c r="D580" s="29">
        <v>569</v>
      </c>
      <c r="E580" s="28">
        <v>0</v>
      </c>
      <c r="F580" s="42">
        <f t="shared" si="151"/>
        <v>0</v>
      </c>
      <c r="G580" s="15">
        <f t="shared" si="163"/>
        <v>0</v>
      </c>
      <c r="H580" s="15">
        <f t="shared" si="164"/>
        <v>0</v>
      </c>
      <c r="I580" s="15">
        <f t="shared" si="152"/>
        <v>0</v>
      </c>
      <c r="J580" s="15">
        <f t="shared" si="153"/>
        <v>0</v>
      </c>
      <c r="K580" s="15">
        <f t="shared" si="154"/>
        <v>0</v>
      </c>
      <c r="L580" s="15">
        <f>SUM(0.5*1.2*$AD$4*$AF$4*(F580^2))</f>
        <v>0</v>
      </c>
      <c r="M580" s="15">
        <f t="shared" si="155"/>
        <v>0</v>
      </c>
      <c r="N580" s="15">
        <f t="shared" si="165"/>
        <v>0</v>
      </c>
      <c r="O580" s="15">
        <f t="shared" si="156"/>
        <v>0</v>
      </c>
      <c r="P580" s="15">
        <f t="shared" si="157"/>
        <v>0</v>
      </c>
      <c r="Q580" s="15">
        <f t="shared" si="166"/>
        <v>0</v>
      </c>
      <c r="R580" s="15">
        <f t="shared" si="158"/>
        <v>0</v>
      </c>
      <c r="S580" s="15">
        <f t="shared" si="167"/>
        <v>125.92460095699634</v>
      </c>
      <c r="T580" s="15">
        <f t="shared" si="168"/>
        <v>76.364260766237862</v>
      </c>
      <c r="U580" s="15">
        <f t="shared" si="159"/>
        <v>0.12592460095699634</v>
      </c>
      <c r="V580" s="15">
        <f t="shared" si="160"/>
        <v>7.6364260766237868E-2</v>
      </c>
      <c r="W580" s="15">
        <f t="shared" si="161"/>
        <v>4.9560340190758473E-2</v>
      </c>
      <c r="X580" s="15">
        <f t="shared" si="162"/>
        <v>-3.4692238133530933E-5</v>
      </c>
      <c r="Y580" s="15">
        <f t="shared" si="169"/>
        <v>15416.623021852869</v>
      </c>
      <c r="AJ580">
        <f>IF(E580&lt;1,1,0)</f>
        <v>1</v>
      </c>
      <c r="AK580" t="str">
        <f>IF(AJ580=1,"",E580)</f>
        <v/>
      </c>
      <c r="AL580">
        <f>E580/3.6</f>
        <v>0</v>
      </c>
    </row>
    <row r="581" spans="2:38" x14ac:dyDescent="0.3">
      <c r="B581" s="29" t="s">
        <v>47</v>
      </c>
      <c r="C581" s="29">
        <v>570</v>
      </c>
      <c r="D581" s="29">
        <v>570</v>
      </c>
      <c r="E581" s="28">
        <v>0</v>
      </c>
      <c r="F581" s="42">
        <f t="shared" si="151"/>
        <v>0</v>
      </c>
      <c r="G581" s="15">
        <f t="shared" si="163"/>
        <v>0</v>
      </c>
      <c r="H581" s="15">
        <f t="shared" si="164"/>
        <v>0</v>
      </c>
      <c r="I581" s="15">
        <f t="shared" si="152"/>
        <v>0</v>
      </c>
      <c r="J581" s="15">
        <f t="shared" si="153"/>
        <v>0</v>
      </c>
      <c r="K581" s="15">
        <f t="shared" si="154"/>
        <v>0</v>
      </c>
      <c r="L581" s="15">
        <f>SUM(0.5*1.2*$AD$4*$AF$4*(F581^2))</f>
        <v>0</v>
      </c>
      <c r="M581" s="15">
        <f t="shared" si="155"/>
        <v>0</v>
      </c>
      <c r="N581" s="15">
        <f t="shared" si="165"/>
        <v>0</v>
      </c>
      <c r="O581" s="15">
        <f t="shared" si="156"/>
        <v>0</v>
      </c>
      <c r="P581" s="15">
        <f t="shared" si="157"/>
        <v>0</v>
      </c>
      <c r="Q581" s="15">
        <f t="shared" si="166"/>
        <v>0</v>
      </c>
      <c r="R581" s="15">
        <f t="shared" si="158"/>
        <v>0</v>
      </c>
      <c r="S581" s="15">
        <f t="shared" si="167"/>
        <v>125.92460095699634</v>
      </c>
      <c r="T581" s="15">
        <f t="shared" si="168"/>
        <v>76.364260766237862</v>
      </c>
      <c r="U581" s="15">
        <f t="shared" si="159"/>
        <v>0.12592460095699634</v>
      </c>
      <c r="V581" s="15">
        <f t="shared" si="160"/>
        <v>7.6364260766237868E-2</v>
      </c>
      <c r="W581" s="15">
        <f t="shared" si="161"/>
        <v>4.9560340190758473E-2</v>
      </c>
      <c r="X581" s="15">
        <f t="shared" si="162"/>
        <v>-3.4692238133530933E-5</v>
      </c>
      <c r="Y581" s="15">
        <f t="shared" si="169"/>
        <v>15416.62298716063</v>
      </c>
      <c r="AJ581">
        <f>IF(E581&lt;1,1,0)</f>
        <v>1</v>
      </c>
      <c r="AK581" t="str">
        <f>IF(AJ581=1,"",E581)</f>
        <v/>
      </c>
      <c r="AL581">
        <f>E581/3.6</f>
        <v>0</v>
      </c>
    </row>
    <row r="582" spans="2:38" x14ac:dyDescent="0.3">
      <c r="B582" s="29" t="s">
        <v>47</v>
      </c>
      <c r="C582" s="29">
        <v>571</v>
      </c>
      <c r="D582" s="29">
        <v>571</v>
      </c>
      <c r="E582" s="28">
        <v>0</v>
      </c>
      <c r="F582" s="42">
        <f t="shared" si="151"/>
        <v>0</v>
      </c>
      <c r="G582" s="15">
        <f t="shared" si="163"/>
        <v>0</v>
      </c>
      <c r="H582" s="15">
        <f t="shared" si="164"/>
        <v>0</v>
      </c>
      <c r="I582" s="15">
        <f t="shared" si="152"/>
        <v>0</v>
      </c>
      <c r="J582" s="15">
        <f t="shared" si="153"/>
        <v>0</v>
      </c>
      <c r="K582" s="15">
        <f t="shared" si="154"/>
        <v>0</v>
      </c>
      <c r="L582" s="15">
        <f>SUM(0.5*1.2*$AD$4*$AF$4*(F582^2))</f>
        <v>0</v>
      </c>
      <c r="M582" s="15">
        <f t="shared" si="155"/>
        <v>0</v>
      </c>
      <c r="N582" s="15">
        <f t="shared" si="165"/>
        <v>0</v>
      </c>
      <c r="O582" s="15">
        <f t="shared" si="156"/>
        <v>0</v>
      </c>
      <c r="P582" s="15">
        <f t="shared" si="157"/>
        <v>0</v>
      </c>
      <c r="Q582" s="15">
        <f t="shared" si="166"/>
        <v>0</v>
      </c>
      <c r="R582" s="15">
        <f t="shared" si="158"/>
        <v>0</v>
      </c>
      <c r="S582" s="15">
        <f t="shared" si="167"/>
        <v>125.92460095699634</v>
      </c>
      <c r="T582" s="15">
        <f t="shared" si="168"/>
        <v>76.364260766237862</v>
      </c>
      <c r="U582" s="15">
        <f t="shared" si="159"/>
        <v>0.12592460095699634</v>
      </c>
      <c r="V582" s="15">
        <f t="shared" si="160"/>
        <v>7.6364260766237868E-2</v>
      </c>
      <c r="W582" s="15">
        <f t="shared" si="161"/>
        <v>4.9560340190758473E-2</v>
      </c>
      <c r="X582" s="15">
        <f t="shared" si="162"/>
        <v>-3.4692238133530933E-5</v>
      </c>
      <c r="Y582" s="15">
        <f t="shared" si="169"/>
        <v>15416.622952468391</v>
      </c>
      <c r="AJ582">
        <f>IF(E582&lt;1,1,0)</f>
        <v>1</v>
      </c>
      <c r="AK582" t="str">
        <f>IF(AJ582=1,"",E582)</f>
        <v/>
      </c>
      <c r="AL582">
        <f>E582/3.6</f>
        <v>0</v>
      </c>
    </row>
    <row r="583" spans="2:38" x14ac:dyDescent="0.3">
      <c r="B583" s="29" t="s">
        <v>47</v>
      </c>
      <c r="C583" s="29">
        <v>572</v>
      </c>
      <c r="D583" s="29">
        <v>572</v>
      </c>
      <c r="E583" s="28">
        <v>0</v>
      </c>
      <c r="F583" s="42">
        <f t="shared" si="151"/>
        <v>0</v>
      </c>
      <c r="G583" s="15">
        <f t="shared" si="163"/>
        <v>0</v>
      </c>
      <c r="H583" s="15">
        <f t="shared" si="164"/>
        <v>0</v>
      </c>
      <c r="I583" s="15">
        <f t="shared" si="152"/>
        <v>0</v>
      </c>
      <c r="J583" s="15">
        <f t="shared" si="153"/>
        <v>0</v>
      </c>
      <c r="K583" s="15">
        <f t="shared" si="154"/>
        <v>0</v>
      </c>
      <c r="L583" s="15">
        <f>SUM(0.5*1.2*$AD$4*$AF$4*(F583^2))</f>
        <v>0</v>
      </c>
      <c r="M583" s="15">
        <f t="shared" si="155"/>
        <v>0</v>
      </c>
      <c r="N583" s="15">
        <f t="shared" si="165"/>
        <v>0</v>
      </c>
      <c r="O583" s="15">
        <f t="shared" si="156"/>
        <v>0</v>
      </c>
      <c r="P583" s="15">
        <f t="shared" si="157"/>
        <v>0</v>
      </c>
      <c r="Q583" s="15">
        <f t="shared" si="166"/>
        <v>0</v>
      </c>
      <c r="R583" s="15">
        <f t="shared" si="158"/>
        <v>0</v>
      </c>
      <c r="S583" s="15">
        <f t="shared" si="167"/>
        <v>125.92460095699634</v>
      </c>
      <c r="T583" s="15">
        <f t="shared" si="168"/>
        <v>76.364260766237862</v>
      </c>
      <c r="U583" s="15">
        <f t="shared" si="159"/>
        <v>0.12592460095699634</v>
      </c>
      <c r="V583" s="15">
        <f t="shared" si="160"/>
        <v>7.6364260766237868E-2</v>
      </c>
      <c r="W583" s="15">
        <f t="shared" si="161"/>
        <v>4.9560340190758473E-2</v>
      </c>
      <c r="X583" s="15">
        <f t="shared" si="162"/>
        <v>-3.4692238133530933E-5</v>
      </c>
      <c r="Y583" s="15">
        <f t="shared" si="169"/>
        <v>15416.622917776152</v>
      </c>
      <c r="AJ583">
        <f>IF(E583&lt;1,1,0)</f>
        <v>1</v>
      </c>
      <c r="AK583" t="str">
        <f>IF(AJ583=1,"",E583)</f>
        <v/>
      </c>
      <c r="AL583">
        <f>E583/3.6</f>
        <v>0</v>
      </c>
    </row>
    <row r="584" spans="2:38" x14ac:dyDescent="0.3">
      <c r="B584" s="29" t="s">
        <v>47</v>
      </c>
      <c r="C584" s="29">
        <v>573</v>
      </c>
      <c r="D584" s="29">
        <v>573</v>
      </c>
      <c r="E584" s="28">
        <v>0</v>
      </c>
      <c r="F584" s="42">
        <f t="shared" si="151"/>
        <v>0</v>
      </c>
      <c r="G584" s="15">
        <f t="shared" si="163"/>
        <v>0</v>
      </c>
      <c r="H584" s="15">
        <f t="shared" si="164"/>
        <v>0</v>
      </c>
      <c r="I584" s="15">
        <f t="shared" si="152"/>
        <v>0</v>
      </c>
      <c r="J584" s="15">
        <f t="shared" si="153"/>
        <v>0</v>
      </c>
      <c r="K584" s="15">
        <f t="shared" si="154"/>
        <v>0</v>
      </c>
      <c r="L584" s="15">
        <f>SUM(0.5*1.2*$AD$4*$AF$4*(F584^2))</f>
        <v>0</v>
      </c>
      <c r="M584" s="15">
        <f t="shared" si="155"/>
        <v>0</v>
      </c>
      <c r="N584" s="15">
        <f t="shared" si="165"/>
        <v>0</v>
      </c>
      <c r="O584" s="15">
        <f t="shared" si="156"/>
        <v>0</v>
      </c>
      <c r="P584" s="15">
        <f t="shared" si="157"/>
        <v>0</v>
      </c>
      <c r="Q584" s="15">
        <f t="shared" si="166"/>
        <v>0</v>
      </c>
      <c r="R584" s="15">
        <f t="shared" si="158"/>
        <v>0</v>
      </c>
      <c r="S584" s="15">
        <f t="shared" si="167"/>
        <v>125.92460095699634</v>
      </c>
      <c r="T584" s="15">
        <f t="shared" si="168"/>
        <v>76.364260766237862</v>
      </c>
      <c r="U584" s="15">
        <f t="shared" si="159"/>
        <v>0.12592460095699634</v>
      </c>
      <c r="V584" s="15">
        <f t="shared" si="160"/>
        <v>7.6364260766237868E-2</v>
      </c>
      <c r="W584" s="15">
        <f t="shared" si="161"/>
        <v>4.9560340190758473E-2</v>
      </c>
      <c r="X584" s="15">
        <f t="shared" si="162"/>
        <v>-3.4692238133530933E-5</v>
      </c>
      <c r="Y584" s="15">
        <f t="shared" si="169"/>
        <v>15416.622883083914</v>
      </c>
      <c r="AJ584">
        <f>IF(E584&lt;1,1,0)</f>
        <v>1</v>
      </c>
      <c r="AK584" t="str">
        <f>IF(AJ584=1,"",E584)</f>
        <v/>
      </c>
      <c r="AL584">
        <f>E584/3.6</f>
        <v>0</v>
      </c>
    </row>
    <row r="585" spans="2:38" x14ac:dyDescent="0.3">
      <c r="B585" s="29" t="s">
        <v>47</v>
      </c>
      <c r="C585" s="29">
        <v>574</v>
      </c>
      <c r="D585" s="29">
        <v>574</v>
      </c>
      <c r="E585" s="28">
        <v>0</v>
      </c>
      <c r="F585" s="42">
        <f t="shared" si="151"/>
        <v>0</v>
      </c>
      <c r="G585" s="15">
        <f t="shared" si="163"/>
        <v>0</v>
      </c>
      <c r="H585" s="15">
        <f t="shared" si="164"/>
        <v>0</v>
      </c>
      <c r="I585" s="15">
        <f t="shared" si="152"/>
        <v>0</v>
      </c>
      <c r="J585" s="15">
        <f t="shared" si="153"/>
        <v>0</v>
      </c>
      <c r="K585" s="15">
        <f t="shared" si="154"/>
        <v>0</v>
      </c>
      <c r="L585" s="15">
        <f>SUM(0.5*1.2*$AD$4*$AF$4*(F585^2))</f>
        <v>0</v>
      </c>
      <c r="M585" s="15">
        <f t="shared" si="155"/>
        <v>0</v>
      </c>
      <c r="N585" s="15">
        <f t="shared" si="165"/>
        <v>0</v>
      </c>
      <c r="O585" s="15">
        <f t="shared" si="156"/>
        <v>0</v>
      </c>
      <c r="P585" s="15">
        <f t="shared" si="157"/>
        <v>0</v>
      </c>
      <c r="Q585" s="15">
        <f t="shared" si="166"/>
        <v>0</v>
      </c>
      <c r="R585" s="15">
        <f t="shared" si="158"/>
        <v>0</v>
      </c>
      <c r="S585" s="15">
        <f t="shared" si="167"/>
        <v>125.92460095699634</v>
      </c>
      <c r="T585" s="15">
        <f t="shared" si="168"/>
        <v>76.364260766237862</v>
      </c>
      <c r="U585" s="15">
        <f t="shared" si="159"/>
        <v>0.12592460095699634</v>
      </c>
      <c r="V585" s="15">
        <f t="shared" si="160"/>
        <v>7.6364260766237868E-2</v>
      </c>
      <c r="W585" s="15">
        <f t="shared" si="161"/>
        <v>4.9560340190758473E-2</v>
      </c>
      <c r="X585" s="15">
        <f t="shared" si="162"/>
        <v>-3.4692238133530933E-5</v>
      </c>
      <c r="Y585" s="15">
        <f t="shared" si="169"/>
        <v>15416.622848391675</v>
      </c>
      <c r="AJ585">
        <f>IF(E585&lt;1,1,0)</f>
        <v>1</v>
      </c>
      <c r="AK585" t="str">
        <f>IF(AJ585=1,"",E585)</f>
        <v/>
      </c>
      <c r="AL585">
        <f>E585/3.6</f>
        <v>0</v>
      </c>
    </row>
    <row r="586" spans="2:38" x14ac:dyDescent="0.3">
      <c r="B586" s="29" t="s">
        <v>47</v>
      </c>
      <c r="C586" s="29">
        <v>575</v>
      </c>
      <c r="D586" s="29">
        <v>575</v>
      </c>
      <c r="E586" s="28">
        <v>0</v>
      </c>
      <c r="F586" s="42">
        <f t="shared" si="151"/>
        <v>0</v>
      </c>
      <c r="G586" s="15">
        <f t="shared" si="163"/>
        <v>0</v>
      </c>
      <c r="H586" s="15">
        <f t="shared" si="164"/>
        <v>0</v>
      </c>
      <c r="I586" s="15">
        <f t="shared" si="152"/>
        <v>0</v>
      </c>
      <c r="J586" s="15">
        <f t="shared" si="153"/>
        <v>0</v>
      </c>
      <c r="K586" s="15">
        <f t="shared" si="154"/>
        <v>0</v>
      </c>
      <c r="L586" s="15">
        <f>SUM(0.5*1.2*$AD$4*$AF$4*(F586^2))</f>
        <v>0</v>
      </c>
      <c r="M586" s="15">
        <f t="shared" si="155"/>
        <v>0</v>
      </c>
      <c r="N586" s="15">
        <f t="shared" si="165"/>
        <v>0</v>
      </c>
      <c r="O586" s="15">
        <f t="shared" si="156"/>
        <v>0</v>
      </c>
      <c r="P586" s="15">
        <f t="shared" si="157"/>
        <v>0</v>
      </c>
      <c r="Q586" s="15">
        <f t="shared" si="166"/>
        <v>0</v>
      </c>
      <c r="R586" s="15">
        <f t="shared" si="158"/>
        <v>0</v>
      </c>
      <c r="S586" s="15">
        <f t="shared" si="167"/>
        <v>125.92460095699634</v>
      </c>
      <c r="T586" s="15">
        <f t="shared" si="168"/>
        <v>76.364260766237862</v>
      </c>
      <c r="U586" s="15">
        <f t="shared" si="159"/>
        <v>0.12592460095699634</v>
      </c>
      <c r="V586" s="15">
        <f t="shared" si="160"/>
        <v>7.6364260766237868E-2</v>
      </c>
      <c r="W586" s="15">
        <f t="shared" si="161"/>
        <v>4.9560340190758473E-2</v>
      </c>
      <c r="X586" s="15">
        <f t="shared" si="162"/>
        <v>-3.4692238133530933E-5</v>
      </c>
      <c r="Y586" s="15">
        <f t="shared" si="169"/>
        <v>15416.622813699436</v>
      </c>
      <c r="AJ586">
        <f>IF(E586&lt;1,1,0)</f>
        <v>1</v>
      </c>
      <c r="AK586" t="str">
        <f>IF(AJ586=1,"",E586)</f>
        <v/>
      </c>
      <c r="AL586">
        <f>E586/3.6</f>
        <v>0</v>
      </c>
    </row>
    <row r="587" spans="2:38" x14ac:dyDescent="0.3">
      <c r="B587" s="29" t="s">
        <v>47</v>
      </c>
      <c r="C587" s="29">
        <v>576</v>
      </c>
      <c r="D587" s="29">
        <v>576</v>
      </c>
      <c r="E587" s="28">
        <v>0</v>
      </c>
      <c r="F587" s="42">
        <f t="shared" si="151"/>
        <v>0</v>
      </c>
      <c r="G587" s="15">
        <f t="shared" si="163"/>
        <v>0</v>
      </c>
      <c r="H587" s="15">
        <f t="shared" si="164"/>
        <v>0</v>
      </c>
      <c r="I587" s="15">
        <f t="shared" si="152"/>
        <v>0</v>
      </c>
      <c r="J587" s="15">
        <f t="shared" si="153"/>
        <v>0</v>
      </c>
      <c r="K587" s="15">
        <f t="shared" si="154"/>
        <v>0</v>
      </c>
      <c r="L587" s="15">
        <f>SUM(0.5*1.2*$AD$4*$AF$4*(F587^2))</f>
        <v>0</v>
      </c>
      <c r="M587" s="15">
        <f t="shared" si="155"/>
        <v>0</v>
      </c>
      <c r="N587" s="15">
        <f t="shared" si="165"/>
        <v>0</v>
      </c>
      <c r="O587" s="15">
        <f t="shared" si="156"/>
        <v>0</v>
      </c>
      <c r="P587" s="15">
        <f t="shared" si="157"/>
        <v>0</v>
      </c>
      <c r="Q587" s="15">
        <f t="shared" si="166"/>
        <v>0</v>
      </c>
      <c r="R587" s="15">
        <f t="shared" si="158"/>
        <v>0</v>
      </c>
      <c r="S587" s="15">
        <f t="shared" si="167"/>
        <v>125.92460095699634</v>
      </c>
      <c r="T587" s="15">
        <f t="shared" si="168"/>
        <v>76.364260766237862</v>
      </c>
      <c r="U587" s="15">
        <f t="shared" si="159"/>
        <v>0.12592460095699634</v>
      </c>
      <c r="V587" s="15">
        <f t="shared" si="160"/>
        <v>7.6364260766237868E-2</v>
      </c>
      <c r="W587" s="15">
        <f t="shared" si="161"/>
        <v>4.9560340190758473E-2</v>
      </c>
      <c r="X587" s="15">
        <f t="shared" si="162"/>
        <v>-3.4692238133530933E-5</v>
      </c>
      <c r="Y587" s="15">
        <f t="shared" si="169"/>
        <v>15416.622779007197</v>
      </c>
      <c r="AJ587">
        <f>IF(E587&lt;1,1,0)</f>
        <v>1</v>
      </c>
      <c r="AK587" t="str">
        <f>IF(AJ587=1,"",E587)</f>
        <v/>
      </c>
      <c r="AL587">
        <f>E587/3.6</f>
        <v>0</v>
      </c>
    </row>
    <row r="588" spans="2:38" x14ac:dyDescent="0.3">
      <c r="B588" s="29" t="s">
        <v>47</v>
      </c>
      <c r="C588" s="29">
        <v>577</v>
      </c>
      <c r="D588" s="29">
        <v>577</v>
      </c>
      <c r="E588" s="28">
        <v>0</v>
      </c>
      <c r="F588" s="42">
        <f t="shared" ref="F588:F651" si="170">SUM(E588*(1000/3600))</f>
        <v>0</v>
      </c>
      <c r="G588" s="15">
        <f t="shared" si="163"/>
        <v>0</v>
      </c>
      <c r="H588" s="15">
        <f t="shared" si="164"/>
        <v>0</v>
      </c>
      <c r="I588" s="15">
        <f t="shared" ref="I588:I651" si="171">SUM($AC$4*G588)</f>
        <v>0</v>
      </c>
      <c r="J588" s="15">
        <f t="shared" ref="J588:J651" si="172">MAX(0,I588)</f>
        <v>0</v>
      </c>
      <c r="K588" s="15">
        <f t="shared" ref="K588:K651" si="173">ABS(MIN(0,I588))</f>
        <v>0</v>
      </c>
      <c r="L588" s="15">
        <f>SUM(0.5*1.2*$AD$4*$AF$4*(F588^2))</f>
        <v>0</v>
      </c>
      <c r="M588" s="15">
        <f t="shared" ref="M588:M651" si="174">SUM(((L588+$AH$4+J588)*F588)/1000)</f>
        <v>0</v>
      </c>
      <c r="N588" s="15">
        <f t="shared" si="165"/>
        <v>0</v>
      </c>
      <c r="O588" s="15">
        <f t="shared" ref="O588:O651" si="175">SUM((M588*1000)/$AC$4)</f>
        <v>0</v>
      </c>
      <c r="P588" s="15">
        <f t="shared" ref="P588:P651" si="176">ABS(SUM(((K588-L588-$AB$22)*F588)/1000))</f>
        <v>0</v>
      </c>
      <c r="Q588" s="15">
        <f t="shared" si="166"/>
        <v>0</v>
      </c>
      <c r="R588" s="15">
        <f t="shared" ref="R588:R651" si="177">SUM((P588*1000)/$AC$4)</f>
        <v>0</v>
      </c>
      <c r="S588" s="15">
        <f t="shared" si="167"/>
        <v>125.92460095699634</v>
      </c>
      <c r="T588" s="15">
        <f t="shared" si="168"/>
        <v>76.364260766237862</v>
      </c>
      <c r="U588" s="15">
        <f t="shared" ref="U588:U651" si="178">SUM(S588/1000)</f>
        <v>0.12592460095699634</v>
      </c>
      <c r="V588" s="15">
        <f t="shared" ref="V588:V651" si="179">SUM(T588/1000)</f>
        <v>7.6364260766237868E-2</v>
      </c>
      <c r="W588" s="15">
        <f t="shared" ref="W588:W651" si="180">SUM(U588-V588)</f>
        <v>4.9560340190758473E-2</v>
      </c>
      <c r="X588" s="15">
        <f t="shared" ref="X588:X651" si="181">SUM((((0.5*$AC$4*(F588^2))-W588)*0.7)/1000)</f>
        <v>-3.4692238133530933E-5</v>
      </c>
      <c r="Y588" s="15">
        <f t="shared" si="169"/>
        <v>15416.622744314958</v>
      </c>
      <c r="AJ588">
        <f>IF(E588&lt;1,1,0)</f>
        <v>1</v>
      </c>
      <c r="AK588" t="str">
        <f>IF(AJ588=1,"",E588)</f>
        <v/>
      </c>
      <c r="AL588">
        <f>E588/3.6</f>
        <v>0</v>
      </c>
    </row>
    <row r="589" spans="2:38" x14ac:dyDescent="0.3">
      <c r="B589" s="29" t="s">
        <v>47</v>
      </c>
      <c r="C589" s="29">
        <v>578</v>
      </c>
      <c r="D589" s="29">
        <v>578</v>
      </c>
      <c r="E589" s="28">
        <v>0</v>
      </c>
      <c r="F589" s="42">
        <f t="shared" si="170"/>
        <v>0</v>
      </c>
      <c r="G589" s="15">
        <f t="shared" ref="G589:G652" si="182">($E590-$E588)/2/3.6</f>
        <v>0</v>
      </c>
      <c r="H589" s="15">
        <f t="shared" ref="H589:H652" si="183">($E590-$E588)/2</f>
        <v>0</v>
      </c>
      <c r="I589" s="15">
        <f t="shared" si="171"/>
        <v>0</v>
      </c>
      <c r="J589" s="15">
        <f t="shared" si="172"/>
        <v>0</v>
      </c>
      <c r="K589" s="15">
        <f t="shared" si="173"/>
        <v>0</v>
      </c>
      <c r="L589" s="15">
        <f>SUM(0.5*1.2*$AD$4*$AF$4*(F589^2))</f>
        <v>0</v>
      </c>
      <c r="M589" s="15">
        <f t="shared" si="174"/>
        <v>0</v>
      </c>
      <c r="N589" s="15">
        <f t="shared" ref="N589:N652" si="184">SUM(M589*(D589/3600))</f>
        <v>0</v>
      </c>
      <c r="O589" s="15">
        <f t="shared" si="175"/>
        <v>0</v>
      </c>
      <c r="P589" s="15">
        <f t="shared" si="176"/>
        <v>0</v>
      </c>
      <c r="Q589" s="15">
        <f t="shared" ref="Q589:Q652" si="185">SUM(P589*(D589/3600))</f>
        <v>0</v>
      </c>
      <c r="R589" s="15">
        <f t="shared" si="177"/>
        <v>0</v>
      </c>
      <c r="S589" s="15">
        <f t="shared" ref="S589:S652" si="186">SUM(N589+S588)</f>
        <v>125.92460095699634</v>
      </c>
      <c r="T589" s="15">
        <f t="shared" ref="T589:T652" si="187">SUM(T588+Q589)</f>
        <v>76.364260766237862</v>
      </c>
      <c r="U589" s="15">
        <f t="shared" si="178"/>
        <v>0.12592460095699634</v>
      </c>
      <c r="V589" s="15">
        <f t="shared" si="179"/>
        <v>7.6364260766237868E-2</v>
      </c>
      <c r="W589" s="15">
        <f t="shared" si="180"/>
        <v>4.9560340190758473E-2</v>
      </c>
      <c r="X589" s="15">
        <f t="shared" si="181"/>
        <v>-3.4692238133530933E-5</v>
      </c>
      <c r="Y589" s="15">
        <f t="shared" ref="Y589:Y652" si="188">SUM(Y588+X589)</f>
        <v>15416.622709622719</v>
      </c>
      <c r="AJ589">
        <f>IF(E589&lt;1,1,0)</f>
        <v>1</v>
      </c>
      <c r="AK589" t="str">
        <f>IF(AJ589=1,"",E589)</f>
        <v/>
      </c>
      <c r="AL589">
        <f>E589/3.6</f>
        <v>0</v>
      </c>
    </row>
    <row r="590" spans="2:38" x14ac:dyDescent="0.3">
      <c r="B590" s="29" t="s">
        <v>47</v>
      </c>
      <c r="C590" s="29">
        <v>579</v>
      </c>
      <c r="D590" s="29">
        <v>579</v>
      </c>
      <c r="E590" s="28">
        <v>0</v>
      </c>
      <c r="F590" s="42">
        <f t="shared" si="170"/>
        <v>0</v>
      </c>
      <c r="G590" s="15">
        <f t="shared" si="182"/>
        <v>0</v>
      </c>
      <c r="H590" s="15">
        <f t="shared" si="183"/>
        <v>0</v>
      </c>
      <c r="I590" s="15">
        <f t="shared" si="171"/>
        <v>0</v>
      </c>
      <c r="J590" s="15">
        <f t="shared" si="172"/>
        <v>0</v>
      </c>
      <c r="K590" s="15">
        <f t="shared" si="173"/>
        <v>0</v>
      </c>
      <c r="L590" s="15">
        <f>SUM(0.5*1.2*$AD$4*$AF$4*(F590^2))</f>
        <v>0</v>
      </c>
      <c r="M590" s="15">
        <f t="shared" si="174"/>
        <v>0</v>
      </c>
      <c r="N590" s="15">
        <f t="shared" si="184"/>
        <v>0</v>
      </c>
      <c r="O590" s="15">
        <f t="shared" si="175"/>
        <v>0</v>
      </c>
      <c r="P590" s="15">
        <f t="shared" si="176"/>
        <v>0</v>
      </c>
      <c r="Q590" s="15">
        <f t="shared" si="185"/>
        <v>0</v>
      </c>
      <c r="R590" s="15">
        <f t="shared" si="177"/>
        <v>0</v>
      </c>
      <c r="S590" s="15">
        <f t="shared" si="186"/>
        <v>125.92460095699634</v>
      </c>
      <c r="T590" s="15">
        <f t="shared" si="187"/>
        <v>76.364260766237862</v>
      </c>
      <c r="U590" s="15">
        <f t="shared" si="178"/>
        <v>0.12592460095699634</v>
      </c>
      <c r="V590" s="15">
        <f t="shared" si="179"/>
        <v>7.6364260766237868E-2</v>
      </c>
      <c r="W590" s="15">
        <f t="shared" si="180"/>
        <v>4.9560340190758473E-2</v>
      </c>
      <c r="X590" s="15">
        <f t="shared" si="181"/>
        <v>-3.4692238133530933E-5</v>
      </c>
      <c r="Y590" s="15">
        <f t="shared" si="188"/>
        <v>15416.622674930481</v>
      </c>
      <c r="AJ590">
        <f>IF(E590&lt;1,1,0)</f>
        <v>1</v>
      </c>
      <c r="AK590" t="str">
        <f>IF(AJ590=1,"",E590)</f>
        <v/>
      </c>
      <c r="AL590">
        <f>E590/3.6</f>
        <v>0</v>
      </c>
    </row>
    <row r="591" spans="2:38" x14ac:dyDescent="0.3">
      <c r="B591" s="29" t="s">
        <v>47</v>
      </c>
      <c r="C591" s="29">
        <v>580</v>
      </c>
      <c r="D591" s="29">
        <v>580</v>
      </c>
      <c r="E591" s="28">
        <v>0</v>
      </c>
      <c r="F591" s="42">
        <f t="shared" si="170"/>
        <v>0</v>
      </c>
      <c r="G591" s="15">
        <f t="shared" si="182"/>
        <v>0</v>
      </c>
      <c r="H591" s="15">
        <f t="shared" si="183"/>
        <v>0</v>
      </c>
      <c r="I591" s="15">
        <f t="shared" si="171"/>
        <v>0</v>
      </c>
      <c r="J591" s="15">
        <f t="shared" si="172"/>
        <v>0</v>
      </c>
      <c r="K591" s="15">
        <f t="shared" si="173"/>
        <v>0</v>
      </c>
      <c r="L591" s="15">
        <f>SUM(0.5*1.2*$AD$4*$AF$4*(F591^2))</f>
        <v>0</v>
      </c>
      <c r="M591" s="15">
        <f t="shared" si="174"/>
        <v>0</v>
      </c>
      <c r="N591" s="15">
        <f t="shared" si="184"/>
        <v>0</v>
      </c>
      <c r="O591" s="15">
        <f t="shared" si="175"/>
        <v>0</v>
      </c>
      <c r="P591" s="15">
        <f t="shared" si="176"/>
        <v>0</v>
      </c>
      <c r="Q591" s="15">
        <f t="shared" si="185"/>
        <v>0</v>
      </c>
      <c r="R591" s="15">
        <f t="shared" si="177"/>
        <v>0</v>
      </c>
      <c r="S591" s="15">
        <f t="shared" si="186"/>
        <v>125.92460095699634</v>
      </c>
      <c r="T591" s="15">
        <f t="shared" si="187"/>
        <v>76.364260766237862</v>
      </c>
      <c r="U591" s="15">
        <f t="shared" si="178"/>
        <v>0.12592460095699634</v>
      </c>
      <c r="V591" s="15">
        <f t="shared" si="179"/>
        <v>7.6364260766237868E-2</v>
      </c>
      <c r="W591" s="15">
        <f t="shared" si="180"/>
        <v>4.9560340190758473E-2</v>
      </c>
      <c r="X591" s="15">
        <f t="shared" si="181"/>
        <v>-3.4692238133530933E-5</v>
      </c>
      <c r="Y591" s="15">
        <f t="shared" si="188"/>
        <v>15416.622640238242</v>
      </c>
      <c r="AJ591">
        <f>IF(E591&lt;1,1,0)</f>
        <v>1</v>
      </c>
      <c r="AK591" t="str">
        <f>IF(AJ591=1,"",E591)</f>
        <v/>
      </c>
      <c r="AL591">
        <f>E591/3.6</f>
        <v>0</v>
      </c>
    </row>
    <row r="592" spans="2:38" x14ac:dyDescent="0.3">
      <c r="B592" s="29" t="s">
        <v>47</v>
      </c>
      <c r="C592" s="29">
        <v>581</v>
      </c>
      <c r="D592" s="29">
        <v>581</v>
      </c>
      <c r="E592" s="28">
        <v>0</v>
      </c>
      <c r="F592" s="42">
        <f t="shared" si="170"/>
        <v>0</v>
      </c>
      <c r="G592" s="15">
        <f t="shared" si="182"/>
        <v>0</v>
      </c>
      <c r="H592" s="15">
        <f t="shared" si="183"/>
        <v>0</v>
      </c>
      <c r="I592" s="15">
        <f t="shared" si="171"/>
        <v>0</v>
      </c>
      <c r="J592" s="15">
        <f t="shared" si="172"/>
        <v>0</v>
      </c>
      <c r="K592" s="15">
        <f t="shared" si="173"/>
        <v>0</v>
      </c>
      <c r="L592" s="15">
        <f>SUM(0.5*1.2*$AD$4*$AF$4*(F592^2))</f>
        <v>0</v>
      </c>
      <c r="M592" s="15">
        <f t="shared" si="174"/>
        <v>0</v>
      </c>
      <c r="N592" s="15">
        <f t="shared" si="184"/>
        <v>0</v>
      </c>
      <c r="O592" s="15">
        <f t="shared" si="175"/>
        <v>0</v>
      </c>
      <c r="P592" s="15">
        <f t="shared" si="176"/>
        <v>0</v>
      </c>
      <c r="Q592" s="15">
        <f t="shared" si="185"/>
        <v>0</v>
      </c>
      <c r="R592" s="15">
        <f t="shared" si="177"/>
        <v>0</v>
      </c>
      <c r="S592" s="15">
        <f t="shared" si="186"/>
        <v>125.92460095699634</v>
      </c>
      <c r="T592" s="15">
        <f t="shared" si="187"/>
        <v>76.364260766237862</v>
      </c>
      <c r="U592" s="15">
        <f t="shared" si="178"/>
        <v>0.12592460095699634</v>
      </c>
      <c r="V592" s="15">
        <f t="shared" si="179"/>
        <v>7.6364260766237868E-2</v>
      </c>
      <c r="W592" s="15">
        <f t="shared" si="180"/>
        <v>4.9560340190758473E-2</v>
      </c>
      <c r="X592" s="15">
        <f t="shared" si="181"/>
        <v>-3.4692238133530933E-5</v>
      </c>
      <c r="Y592" s="15">
        <f t="shared" si="188"/>
        <v>15416.622605546003</v>
      </c>
      <c r="AJ592">
        <f>IF(E592&lt;1,1,0)</f>
        <v>1</v>
      </c>
      <c r="AK592" t="str">
        <f>IF(AJ592=1,"",E592)</f>
        <v/>
      </c>
      <c r="AL592">
        <f>E592/3.6</f>
        <v>0</v>
      </c>
    </row>
    <row r="593" spans="2:38" x14ac:dyDescent="0.3">
      <c r="B593" s="29" t="s">
        <v>47</v>
      </c>
      <c r="C593" s="29">
        <v>582</v>
      </c>
      <c r="D593" s="29">
        <v>582</v>
      </c>
      <c r="E593" s="28">
        <v>0</v>
      </c>
      <c r="F593" s="42">
        <f t="shared" si="170"/>
        <v>0</v>
      </c>
      <c r="G593" s="15">
        <f t="shared" si="182"/>
        <v>0</v>
      </c>
      <c r="H593" s="15">
        <f t="shared" si="183"/>
        <v>0</v>
      </c>
      <c r="I593" s="15">
        <f t="shared" si="171"/>
        <v>0</v>
      </c>
      <c r="J593" s="15">
        <f t="shared" si="172"/>
        <v>0</v>
      </c>
      <c r="K593" s="15">
        <f t="shared" si="173"/>
        <v>0</v>
      </c>
      <c r="L593" s="15">
        <f>SUM(0.5*1.2*$AD$4*$AF$4*(F593^2))</f>
        <v>0</v>
      </c>
      <c r="M593" s="15">
        <f t="shared" si="174"/>
        <v>0</v>
      </c>
      <c r="N593" s="15">
        <f t="shared" si="184"/>
        <v>0</v>
      </c>
      <c r="O593" s="15">
        <f t="shared" si="175"/>
        <v>0</v>
      </c>
      <c r="P593" s="15">
        <f t="shared" si="176"/>
        <v>0</v>
      </c>
      <c r="Q593" s="15">
        <f t="shared" si="185"/>
        <v>0</v>
      </c>
      <c r="R593" s="15">
        <f t="shared" si="177"/>
        <v>0</v>
      </c>
      <c r="S593" s="15">
        <f t="shared" si="186"/>
        <v>125.92460095699634</v>
      </c>
      <c r="T593" s="15">
        <f t="shared" si="187"/>
        <v>76.364260766237862</v>
      </c>
      <c r="U593" s="15">
        <f t="shared" si="178"/>
        <v>0.12592460095699634</v>
      </c>
      <c r="V593" s="15">
        <f t="shared" si="179"/>
        <v>7.6364260766237868E-2</v>
      </c>
      <c r="W593" s="15">
        <f t="shared" si="180"/>
        <v>4.9560340190758473E-2</v>
      </c>
      <c r="X593" s="15">
        <f t="shared" si="181"/>
        <v>-3.4692238133530933E-5</v>
      </c>
      <c r="Y593" s="15">
        <f t="shared" si="188"/>
        <v>15416.622570853764</v>
      </c>
      <c r="AJ593">
        <f>IF(E593&lt;1,1,0)</f>
        <v>1</v>
      </c>
      <c r="AK593" t="str">
        <f>IF(AJ593=1,"",E593)</f>
        <v/>
      </c>
      <c r="AL593">
        <f>E593/3.6</f>
        <v>0</v>
      </c>
    </row>
    <row r="594" spans="2:38" x14ac:dyDescent="0.3">
      <c r="B594" s="29" t="s">
        <v>47</v>
      </c>
      <c r="C594" s="29">
        <v>583</v>
      </c>
      <c r="D594" s="29">
        <v>583</v>
      </c>
      <c r="E594" s="28">
        <v>0</v>
      </c>
      <c r="F594" s="42">
        <f t="shared" si="170"/>
        <v>0</v>
      </c>
      <c r="G594" s="15">
        <f t="shared" si="182"/>
        <v>0</v>
      </c>
      <c r="H594" s="15">
        <f t="shared" si="183"/>
        <v>0</v>
      </c>
      <c r="I594" s="15">
        <f t="shared" si="171"/>
        <v>0</v>
      </c>
      <c r="J594" s="15">
        <f t="shared" si="172"/>
        <v>0</v>
      </c>
      <c r="K594" s="15">
        <f t="shared" si="173"/>
        <v>0</v>
      </c>
      <c r="L594" s="15">
        <f>SUM(0.5*1.2*$AD$4*$AF$4*(F594^2))</f>
        <v>0</v>
      </c>
      <c r="M594" s="15">
        <f t="shared" si="174"/>
        <v>0</v>
      </c>
      <c r="N594" s="15">
        <f t="shared" si="184"/>
        <v>0</v>
      </c>
      <c r="O594" s="15">
        <f t="shared" si="175"/>
        <v>0</v>
      </c>
      <c r="P594" s="15">
        <f t="shared" si="176"/>
        <v>0</v>
      </c>
      <c r="Q594" s="15">
        <f t="shared" si="185"/>
        <v>0</v>
      </c>
      <c r="R594" s="15">
        <f t="shared" si="177"/>
        <v>0</v>
      </c>
      <c r="S594" s="15">
        <f t="shared" si="186"/>
        <v>125.92460095699634</v>
      </c>
      <c r="T594" s="15">
        <f t="shared" si="187"/>
        <v>76.364260766237862</v>
      </c>
      <c r="U594" s="15">
        <f t="shared" si="178"/>
        <v>0.12592460095699634</v>
      </c>
      <c r="V594" s="15">
        <f t="shared" si="179"/>
        <v>7.6364260766237868E-2</v>
      </c>
      <c r="W594" s="15">
        <f t="shared" si="180"/>
        <v>4.9560340190758473E-2</v>
      </c>
      <c r="X594" s="15">
        <f t="shared" si="181"/>
        <v>-3.4692238133530933E-5</v>
      </c>
      <c r="Y594" s="15">
        <f t="shared" si="188"/>
        <v>15416.622536161525</v>
      </c>
      <c r="AJ594">
        <f>IF(E594&lt;1,1,0)</f>
        <v>1</v>
      </c>
      <c r="AK594" t="str">
        <f>IF(AJ594=1,"",E594)</f>
        <v/>
      </c>
      <c r="AL594">
        <f>E594/3.6</f>
        <v>0</v>
      </c>
    </row>
    <row r="595" spans="2:38" x14ac:dyDescent="0.3">
      <c r="B595" s="29" t="s">
        <v>47</v>
      </c>
      <c r="C595" s="29">
        <v>584</v>
      </c>
      <c r="D595" s="29">
        <v>584</v>
      </c>
      <c r="E595" s="28">
        <v>0</v>
      </c>
      <c r="F595" s="42">
        <f t="shared" si="170"/>
        <v>0</v>
      </c>
      <c r="G595" s="15">
        <f t="shared" si="182"/>
        <v>0</v>
      </c>
      <c r="H595" s="15">
        <f t="shared" si="183"/>
        <v>0</v>
      </c>
      <c r="I595" s="15">
        <f t="shared" si="171"/>
        <v>0</v>
      </c>
      <c r="J595" s="15">
        <f t="shared" si="172"/>
        <v>0</v>
      </c>
      <c r="K595" s="15">
        <f t="shared" si="173"/>
        <v>0</v>
      </c>
      <c r="L595" s="15">
        <f>SUM(0.5*1.2*$AD$4*$AF$4*(F595^2))</f>
        <v>0</v>
      </c>
      <c r="M595" s="15">
        <f t="shared" si="174"/>
        <v>0</v>
      </c>
      <c r="N595" s="15">
        <f t="shared" si="184"/>
        <v>0</v>
      </c>
      <c r="O595" s="15">
        <f t="shared" si="175"/>
        <v>0</v>
      </c>
      <c r="P595" s="15">
        <f t="shared" si="176"/>
        <v>0</v>
      </c>
      <c r="Q595" s="15">
        <f t="shared" si="185"/>
        <v>0</v>
      </c>
      <c r="R595" s="15">
        <f t="shared" si="177"/>
        <v>0</v>
      </c>
      <c r="S595" s="15">
        <f t="shared" si="186"/>
        <v>125.92460095699634</v>
      </c>
      <c r="T595" s="15">
        <f t="shared" si="187"/>
        <v>76.364260766237862</v>
      </c>
      <c r="U595" s="15">
        <f t="shared" si="178"/>
        <v>0.12592460095699634</v>
      </c>
      <c r="V595" s="15">
        <f t="shared" si="179"/>
        <v>7.6364260766237868E-2</v>
      </c>
      <c r="W595" s="15">
        <f t="shared" si="180"/>
        <v>4.9560340190758473E-2</v>
      </c>
      <c r="X595" s="15">
        <f t="shared" si="181"/>
        <v>-3.4692238133530933E-5</v>
      </c>
      <c r="Y595" s="15">
        <f t="shared" si="188"/>
        <v>15416.622501469286</v>
      </c>
      <c r="AJ595">
        <f>IF(E595&lt;1,1,0)</f>
        <v>1</v>
      </c>
      <c r="AK595" t="str">
        <f>IF(AJ595=1,"",E595)</f>
        <v/>
      </c>
      <c r="AL595">
        <f>E595/3.6</f>
        <v>0</v>
      </c>
    </row>
    <row r="596" spans="2:38" x14ac:dyDescent="0.3">
      <c r="B596" s="29" t="s">
        <v>47</v>
      </c>
      <c r="C596" s="29">
        <v>585</v>
      </c>
      <c r="D596" s="29">
        <v>585</v>
      </c>
      <c r="E596" s="28">
        <v>0</v>
      </c>
      <c r="F596" s="42">
        <f t="shared" si="170"/>
        <v>0</v>
      </c>
      <c r="G596" s="15">
        <f t="shared" si="182"/>
        <v>0</v>
      </c>
      <c r="H596" s="15">
        <f t="shared" si="183"/>
        <v>0</v>
      </c>
      <c r="I596" s="15">
        <f t="shared" si="171"/>
        <v>0</v>
      </c>
      <c r="J596" s="15">
        <f t="shared" si="172"/>
        <v>0</v>
      </c>
      <c r="K596" s="15">
        <f t="shared" si="173"/>
        <v>0</v>
      </c>
      <c r="L596" s="15">
        <f>SUM(0.5*1.2*$AD$4*$AF$4*(F596^2))</f>
        <v>0</v>
      </c>
      <c r="M596" s="15">
        <f t="shared" si="174"/>
        <v>0</v>
      </c>
      <c r="N596" s="15">
        <f t="shared" si="184"/>
        <v>0</v>
      </c>
      <c r="O596" s="15">
        <f t="shared" si="175"/>
        <v>0</v>
      </c>
      <c r="P596" s="15">
        <f t="shared" si="176"/>
        <v>0</v>
      </c>
      <c r="Q596" s="15">
        <f t="shared" si="185"/>
        <v>0</v>
      </c>
      <c r="R596" s="15">
        <f t="shared" si="177"/>
        <v>0</v>
      </c>
      <c r="S596" s="15">
        <f t="shared" si="186"/>
        <v>125.92460095699634</v>
      </c>
      <c r="T596" s="15">
        <f t="shared" si="187"/>
        <v>76.364260766237862</v>
      </c>
      <c r="U596" s="15">
        <f t="shared" si="178"/>
        <v>0.12592460095699634</v>
      </c>
      <c r="V596" s="15">
        <f t="shared" si="179"/>
        <v>7.6364260766237868E-2</v>
      </c>
      <c r="W596" s="15">
        <f t="shared" si="180"/>
        <v>4.9560340190758473E-2</v>
      </c>
      <c r="X596" s="15">
        <f t="shared" si="181"/>
        <v>-3.4692238133530933E-5</v>
      </c>
      <c r="Y596" s="15">
        <f t="shared" si="188"/>
        <v>15416.622466777048</v>
      </c>
      <c r="AJ596">
        <f>IF(E596&lt;1,1,0)</f>
        <v>1</v>
      </c>
      <c r="AK596" t="str">
        <f>IF(AJ596=1,"",E596)</f>
        <v/>
      </c>
      <c r="AL596">
        <f>E596/3.6</f>
        <v>0</v>
      </c>
    </row>
    <row r="597" spans="2:38" x14ac:dyDescent="0.3">
      <c r="B597" s="29" t="s">
        <v>47</v>
      </c>
      <c r="C597" s="29">
        <v>586</v>
      </c>
      <c r="D597" s="29">
        <v>586</v>
      </c>
      <c r="E597" s="28">
        <v>0</v>
      </c>
      <c r="F597" s="42">
        <f t="shared" si="170"/>
        <v>0</v>
      </c>
      <c r="G597" s="15">
        <f t="shared" si="182"/>
        <v>0</v>
      </c>
      <c r="H597" s="15">
        <f t="shared" si="183"/>
        <v>0</v>
      </c>
      <c r="I597" s="15">
        <f t="shared" si="171"/>
        <v>0</v>
      </c>
      <c r="J597" s="15">
        <f t="shared" si="172"/>
        <v>0</v>
      </c>
      <c r="K597" s="15">
        <f t="shared" si="173"/>
        <v>0</v>
      </c>
      <c r="L597" s="15">
        <f>SUM(0.5*1.2*$AD$4*$AF$4*(F597^2))</f>
        <v>0</v>
      </c>
      <c r="M597" s="15">
        <f t="shared" si="174"/>
        <v>0</v>
      </c>
      <c r="N597" s="15">
        <f t="shared" si="184"/>
        <v>0</v>
      </c>
      <c r="O597" s="15">
        <f t="shared" si="175"/>
        <v>0</v>
      </c>
      <c r="P597" s="15">
        <f t="shared" si="176"/>
        <v>0</v>
      </c>
      <c r="Q597" s="15">
        <f t="shared" si="185"/>
        <v>0</v>
      </c>
      <c r="R597" s="15">
        <f t="shared" si="177"/>
        <v>0</v>
      </c>
      <c r="S597" s="15">
        <f t="shared" si="186"/>
        <v>125.92460095699634</v>
      </c>
      <c r="T597" s="15">
        <f t="shared" si="187"/>
        <v>76.364260766237862</v>
      </c>
      <c r="U597" s="15">
        <f t="shared" si="178"/>
        <v>0.12592460095699634</v>
      </c>
      <c r="V597" s="15">
        <f t="shared" si="179"/>
        <v>7.6364260766237868E-2</v>
      </c>
      <c r="W597" s="15">
        <f t="shared" si="180"/>
        <v>4.9560340190758473E-2</v>
      </c>
      <c r="X597" s="15">
        <f t="shared" si="181"/>
        <v>-3.4692238133530933E-5</v>
      </c>
      <c r="Y597" s="15">
        <f t="shared" si="188"/>
        <v>15416.622432084809</v>
      </c>
      <c r="AJ597">
        <f>IF(E597&lt;1,1,0)</f>
        <v>1</v>
      </c>
      <c r="AK597" t="str">
        <f>IF(AJ597=1,"",E597)</f>
        <v/>
      </c>
      <c r="AL597">
        <f>E597/3.6</f>
        <v>0</v>
      </c>
    </row>
    <row r="598" spans="2:38" x14ac:dyDescent="0.3">
      <c r="B598" s="29" t="s">
        <v>47</v>
      </c>
      <c r="C598" s="29">
        <v>587</v>
      </c>
      <c r="D598" s="29">
        <v>587</v>
      </c>
      <c r="E598" s="28">
        <v>0</v>
      </c>
      <c r="F598" s="42">
        <f t="shared" si="170"/>
        <v>0</v>
      </c>
      <c r="G598" s="15">
        <f t="shared" si="182"/>
        <v>0</v>
      </c>
      <c r="H598" s="15">
        <f t="shared" si="183"/>
        <v>0</v>
      </c>
      <c r="I598" s="15">
        <f t="shared" si="171"/>
        <v>0</v>
      </c>
      <c r="J598" s="15">
        <f t="shared" si="172"/>
        <v>0</v>
      </c>
      <c r="K598" s="15">
        <f t="shared" si="173"/>
        <v>0</v>
      </c>
      <c r="L598" s="15">
        <f>SUM(0.5*1.2*$AD$4*$AF$4*(F598^2))</f>
        <v>0</v>
      </c>
      <c r="M598" s="15">
        <f t="shared" si="174"/>
        <v>0</v>
      </c>
      <c r="N598" s="15">
        <f t="shared" si="184"/>
        <v>0</v>
      </c>
      <c r="O598" s="15">
        <f t="shared" si="175"/>
        <v>0</v>
      </c>
      <c r="P598" s="15">
        <f t="shared" si="176"/>
        <v>0</v>
      </c>
      <c r="Q598" s="15">
        <f t="shared" si="185"/>
        <v>0</v>
      </c>
      <c r="R598" s="15">
        <f t="shared" si="177"/>
        <v>0</v>
      </c>
      <c r="S598" s="15">
        <f t="shared" si="186"/>
        <v>125.92460095699634</v>
      </c>
      <c r="T598" s="15">
        <f t="shared" si="187"/>
        <v>76.364260766237862</v>
      </c>
      <c r="U598" s="15">
        <f t="shared" si="178"/>
        <v>0.12592460095699634</v>
      </c>
      <c r="V598" s="15">
        <f t="shared" si="179"/>
        <v>7.6364260766237868E-2</v>
      </c>
      <c r="W598" s="15">
        <f t="shared" si="180"/>
        <v>4.9560340190758473E-2</v>
      </c>
      <c r="X598" s="15">
        <f t="shared" si="181"/>
        <v>-3.4692238133530933E-5</v>
      </c>
      <c r="Y598" s="15">
        <f t="shared" si="188"/>
        <v>15416.62239739257</v>
      </c>
      <c r="AJ598">
        <f>IF(E598&lt;1,1,0)</f>
        <v>1</v>
      </c>
      <c r="AK598" t="str">
        <f>IF(AJ598=1,"",E598)</f>
        <v/>
      </c>
      <c r="AL598">
        <f>E598/3.6</f>
        <v>0</v>
      </c>
    </row>
    <row r="599" spans="2:38" x14ac:dyDescent="0.3">
      <c r="B599" s="29" t="s">
        <v>47</v>
      </c>
      <c r="C599" s="29">
        <v>588</v>
      </c>
      <c r="D599" s="29">
        <v>588</v>
      </c>
      <c r="E599" s="28">
        <v>0</v>
      </c>
      <c r="F599" s="42">
        <f t="shared" si="170"/>
        <v>0</v>
      </c>
      <c r="G599" s="15">
        <f t="shared" si="182"/>
        <v>0</v>
      </c>
      <c r="H599" s="15">
        <f t="shared" si="183"/>
        <v>0</v>
      </c>
      <c r="I599" s="15">
        <f t="shared" si="171"/>
        <v>0</v>
      </c>
      <c r="J599" s="15">
        <f t="shared" si="172"/>
        <v>0</v>
      </c>
      <c r="K599" s="15">
        <f t="shared" si="173"/>
        <v>0</v>
      </c>
      <c r="L599" s="15">
        <f>SUM(0.5*1.2*$AD$4*$AF$4*(F599^2))</f>
        <v>0</v>
      </c>
      <c r="M599" s="15">
        <f t="shared" si="174"/>
        <v>0</v>
      </c>
      <c r="N599" s="15">
        <f t="shared" si="184"/>
        <v>0</v>
      </c>
      <c r="O599" s="15">
        <f t="shared" si="175"/>
        <v>0</v>
      </c>
      <c r="P599" s="15">
        <f t="shared" si="176"/>
        <v>0</v>
      </c>
      <c r="Q599" s="15">
        <f t="shared" si="185"/>
        <v>0</v>
      </c>
      <c r="R599" s="15">
        <f t="shared" si="177"/>
        <v>0</v>
      </c>
      <c r="S599" s="15">
        <f t="shared" si="186"/>
        <v>125.92460095699634</v>
      </c>
      <c r="T599" s="15">
        <f t="shared" si="187"/>
        <v>76.364260766237862</v>
      </c>
      <c r="U599" s="15">
        <f t="shared" si="178"/>
        <v>0.12592460095699634</v>
      </c>
      <c r="V599" s="15">
        <f t="shared" si="179"/>
        <v>7.6364260766237868E-2</v>
      </c>
      <c r="W599" s="15">
        <f t="shared" si="180"/>
        <v>4.9560340190758473E-2</v>
      </c>
      <c r="X599" s="15">
        <f t="shared" si="181"/>
        <v>-3.4692238133530933E-5</v>
      </c>
      <c r="Y599" s="15">
        <f t="shared" si="188"/>
        <v>15416.622362700331</v>
      </c>
      <c r="AJ599">
        <f>IF(E599&lt;1,1,0)</f>
        <v>1</v>
      </c>
      <c r="AK599" t="str">
        <f>IF(AJ599=1,"",E599)</f>
        <v/>
      </c>
      <c r="AL599">
        <f>E599/3.6</f>
        <v>0</v>
      </c>
    </row>
    <row r="600" spans="2:38" x14ac:dyDescent="0.3">
      <c r="B600" s="29" t="s">
        <v>47</v>
      </c>
      <c r="C600" s="29">
        <v>589</v>
      </c>
      <c r="D600" s="29">
        <v>589</v>
      </c>
      <c r="E600" s="28">
        <v>0</v>
      </c>
      <c r="F600" s="42">
        <f t="shared" si="170"/>
        <v>0</v>
      </c>
      <c r="G600" s="15">
        <f t="shared" si="182"/>
        <v>0</v>
      </c>
      <c r="H600" s="15">
        <f t="shared" si="183"/>
        <v>0</v>
      </c>
      <c r="I600" s="15">
        <f t="shared" si="171"/>
        <v>0</v>
      </c>
      <c r="J600" s="15">
        <f t="shared" si="172"/>
        <v>0</v>
      </c>
      <c r="K600" s="15">
        <f t="shared" si="173"/>
        <v>0</v>
      </c>
      <c r="L600" s="15">
        <f>SUM(0.5*1.2*$AD$4*$AF$4*(F600^2))</f>
        <v>0</v>
      </c>
      <c r="M600" s="15">
        <f t="shared" si="174"/>
        <v>0</v>
      </c>
      <c r="N600" s="15">
        <f t="shared" si="184"/>
        <v>0</v>
      </c>
      <c r="O600" s="15">
        <f t="shared" si="175"/>
        <v>0</v>
      </c>
      <c r="P600" s="15">
        <f t="shared" si="176"/>
        <v>0</v>
      </c>
      <c r="Q600" s="15">
        <f t="shared" si="185"/>
        <v>0</v>
      </c>
      <c r="R600" s="15">
        <f t="shared" si="177"/>
        <v>0</v>
      </c>
      <c r="S600" s="15">
        <f t="shared" si="186"/>
        <v>125.92460095699634</v>
      </c>
      <c r="T600" s="15">
        <f t="shared" si="187"/>
        <v>76.364260766237862</v>
      </c>
      <c r="U600" s="15">
        <f t="shared" si="178"/>
        <v>0.12592460095699634</v>
      </c>
      <c r="V600" s="15">
        <f t="shared" si="179"/>
        <v>7.6364260766237868E-2</v>
      </c>
      <c r="W600" s="15">
        <f t="shared" si="180"/>
        <v>4.9560340190758473E-2</v>
      </c>
      <c r="X600" s="15">
        <f t="shared" si="181"/>
        <v>-3.4692238133530933E-5</v>
      </c>
      <c r="Y600" s="15">
        <f t="shared" si="188"/>
        <v>15416.622328008092</v>
      </c>
      <c r="AJ600">
        <f>IF(E600&lt;1,1,0)</f>
        <v>1</v>
      </c>
      <c r="AK600" t="str">
        <f>IF(AJ600=1,"",E600)</f>
        <v/>
      </c>
      <c r="AL600">
        <f>E600/3.6</f>
        <v>0</v>
      </c>
    </row>
    <row r="601" spans="2:38" x14ac:dyDescent="0.3">
      <c r="B601" s="27" t="s">
        <v>52</v>
      </c>
      <c r="C601" s="27">
        <v>590</v>
      </c>
      <c r="D601" s="27">
        <v>1</v>
      </c>
      <c r="E601" s="26">
        <v>0</v>
      </c>
      <c r="F601" s="42">
        <f t="shared" si="170"/>
        <v>0</v>
      </c>
      <c r="G601" s="15">
        <f t="shared" si="182"/>
        <v>0</v>
      </c>
      <c r="H601" s="15">
        <f t="shared" si="183"/>
        <v>0</v>
      </c>
      <c r="I601" s="15">
        <f t="shared" si="171"/>
        <v>0</v>
      </c>
      <c r="J601" s="15">
        <f t="shared" si="172"/>
        <v>0</v>
      </c>
      <c r="K601" s="15">
        <f t="shared" si="173"/>
        <v>0</v>
      </c>
      <c r="L601" s="15">
        <f>SUM(0.5*1.2*$AD$4*$AF$4*(F601^2))</f>
        <v>0</v>
      </c>
      <c r="M601" s="15">
        <f t="shared" si="174"/>
        <v>0</v>
      </c>
      <c r="N601" s="15">
        <f t="shared" si="184"/>
        <v>0</v>
      </c>
      <c r="O601" s="15">
        <f t="shared" si="175"/>
        <v>0</v>
      </c>
      <c r="P601" s="15">
        <f t="shared" si="176"/>
        <v>0</v>
      </c>
      <c r="Q601" s="15">
        <f t="shared" si="185"/>
        <v>0</v>
      </c>
      <c r="R601" s="15">
        <f t="shared" si="177"/>
        <v>0</v>
      </c>
      <c r="S601" s="15">
        <f t="shared" si="186"/>
        <v>125.92460095699634</v>
      </c>
      <c r="T601" s="15">
        <f t="shared" si="187"/>
        <v>76.364260766237862</v>
      </c>
      <c r="U601" s="15">
        <f t="shared" si="178"/>
        <v>0.12592460095699634</v>
      </c>
      <c r="V601" s="15">
        <f t="shared" si="179"/>
        <v>7.6364260766237868E-2</v>
      </c>
      <c r="W601" s="15">
        <f t="shared" si="180"/>
        <v>4.9560340190758473E-2</v>
      </c>
      <c r="X601" s="15">
        <f t="shared" si="181"/>
        <v>-3.4692238133530933E-5</v>
      </c>
      <c r="Y601" s="15">
        <f t="shared" si="188"/>
        <v>15416.622293315853</v>
      </c>
      <c r="AJ601">
        <f>IF(E601&lt;1,1,0)</f>
        <v>1</v>
      </c>
      <c r="AK601" t="str">
        <f>IF(AJ601=1,"",E601)</f>
        <v/>
      </c>
      <c r="AL601">
        <f>E601/3.6</f>
        <v>0</v>
      </c>
    </row>
    <row r="602" spans="2:38" x14ac:dyDescent="0.3">
      <c r="B602" s="27" t="s">
        <v>52</v>
      </c>
      <c r="C602" s="27">
        <v>591</v>
      </c>
      <c r="D602" s="27">
        <v>2</v>
      </c>
      <c r="E602" s="26">
        <v>0</v>
      </c>
      <c r="F602" s="42">
        <f t="shared" si="170"/>
        <v>0</v>
      </c>
      <c r="G602" s="15">
        <f t="shared" si="182"/>
        <v>0</v>
      </c>
      <c r="H602" s="15">
        <f t="shared" si="183"/>
        <v>0</v>
      </c>
      <c r="I602" s="15">
        <f t="shared" si="171"/>
        <v>0</v>
      </c>
      <c r="J602" s="15">
        <f t="shared" si="172"/>
        <v>0</v>
      </c>
      <c r="K602" s="15">
        <f t="shared" si="173"/>
        <v>0</v>
      </c>
      <c r="L602" s="15">
        <f>SUM(0.5*1.2*$AD$4*$AF$4*(F602^2))</f>
        <v>0</v>
      </c>
      <c r="M602" s="15">
        <f t="shared" si="174"/>
        <v>0</v>
      </c>
      <c r="N602" s="15">
        <f t="shared" si="184"/>
        <v>0</v>
      </c>
      <c r="O602" s="15">
        <f t="shared" si="175"/>
        <v>0</v>
      </c>
      <c r="P602" s="15">
        <f t="shared" si="176"/>
        <v>0</v>
      </c>
      <c r="Q602" s="15">
        <f t="shared" si="185"/>
        <v>0</v>
      </c>
      <c r="R602" s="15">
        <f t="shared" si="177"/>
        <v>0</v>
      </c>
      <c r="S602" s="15">
        <f t="shared" si="186"/>
        <v>125.92460095699634</v>
      </c>
      <c r="T602" s="15">
        <f t="shared" si="187"/>
        <v>76.364260766237862</v>
      </c>
      <c r="U602" s="15">
        <f t="shared" si="178"/>
        <v>0.12592460095699634</v>
      </c>
      <c r="V602" s="15">
        <f t="shared" si="179"/>
        <v>7.6364260766237868E-2</v>
      </c>
      <c r="W602" s="15">
        <f t="shared" si="180"/>
        <v>4.9560340190758473E-2</v>
      </c>
      <c r="X602" s="15">
        <f t="shared" si="181"/>
        <v>-3.4692238133530933E-5</v>
      </c>
      <c r="Y602" s="15">
        <f t="shared" si="188"/>
        <v>15416.622258623614</v>
      </c>
      <c r="AJ602">
        <f>IF(E602&lt;1,1,0)</f>
        <v>1</v>
      </c>
      <c r="AK602" t="str">
        <f>IF(AJ602=1,"",E602)</f>
        <v/>
      </c>
      <c r="AL602">
        <f>E602/3.6</f>
        <v>0</v>
      </c>
    </row>
    <row r="603" spans="2:38" x14ac:dyDescent="0.3">
      <c r="B603" s="27" t="s">
        <v>52</v>
      </c>
      <c r="C603" s="27">
        <v>592</v>
      </c>
      <c r="D603" s="27">
        <v>3</v>
      </c>
      <c r="E603" s="26">
        <v>0</v>
      </c>
      <c r="F603" s="42">
        <f t="shared" si="170"/>
        <v>0</v>
      </c>
      <c r="G603" s="15">
        <f t="shared" si="182"/>
        <v>0</v>
      </c>
      <c r="H603" s="15">
        <f t="shared" si="183"/>
        <v>0</v>
      </c>
      <c r="I603" s="15">
        <f t="shared" si="171"/>
        <v>0</v>
      </c>
      <c r="J603" s="15">
        <f t="shared" si="172"/>
        <v>0</v>
      </c>
      <c r="K603" s="15">
        <f t="shared" si="173"/>
        <v>0</v>
      </c>
      <c r="L603" s="15">
        <f>SUM(0.5*1.2*$AD$4*$AF$4*(F603^2))</f>
        <v>0</v>
      </c>
      <c r="M603" s="15">
        <f t="shared" si="174"/>
        <v>0</v>
      </c>
      <c r="N603" s="15">
        <f t="shared" si="184"/>
        <v>0</v>
      </c>
      <c r="O603" s="15">
        <f t="shared" si="175"/>
        <v>0</v>
      </c>
      <c r="P603" s="15">
        <f t="shared" si="176"/>
        <v>0</v>
      </c>
      <c r="Q603" s="15">
        <f t="shared" si="185"/>
        <v>0</v>
      </c>
      <c r="R603" s="15">
        <f t="shared" si="177"/>
        <v>0</v>
      </c>
      <c r="S603" s="15">
        <f t="shared" si="186"/>
        <v>125.92460095699634</v>
      </c>
      <c r="T603" s="15">
        <f t="shared" si="187"/>
        <v>76.364260766237862</v>
      </c>
      <c r="U603" s="15">
        <f t="shared" si="178"/>
        <v>0.12592460095699634</v>
      </c>
      <c r="V603" s="15">
        <f t="shared" si="179"/>
        <v>7.6364260766237868E-2</v>
      </c>
      <c r="W603" s="15">
        <f t="shared" si="180"/>
        <v>4.9560340190758473E-2</v>
      </c>
      <c r="X603" s="15">
        <f t="shared" si="181"/>
        <v>-3.4692238133530933E-5</v>
      </c>
      <c r="Y603" s="15">
        <f t="shared" si="188"/>
        <v>15416.622223931376</v>
      </c>
      <c r="AJ603">
        <f>IF(E603&lt;1,1,0)</f>
        <v>1</v>
      </c>
      <c r="AK603" t="str">
        <f>IF(AJ603=1,"",E603)</f>
        <v/>
      </c>
      <c r="AL603">
        <f>E603/3.6</f>
        <v>0</v>
      </c>
    </row>
    <row r="604" spans="2:38" x14ac:dyDescent="0.3">
      <c r="B604" s="27" t="s">
        <v>52</v>
      </c>
      <c r="C604" s="27">
        <v>593</v>
      </c>
      <c r="D604" s="27">
        <v>4</v>
      </c>
      <c r="E604" s="26">
        <v>0</v>
      </c>
      <c r="F604" s="42">
        <f t="shared" si="170"/>
        <v>0</v>
      </c>
      <c r="G604" s="15">
        <f t="shared" si="182"/>
        <v>0</v>
      </c>
      <c r="H604" s="15">
        <f t="shared" si="183"/>
        <v>0</v>
      </c>
      <c r="I604" s="15">
        <f t="shared" si="171"/>
        <v>0</v>
      </c>
      <c r="J604" s="15">
        <f t="shared" si="172"/>
        <v>0</v>
      </c>
      <c r="K604" s="15">
        <f t="shared" si="173"/>
        <v>0</v>
      </c>
      <c r="L604" s="15">
        <f>SUM(0.5*1.2*$AD$4*$AF$4*(F604^2))</f>
        <v>0</v>
      </c>
      <c r="M604" s="15">
        <f t="shared" si="174"/>
        <v>0</v>
      </c>
      <c r="N604" s="15">
        <f t="shared" si="184"/>
        <v>0</v>
      </c>
      <c r="O604" s="15">
        <f t="shared" si="175"/>
        <v>0</v>
      </c>
      <c r="P604" s="15">
        <f t="shared" si="176"/>
        <v>0</v>
      </c>
      <c r="Q604" s="15">
        <f t="shared" si="185"/>
        <v>0</v>
      </c>
      <c r="R604" s="15">
        <f t="shared" si="177"/>
        <v>0</v>
      </c>
      <c r="S604" s="15">
        <f t="shared" si="186"/>
        <v>125.92460095699634</v>
      </c>
      <c r="T604" s="15">
        <f t="shared" si="187"/>
        <v>76.364260766237862</v>
      </c>
      <c r="U604" s="15">
        <f t="shared" si="178"/>
        <v>0.12592460095699634</v>
      </c>
      <c r="V604" s="15">
        <f t="shared" si="179"/>
        <v>7.6364260766237868E-2</v>
      </c>
      <c r="W604" s="15">
        <f t="shared" si="180"/>
        <v>4.9560340190758473E-2</v>
      </c>
      <c r="X604" s="15">
        <f t="shared" si="181"/>
        <v>-3.4692238133530933E-5</v>
      </c>
      <c r="Y604" s="15">
        <f t="shared" si="188"/>
        <v>15416.622189239137</v>
      </c>
      <c r="AJ604">
        <f>IF(E604&lt;1,1,0)</f>
        <v>1</v>
      </c>
      <c r="AK604" t="str">
        <f>IF(AJ604=1,"",E604)</f>
        <v/>
      </c>
      <c r="AL604">
        <f>E604/3.6</f>
        <v>0</v>
      </c>
    </row>
    <row r="605" spans="2:38" x14ac:dyDescent="0.3">
      <c r="B605" s="27" t="s">
        <v>52</v>
      </c>
      <c r="C605" s="27">
        <v>594</v>
      </c>
      <c r="D605" s="27">
        <v>5</v>
      </c>
      <c r="E605" s="26">
        <v>0</v>
      </c>
      <c r="F605" s="42">
        <f t="shared" si="170"/>
        <v>0</v>
      </c>
      <c r="G605" s="15">
        <f t="shared" si="182"/>
        <v>0</v>
      </c>
      <c r="H605" s="15">
        <f t="shared" si="183"/>
        <v>0</v>
      </c>
      <c r="I605" s="15">
        <f t="shared" si="171"/>
        <v>0</v>
      </c>
      <c r="J605" s="15">
        <f t="shared" si="172"/>
        <v>0</v>
      </c>
      <c r="K605" s="15">
        <f t="shared" si="173"/>
        <v>0</v>
      </c>
      <c r="L605" s="15">
        <f>SUM(0.5*1.2*$AD$4*$AF$4*(F605^2))</f>
        <v>0</v>
      </c>
      <c r="M605" s="15">
        <f t="shared" si="174"/>
        <v>0</v>
      </c>
      <c r="N605" s="15">
        <f t="shared" si="184"/>
        <v>0</v>
      </c>
      <c r="O605" s="15">
        <f t="shared" si="175"/>
        <v>0</v>
      </c>
      <c r="P605" s="15">
        <f t="shared" si="176"/>
        <v>0</v>
      </c>
      <c r="Q605" s="15">
        <f t="shared" si="185"/>
        <v>0</v>
      </c>
      <c r="R605" s="15">
        <f t="shared" si="177"/>
        <v>0</v>
      </c>
      <c r="S605" s="15">
        <f t="shared" si="186"/>
        <v>125.92460095699634</v>
      </c>
      <c r="T605" s="15">
        <f t="shared" si="187"/>
        <v>76.364260766237862</v>
      </c>
      <c r="U605" s="15">
        <f t="shared" si="178"/>
        <v>0.12592460095699634</v>
      </c>
      <c r="V605" s="15">
        <f t="shared" si="179"/>
        <v>7.6364260766237868E-2</v>
      </c>
      <c r="W605" s="15">
        <f t="shared" si="180"/>
        <v>4.9560340190758473E-2</v>
      </c>
      <c r="X605" s="15">
        <f t="shared" si="181"/>
        <v>-3.4692238133530933E-5</v>
      </c>
      <c r="Y605" s="15">
        <f t="shared" si="188"/>
        <v>15416.622154546898</v>
      </c>
      <c r="AJ605">
        <f>IF(E605&lt;1,1,0)</f>
        <v>1</v>
      </c>
      <c r="AK605" t="str">
        <f>IF(AJ605=1,"",E605)</f>
        <v/>
      </c>
      <c r="AL605">
        <f>E605/3.6</f>
        <v>0</v>
      </c>
    </row>
    <row r="606" spans="2:38" x14ac:dyDescent="0.3">
      <c r="B606" s="27" t="s">
        <v>52</v>
      </c>
      <c r="C606" s="27">
        <v>595</v>
      </c>
      <c r="D606" s="27">
        <v>6</v>
      </c>
      <c r="E606" s="26">
        <v>0</v>
      </c>
      <c r="F606" s="42">
        <f t="shared" si="170"/>
        <v>0</v>
      </c>
      <c r="G606" s="15">
        <f t="shared" si="182"/>
        <v>0</v>
      </c>
      <c r="H606" s="15">
        <f t="shared" si="183"/>
        <v>0</v>
      </c>
      <c r="I606" s="15">
        <f t="shared" si="171"/>
        <v>0</v>
      </c>
      <c r="J606" s="15">
        <f t="shared" si="172"/>
        <v>0</v>
      </c>
      <c r="K606" s="15">
        <f t="shared" si="173"/>
        <v>0</v>
      </c>
      <c r="L606" s="15">
        <f>SUM(0.5*1.2*$AD$4*$AF$4*(F606^2))</f>
        <v>0</v>
      </c>
      <c r="M606" s="15">
        <f t="shared" si="174"/>
        <v>0</v>
      </c>
      <c r="N606" s="15">
        <f t="shared" si="184"/>
        <v>0</v>
      </c>
      <c r="O606" s="15">
        <f t="shared" si="175"/>
        <v>0</v>
      </c>
      <c r="P606" s="15">
        <f t="shared" si="176"/>
        <v>0</v>
      </c>
      <c r="Q606" s="15">
        <f t="shared" si="185"/>
        <v>0</v>
      </c>
      <c r="R606" s="15">
        <f t="shared" si="177"/>
        <v>0</v>
      </c>
      <c r="S606" s="15">
        <f t="shared" si="186"/>
        <v>125.92460095699634</v>
      </c>
      <c r="T606" s="15">
        <f t="shared" si="187"/>
        <v>76.364260766237862</v>
      </c>
      <c r="U606" s="15">
        <f t="shared" si="178"/>
        <v>0.12592460095699634</v>
      </c>
      <c r="V606" s="15">
        <f t="shared" si="179"/>
        <v>7.6364260766237868E-2</v>
      </c>
      <c r="W606" s="15">
        <f t="shared" si="180"/>
        <v>4.9560340190758473E-2</v>
      </c>
      <c r="X606" s="15">
        <f t="shared" si="181"/>
        <v>-3.4692238133530933E-5</v>
      </c>
      <c r="Y606" s="15">
        <f t="shared" si="188"/>
        <v>15416.622119854659</v>
      </c>
      <c r="AJ606">
        <f>IF(E606&lt;1,1,0)</f>
        <v>1</v>
      </c>
      <c r="AK606" t="str">
        <f>IF(AJ606=1,"",E606)</f>
        <v/>
      </c>
      <c r="AL606">
        <f>E606/3.6</f>
        <v>0</v>
      </c>
    </row>
    <row r="607" spans="2:38" x14ac:dyDescent="0.3">
      <c r="B607" s="27" t="s">
        <v>52</v>
      </c>
      <c r="C607" s="27">
        <v>596</v>
      </c>
      <c r="D607" s="27">
        <v>7</v>
      </c>
      <c r="E607" s="26">
        <v>0</v>
      </c>
      <c r="F607" s="42">
        <f t="shared" si="170"/>
        <v>0</v>
      </c>
      <c r="G607" s="15">
        <f t="shared" si="182"/>
        <v>0</v>
      </c>
      <c r="H607" s="15">
        <f t="shared" si="183"/>
        <v>0</v>
      </c>
      <c r="I607" s="15">
        <f t="shared" si="171"/>
        <v>0</v>
      </c>
      <c r="J607" s="15">
        <f t="shared" si="172"/>
        <v>0</v>
      </c>
      <c r="K607" s="15">
        <f t="shared" si="173"/>
        <v>0</v>
      </c>
      <c r="L607" s="15">
        <f>SUM(0.5*1.2*$AD$4*$AF$4*(F607^2))</f>
        <v>0</v>
      </c>
      <c r="M607" s="15">
        <f t="shared" si="174"/>
        <v>0</v>
      </c>
      <c r="N607" s="15">
        <f t="shared" si="184"/>
        <v>0</v>
      </c>
      <c r="O607" s="15">
        <f t="shared" si="175"/>
        <v>0</v>
      </c>
      <c r="P607" s="15">
        <f t="shared" si="176"/>
        <v>0</v>
      </c>
      <c r="Q607" s="15">
        <f t="shared" si="185"/>
        <v>0</v>
      </c>
      <c r="R607" s="15">
        <f t="shared" si="177"/>
        <v>0</v>
      </c>
      <c r="S607" s="15">
        <f t="shared" si="186"/>
        <v>125.92460095699634</v>
      </c>
      <c r="T607" s="15">
        <f t="shared" si="187"/>
        <v>76.364260766237862</v>
      </c>
      <c r="U607" s="15">
        <f t="shared" si="178"/>
        <v>0.12592460095699634</v>
      </c>
      <c r="V607" s="15">
        <f t="shared" si="179"/>
        <v>7.6364260766237868E-2</v>
      </c>
      <c r="W607" s="15">
        <f t="shared" si="180"/>
        <v>4.9560340190758473E-2</v>
      </c>
      <c r="X607" s="15">
        <f t="shared" si="181"/>
        <v>-3.4692238133530933E-5</v>
      </c>
      <c r="Y607" s="15">
        <f t="shared" si="188"/>
        <v>15416.62208516242</v>
      </c>
      <c r="AJ607">
        <f>IF(E607&lt;1,1,0)</f>
        <v>1</v>
      </c>
      <c r="AK607" t="str">
        <f>IF(AJ607=1,"",E607)</f>
        <v/>
      </c>
      <c r="AL607">
        <f>E607/3.6</f>
        <v>0</v>
      </c>
    </row>
    <row r="608" spans="2:38" x14ac:dyDescent="0.3">
      <c r="B608" s="27" t="s">
        <v>52</v>
      </c>
      <c r="C608" s="27">
        <v>597</v>
      </c>
      <c r="D608" s="27">
        <v>8</v>
      </c>
      <c r="E608" s="26">
        <v>0</v>
      </c>
      <c r="F608" s="42">
        <f t="shared" si="170"/>
        <v>0</v>
      </c>
      <c r="G608" s="15">
        <f t="shared" si="182"/>
        <v>0</v>
      </c>
      <c r="H608" s="15">
        <f t="shared" si="183"/>
        <v>0</v>
      </c>
      <c r="I608" s="15">
        <f t="shared" si="171"/>
        <v>0</v>
      </c>
      <c r="J608" s="15">
        <f t="shared" si="172"/>
        <v>0</v>
      </c>
      <c r="K608" s="15">
        <f t="shared" si="173"/>
        <v>0</v>
      </c>
      <c r="L608" s="15">
        <f>SUM(0.5*1.2*$AD$4*$AF$4*(F608^2))</f>
        <v>0</v>
      </c>
      <c r="M608" s="15">
        <f t="shared" si="174"/>
        <v>0</v>
      </c>
      <c r="N608" s="15">
        <f t="shared" si="184"/>
        <v>0</v>
      </c>
      <c r="O608" s="15">
        <f t="shared" si="175"/>
        <v>0</v>
      </c>
      <c r="P608" s="15">
        <f t="shared" si="176"/>
        <v>0</v>
      </c>
      <c r="Q608" s="15">
        <f t="shared" si="185"/>
        <v>0</v>
      </c>
      <c r="R608" s="15">
        <f t="shared" si="177"/>
        <v>0</v>
      </c>
      <c r="S608" s="15">
        <f t="shared" si="186"/>
        <v>125.92460095699634</v>
      </c>
      <c r="T608" s="15">
        <f t="shared" si="187"/>
        <v>76.364260766237862</v>
      </c>
      <c r="U608" s="15">
        <f t="shared" si="178"/>
        <v>0.12592460095699634</v>
      </c>
      <c r="V608" s="15">
        <f t="shared" si="179"/>
        <v>7.6364260766237868E-2</v>
      </c>
      <c r="W608" s="15">
        <f t="shared" si="180"/>
        <v>4.9560340190758473E-2</v>
      </c>
      <c r="X608" s="15">
        <f t="shared" si="181"/>
        <v>-3.4692238133530933E-5</v>
      </c>
      <c r="Y608" s="15">
        <f t="shared" si="188"/>
        <v>15416.622050470181</v>
      </c>
      <c r="AJ608">
        <f>IF(E608&lt;1,1,0)</f>
        <v>1</v>
      </c>
      <c r="AK608" t="str">
        <f>IF(AJ608=1,"",E608)</f>
        <v/>
      </c>
      <c r="AL608">
        <f>E608/3.6</f>
        <v>0</v>
      </c>
    </row>
    <row r="609" spans="2:38" x14ac:dyDescent="0.3">
      <c r="B609" s="27" t="s">
        <v>52</v>
      </c>
      <c r="C609" s="27">
        <v>598</v>
      </c>
      <c r="D609" s="27">
        <v>9</v>
      </c>
      <c r="E609" s="26">
        <v>0</v>
      </c>
      <c r="F609" s="42">
        <f t="shared" si="170"/>
        <v>0</v>
      </c>
      <c r="G609" s="15">
        <f t="shared" si="182"/>
        <v>0</v>
      </c>
      <c r="H609" s="15">
        <f t="shared" si="183"/>
        <v>0</v>
      </c>
      <c r="I609" s="15">
        <f t="shared" si="171"/>
        <v>0</v>
      </c>
      <c r="J609" s="15">
        <f t="shared" si="172"/>
        <v>0</v>
      </c>
      <c r="K609" s="15">
        <f t="shared" si="173"/>
        <v>0</v>
      </c>
      <c r="L609" s="15">
        <f>SUM(0.5*1.2*$AD$4*$AF$4*(F609^2))</f>
        <v>0</v>
      </c>
      <c r="M609" s="15">
        <f t="shared" si="174"/>
        <v>0</v>
      </c>
      <c r="N609" s="15">
        <f t="shared" si="184"/>
        <v>0</v>
      </c>
      <c r="O609" s="15">
        <f t="shared" si="175"/>
        <v>0</v>
      </c>
      <c r="P609" s="15">
        <f t="shared" si="176"/>
        <v>0</v>
      </c>
      <c r="Q609" s="15">
        <f t="shared" si="185"/>
        <v>0</v>
      </c>
      <c r="R609" s="15">
        <f t="shared" si="177"/>
        <v>0</v>
      </c>
      <c r="S609" s="15">
        <f t="shared" si="186"/>
        <v>125.92460095699634</v>
      </c>
      <c r="T609" s="15">
        <f t="shared" si="187"/>
        <v>76.364260766237862</v>
      </c>
      <c r="U609" s="15">
        <f t="shared" si="178"/>
        <v>0.12592460095699634</v>
      </c>
      <c r="V609" s="15">
        <f t="shared" si="179"/>
        <v>7.6364260766237868E-2</v>
      </c>
      <c r="W609" s="15">
        <f t="shared" si="180"/>
        <v>4.9560340190758473E-2</v>
      </c>
      <c r="X609" s="15">
        <f t="shared" si="181"/>
        <v>-3.4692238133530933E-5</v>
      </c>
      <c r="Y609" s="15">
        <f t="shared" si="188"/>
        <v>15416.622015777943</v>
      </c>
      <c r="AJ609">
        <f>IF(E609&lt;1,1,0)</f>
        <v>1</v>
      </c>
      <c r="AK609" t="str">
        <f>IF(AJ609=1,"",E609)</f>
        <v/>
      </c>
      <c r="AL609">
        <f>E609/3.6</f>
        <v>0</v>
      </c>
    </row>
    <row r="610" spans="2:38" x14ac:dyDescent="0.3">
      <c r="B610" s="27" t="s">
        <v>52</v>
      </c>
      <c r="C610" s="27">
        <v>599</v>
      </c>
      <c r="D610" s="27">
        <v>10</v>
      </c>
      <c r="E610" s="26">
        <v>0</v>
      </c>
      <c r="F610" s="42">
        <f t="shared" si="170"/>
        <v>0</v>
      </c>
      <c r="G610" s="15">
        <f t="shared" si="182"/>
        <v>0</v>
      </c>
      <c r="H610" s="15">
        <f t="shared" si="183"/>
        <v>0</v>
      </c>
      <c r="I610" s="15">
        <f t="shared" si="171"/>
        <v>0</v>
      </c>
      <c r="J610" s="15">
        <f t="shared" si="172"/>
        <v>0</v>
      </c>
      <c r="K610" s="15">
        <f t="shared" si="173"/>
        <v>0</v>
      </c>
      <c r="L610" s="15">
        <f>SUM(0.5*1.2*$AD$4*$AF$4*(F610^2))</f>
        <v>0</v>
      </c>
      <c r="M610" s="15">
        <f t="shared" si="174"/>
        <v>0</v>
      </c>
      <c r="N610" s="15">
        <f t="shared" si="184"/>
        <v>0</v>
      </c>
      <c r="O610" s="15">
        <f t="shared" si="175"/>
        <v>0</v>
      </c>
      <c r="P610" s="15">
        <f t="shared" si="176"/>
        <v>0</v>
      </c>
      <c r="Q610" s="15">
        <f t="shared" si="185"/>
        <v>0</v>
      </c>
      <c r="R610" s="15">
        <f t="shared" si="177"/>
        <v>0</v>
      </c>
      <c r="S610" s="15">
        <f t="shared" si="186"/>
        <v>125.92460095699634</v>
      </c>
      <c r="T610" s="15">
        <f t="shared" si="187"/>
        <v>76.364260766237862</v>
      </c>
      <c r="U610" s="15">
        <f t="shared" si="178"/>
        <v>0.12592460095699634</v>
      </c>
      <c r="V610" s="15">
        <f t="shared" si="179"/>
        <v>7.6364260766237868E-2</v>
      </c>
      <c r="W610" s="15">
        <f t="shared" si="180"/>
        <v>4.9560340190758473E-2</v>
      </c>
      <c r="X610" s="15">
        <f t="shared" si="181"/>
        <v>-3.4692238133530933E-5</v>
      </c>
      <c r="Y610" s="15">
        <f t="shared" si="188"/>
        <v>15416.621981085704</v>
      </c>
      <c r="AJ610">
        <f>IF(E610&lt;1,1,0)</f>
        <v>1</v>
      </c>
      <c r="AK610" t="str">
        <f>IF(AJ610=1,"",E610)</f>
        <v/>
      </c>
      <c r="AL610">
        <f>E610/3.6</f>
        <v>0</v>
      </c>
    </row>
    <row r="611" spans="2:38" x14ac:dyDescent="0.3">
      <c r="B611" s="27" t="s">
        <v>52</v>
      </c>
      <c r="C611" s="27">
        <v>600</v>
      </c>
      <c r="D611" s="27">
        <v>11</v>
      </c>
      <c r="E611" s="26">
        <v>0</v>
      </c>
      <c r="F611" s="42">
        <f t="shared" si="170"/>
        <v>0</v>
      </c>
      <c r="G611" s="15">
        <f t="shared" si="182"/>
        <v>0.1388888888888889</v>
      </c>
      <c r="H611" s="15">
        <f t="shared" si="183"/>
        <v>0.5</v>
      </c>
      <c r="I611" s="15">
        <f t="shared" si="171"/>
        <v>222.22222222222223</v>
      </c>
      <c r="J611" s="15">
        <f t="shared" si="172"/>
        <v>222.22222222222223</v>
      </c>
      <c r="K611" s="15">
        <f t="shared" si="173"/>
        <v>0</v>
      </c>
      <c r="L611" s="15">
        <f>SUM(0.5*1.2*$AD$4*$AF$4*(F611^2))</f>
        <v>0</v>
      </c>
      <c r="M611" s="15">
        <f t="shared" si="174"/>
        <v>0</v>
      </c>
      <c r="N611" s="15">
        <f t="shared" si="184"/>
        <v>0</v>
      </c>
      <c r="O611" s="15">
        <f t="shared" si="175"/>
        <v>0</v>
      </c>
      <c r="P611" s="15">
        <f t="shared" si="176"/>
        <v>0</v>
      </c>
      <c r="Q611" s="15">
        <f t="shared" si="185"/>
        <v>0</v>
      </c>
      <c r="R611" s="15">
        <f t="shared" si="177"/>
        <v>0</v>
      </c>
      <c r="S611" s="15">
        <f t="shared" si="186"/>
        <v>125.92460095699634</v>
      </c>
      <c r="T611" s="15">
        <f t="shared" si="187"/>
        <v>76.364260766237862</v>
      </c>
      <c r="U611" s="15">
        <f t="shared" si="178"/>
        <v>0.12592460095699634</v>
      </c>
      <c r="V611" s="15">
        <f t="shared" si="179"/>
        <v>7.6364260766237868E-2</v>
      </c>
      <c r="W611" s="15">
        <f t="shared" si="180"/>
        <v>4.9560340190758473E-2</v>
      </c>
      <c r="X611" s="15">
        <f t="shared" si="181"/>
        <v>-3.4692238133530933E-5</v>
      </c>
      <c r="Y611" s="15">
        <f t="shared" si="188"/>
        <v>15416.621946393465</v>
      </c>
      <c r="AJ611">
        <f>IF(E611&lt;1,1,0)</f>
        <v>1</v>
      </c>
      <c r="AK611" t="str">
        <f>IF(AJ611=1,"",E611)</f>
        <v/>
      </c>
      <c r="AL611">
        <f>E611/3.6</f>
        <v>0</v>
      </c>
    </row>
    <row r="612" spans="2:38" x14ac:dyDescent="0.3">
      <c r="B612" s="27" t="s">
        <v>52</v>
      </c>
      <c r="C612" s="27">
        <v>601</v>
      </c>
      <c r="D612" s="27">
        <v>12</v>
      </c>
      <c r="E612" s="26">
        <v>1</v>
      </c>
      <c r="F612" s="42">
        <f t="shared" si="170"/>
        <v>0.27777777777777779</v>
      </c>
      <c r="G612" s="15">
        <f t="shared" si="182"/>
        <v>0.29166666666666669</v>
      </c>
      <c r="H612" s="15">
        <f t="shared" si="183"/>
        <v>1.05</v>
      </c>
      <c r="I612" s="15">
        <f t="shared" si="171"/>
        <v>466.66666666666669</v>
      </c>
      <c r="J612" s="15">
        <f t="shared" si="172"/>
        <v>466.66666666666669</v>
      </c>
      <c r="K612" s="15">
        <f t="shared" si="173"/>
        <v>0</v>
      </c>
      <c r="L612" s="15">
        <f>SUM(0.5*1.2*$AD$4*$AF$4*(F612^2))</f>
        <v>3.7592592592592594E-2</v>
      </c>
      <c r="M612" s="15">
        <f t="shared" si="174"/>
        <v>0.19504007201646092</v>
      </c>
      <c r="N612" s="15">
        <f t="shared" si="184"/>
        <v>6.5013357338820313E-4</v>
      </c>
      <c r="O612" s="15">
        <f t="shared" si="175"/>
        <v>0.12190004501028807</v>
      </c>
      <c r="P612" s="15">
        <f t="shared" si="176"/>
        <v>6.5410442386831275E-2</v>
      </c>
      <c r="Q612" s="15">
        <f t="shared" si="185"/>
        <v>2.1803480795610426E-4</v>
      </c>
      <c r="R612" s="15">
        <f t="shared" si="177"/>
        <v>4.088152649176955E-2</v>
      </c>
      <c r="S612" s="15">
        <f t="shared" si="186"/>
        <v>125.92525109056973</v>
      </c>
      <c r="T612" s="15">
        <f t="shared" si="187"/>
        <v>76.36447880104582</v>
      </c>
      <c r="U612" s="15">
        <f t="shared" si="178"/>
        <v>0.12592525109056973</v>
      </c>
      <c r="V612" s="15">
        <f t="shared" si="179"/>
        <v>7.6364478801045826E-2</v>
      </c>
      <c r="W612" s="15">
        <f t="shared" si="180"/>
        <v>4.9560772289523908E-2</v>
      </c>
      <c r="X612" s="15">
        <f t="shared" si="181"/>
        <v>4.3175184002607218E-2</v>
      </c>
      <c r="Y612" s="15">
        <f t="shared" si="188"/>
        <v>15416.665121577467</v>
      </c>
      <c r="AJ612">
        <f>IF(E612&lt;1,1,0)</f>
        <v>0</v>
      </c>
      <c r="AK612">
        <f>IF(AJ612=1,"",E612)</f>
        <v>1</v>
      </c>
      <c r="AL612">
        <f>E612/3.6</f>
        <v>0.27777777777777779</v>
      </c>
    </row>
    <row r="613" spans="2:38" x14ac:dyDescent="0.3">
      <c r="B613" s="27" t="s">
        <v>52</v>
      </c>
      <c r="C613" s="27">
        <v>602</v>
      </c>
      <c r="D613" s="27">
        <v>13</v>
      </c>
      <c r="E613" s="26">
        <v>2.1</v>
      </c>
      <c r="F613" s="42">
        <f t="shared" si="170"/>
        <v>0.58333333333333337</v>
      </c>
      <c r="G613" s="15">
        <f t="shared" si="182"/>
        <v>0.52777777777777779</v>
      </c>
      <c r="H613" s="15">
        <f t="shared" si="183"/>
        <v>1.9</v>
      </c>
      <c r="I613" s="15">
        <f t="shared" si="171"/>
        <v>844.44444444444446</v>
      </c>
      <c r="J613" s="15">
        <f t="shared" si="172"/>
        <v>844.44444444444446</v>
      </c>
      <c r="K613" s="15">
        <f t="shared" si="173"/>
        <v>0</v>
      </c>
      <c r="L613" s="15">
        <f>SUM(0.5*1.2*$AD$4*$AF$4*(F613^2))</f>
        <v>0.16578333333333337</v>
      </c>
      <c r="M613" s="15">
        <f t="shared" si="174"/>
        <v>0.63002929953703712</v>
      </c>
      <c r="N613" s="15">
        <f t="shared" si="184"/>
        <v>2.2751058038837451E-3</v>
      </c>
      <c r="O613" s="15">
        <f t="shared" si="175"/>
        <v>0.39376831221064817</v>
      </c>
      <c r="P613" s="15">
        <f t="shared" si="176"/>
        <v>0.13743670694444446</v>
      </c>
      <c r="Q613" s="15">
        <f t="shared" si="185"/>
        <v>4.9629921952160495E-4</v>
      </c>
      <c r="R613" s="15">
        <f t="shared" si="177"/>
        <v>8.5897941840277797E-2</v>
      </c>
      <c r="S613" s="15">
        <f t="shared" si="186"/>
        <v>125.92752619637362</v>
      </c>
      <c r="T613" s="15">
        <f t="shared" si="187"/>
        <v>76.36497510026534</v>
      </c>
      <c r="U613" s="15">
        <f t="shared" si="178"/>
        <v>0.12592752619637362</v>
      </c>
      <c r="V613" s="15">
        <f t="shared" si="179"/>
        <v>7.6364975100265339E-2</v>
      </c>
      <c r="W613" s="15">
        <f t="shared" si="180"/>
        <v>4.9562551096108284E-2</v>
      </c>
      <c r="X613" s="15">
        <f t="shared" si="181"/>
        <v>0.1905208617697883</v>
      </c>
      <c r="Y613" s="15">
        <f t="shared" si="188"/>
        <v>15416.855642439237</v>
      </c>
      <c r="AJ613">
        <f>IF(E613&lt;1,1,0)</f>
        <v>0</v>
      </c>
      <c r="AK613">
        <f>IF(AJ613=1,"",E613)</f>
        <v>2.1</v>
      </c>
      <c r="AL613">
        <f>E613/3.6</f>
        <v>0.58333333333333337</v>
      </c>
    </row>
    <row r="614" spans="2:38" x14ac:dyDescent="0.3">
      <c r="B614" s="27" t="s">
        <v>52</v>
      </c>
      <c r="C614" s="27">
        <v>603</v>
      </c>
      <c r="D614" s="27">
        <v>14</v>
      </c>
      <c r="E614" s="26">
        <v>4.8</v>
      </c>
      <c r="F614" s="42">
        <f t="shared" si="170"/>
        <v>1.3333333333333333</v>
      </c>
      <c r="G614" s="15">
        <f t="shared" si="182"/>
        <v>0.97222222222222221</v>
      </c>
      <c r="H614" s="15">
        <f t="shared" si="183"/>
        <v>3.5</v>
      </c>
      <c r="I614" s="15">
        <f t="shared" si="171"/>
        <v>1555.5555555555554</v>
      </c>
      <c r="J614" s="15">
        <f t="shared" si="172"/>
        <v>1555.5555555555554</v>
      </c>
      <c r="K614" s="15">
        <f t="shared" si="173"/>
        <v>0</v>
      </c>
      <c r="L614" s="15">
        <f>SUM(0.5*1.2*$AD$4*$AF$4*(F614^2))</f>
        <v>0.8661333333333332</v>
      </c>
      <c r="M614" s="15">
        <f t="shared" si="174"/>
        <v>2.3891489185185182</v>
      </c>
      <c r="N614" s="15">
        <f t="shared" si="184"/>
        <v>9.2911346831275696E-3</v>
      </c>
      <c r="O614" s="15">
        <f t="shared" si="175"/>
        <v>1.4932180740740739</v>
      </c>
      <c r="P614" s="15">
        <f t="shared" si="176"/>
        <v>0.31507484444444439</v>
      </c>
      <c r="Q614" s="15">
        <f t="shared" si="185"/>
        <v>1.2252910617283948E-3</v>
      </c>
      <c r="R614" s="15">
        <f t="shared" si="177"/>
        <v>0.19692177777777775</v>
      </c>
      <c r="S614" s="15">
        <f t="shared" si="186"/>
        <v>125.93681733105674</v>
      </c>
      <c r="T614" s="15">
        <f t="shared" si="187"/>
        <v>76.366200391327069</v>
      </c>
      <c r="U614" s="15">
        <f t="shared" si="178"/>
        <v>0.12593681733105674</v>
      </c>
      <c r="V614" s="15">
        <f t="shared" si="179"/>
        <v>7.6366200391327063E-2</v>
      </c>
      <c r="W614" s="15">
        <f t="shared" si="180"/>
        <v>4.9570616939729681E-2</v>
      </c>
      <c r="X614" s="15">
        <f t="shared" si="181"/>
        <v>0.99552085612369767</v>
      </c>
      <c r="Y614" s="15">
        <f t="shared" si="188"/>
        <v>15417.851163295361</v>
      </c>
      <c r="AJ614">
        <f>IF(E614&lt;1,1,0)</f>
        <v>0</v>
      </c>
      <c r="AK614">
        <f>IF(AJ614=1,"",E614)</f>
        <v>4.8</v>
      </c>
      <c r="AL614">
        <f>E614/3.6</f>
        <v>1.3333333333333333</v>
      </c>
    </row>
    <row r="615" spans="2:38" x14ac:dyDescent="0.3">
      <c r="B615" s="27" t="s">
        <v>52</v>
      </c>
      <c r="C615" s="27">
        <v>604</v>
      </c>
      <c r="D615" s="27">
        <v>15</v>
      </c>
      <c r="E615" s="26">
        <v>9.1</v>
      </c>
      <c r="F615" s="42">
        <f t="shared" si="170"/>
        <v>2.5277777777777777</v>
      </c>
      <c r="G615" s="15">
        <f t="shared" si="182"/>
        <v>1.3055555555555554</v>
      </c>
      <c r="H615" s="15">
        <f t="shared" si="183"/>
        <v>4.6999999999999993</v>
      </c>
      <c r="I615" s="15">
        <f t="shared" si="171"/>
        <v>2088.8888888888887</v>
      </c>
      <c r="J615" s="15">
        <f t="shared" si="172"/>
        <v>2088.8888888888887</v>
      </c>
      <c r="K615" s="15">
        <f t="shared" si="173"/>
        <v>0</v>
      </c>
      <c r="L615" s="15">
        <f>SUM(0.5*1.2*$AD$4*$AF$4*(F615^2))</f>
        <v>3.113042592592592</v>
      </c>
      <c r="M615" s="15">
        <f t="shared" si="174"/>
        <v>5.8832559934670767</v>
      </c>
      <c r="N615" s="15">
        <f t="shared" si="184"/>
        <v>2.4513566639446153E-2</v>
      </c>
      <c r="O615" s="15">
        <f t="shared" si="175"/>
        <v>3.6770349959169231</v>
      </c>
      <c r="P615" s="15">
        <f t="shared" si="176"/>
        <v>0.60300907988683128</v>
      </c>
      <c r="Q615" s="15">
        <f t="shared" si="185"/>
        <v>2.5125378328617969E-3</v>
      </c>
      <c r="R615" s="15">
        <f t="shared" si="177"/>
        <v>0.37688067492926952</v>
      </c>
      <c r="S615" s="15">
        <f t="shared" si="186"/>
        <v>125.96133089769619</v>
      </c>
      <c r="T615" s="15">
        <f t="shared" si="187"/>
        <v>76.368712929159926</v>
      </c>
      <c r="U615" s="15">
        <f t="shared" si="178"/>
        <v>0.12596133089769618</v>
      </c>
      <c r="V615" s="15">
        <f t="shared" si="179"/>
        <v>7.6368712929159921E-2</v>
      </c>
      <c r="W615" s="15">
        <f t="shared" si="180"/>
        <v>4.9592617968536257E-2</v>
      </c>
      <c r="X615" s="15">
        <f t="shared" si="181"/>
        <v>3.578175161710631</v>
      </c>
      <c r="Y615" s="15">
        <f t="shared" si="188"/>
        <v>15421.429338457072</v>
      </c>
      <c r="AJ615">
        <f>IF(E615&lt;1,1,0)</f>
        <v>0</v>
      </c>
      <c r="AK615">
        <f>IF(AJ615=1,"",E615)</f>
        <v>9.1</v>
      </c>
      <c r="AL615">
        <f>E615/3.6</f>
        <v>2.5277777777777777</v>
      </c>
    </row>
    <row r="616" spans="2:38" x14ac:dyDescent="0.3">
      <c r="B616" s="27" t="s">
        <v>52</v>
      </c>
      <c r="C616" s="27">
        <v>605</v>
      </c>
      <c r="D616" s="27">
        <v>16</v>
      </c>
      <c r="E616" s="26">
        <v>14.2</v>
      </c>
      <c r="F616" s="42">
        <f t="shared" si="170"/>
        <v>3.9444444444444446</v>
      </c>
      <c r="G616" s="15">
        <f t="shared" si="182"/>
        <v>1.4861111111111112</v>
      </c>
      <c r="H616" s="15">
        <f t="shared" si="183"/>
        <v>5.3500000000000005</v>
      </c>
      <c r="I616" s="15">
        <f t="shared" si="171"/>
        <v>2377.7777777777778</v>
      </c>
      <c r="J616" s="15">
        <f t="shared" si="172"/>
        <v>2377.7777777777778</v>
      </c>
      <c r="K616" s="15">
        <f t="shared" si="173"/>
        <v>0</v>
      </c>
      <c r="L616" s="15">
        <f>SUM(0.5*1.2*$AD$4*$AF$4*(F616^2))</f>
        <v>7.5801703703703707</v>
      </c>
      <c r="M616" s="15">
        <f t="shared" si="174"/>
        <v>10.337591906584365</v>
      </c>
      <c r="N616" s="15">
        <f t="shared" si="184"/>
        <v>4.5944852918152729E-2</v>
      </c>
      <c r="O616" s="15">
        <f t="shared" si="175"/>
        <v>6.4609949416152279</v>
      </c>
      <c r="P616" s="15">
        <f t="shared" si="176"/>
        <v>0.9585795609053499</v>
      </c>
      <c r="Q616" s="15">
        <f t="shared" si="185"/>
        <v>4.2603536040237778E-3</v>
      </c>
      <c r="R616" s="15">
        <f t="shared" si="177"/>
        <v>0.59911222556584365</v>
      </c>
      <c r="S616" s="15">
        <f t="shared" si="186"/>
        <v>126.00727575061434</v>
      </c>
      <c r="T616" s="15">
        <f t="shared" si="187"/>
        <v>76.372973282763951</v>
      </c>
      <c r="U616" s="15">
        <f t="shared" si="178"/>
        <v>0.12600727575061435</v>
      </c>
      <c r="V616" s="15">
        <f t="shared" si="179"/>
        <v>7.6372973282763948E-2</v>
      </c>
      <c r="W616" s="15">
        <f t="shared" si="180"/>
        <v>4.9634302467850402E-2</v>
      </c>
      <c r="X616" s="15">
        <f t="shared" si="181"/>
        <v>8.7128047621611131</v>
      </c>
      <c r="Y616" s="15">
        <f t="shared" si="188"/>
        <v>15430.142143219233</v>
      </c>
      <c r="AJ616">
        <f>IF(E616&lt;1,1,0)</f>
        <v>0</v>
      </c>
      <c r="AK616">
        <f>IF(AJ616=1,"",E616)</f>
        <v>14.2</v>
      </c>
      <c r="AL616">
        <f>E616/3.6</f>
        <v>3.9444444444444442</v>
      </c>
    </row>
    <row r="617" spans="2:38" x14ac:dyDescent="0.3">
      <c r="B617" s="27" t="s">
        <v>52</v>
      </c>
      <c r="C617" s="27">
        <v>606</v>
      </c>
      <c r="D617" s="27">
        <v>17</v>
      </c>
      <c r="E617" s="26">
        <v>19.8</v>
      </c>
      <c r="F617" s="42">
        <f t="shared" si="170"/>
        <v>5.5</v>
      </c>
      <c r="G617" s="15">
        <f t="shared" si="182"/>
        <v>1.5694444444444444</v>
      </c>
      <c r="H617" s="15">
        <f t="shared" si="183"/>
        <v>5.65</v>
      </c>
      <c r="I617" s="15">
        <f t="shared" si="171"/>
        <v>2511.1111111111109</v>
      </c>
      <c r="J617" s="15">
        <f t="shared" si="172"/>
        <v>2511.1111111111109</v>
      </c>
      <c r="K617" s="15">
        <f t="shared" si="173"/>
        <v>0</v>
      </c>
      <c r="L617" s="15">
        <f>SUM(0.5*1.2*$AD$4*$AF$4*(F617^2))</f>
        <v>14.737799999999998</v>
      </c>
      <c r="M617" s="15">
        <f t="shared" si="174"/>
        <v>15.187089011111109</v>
      </c>
      <c r="N617" s="15">
        <f t="shared" si="184"/>
        <v>7.1716809219135785E-2</v>
      </c>
      <c r="O617" s="15">
        <f t="shared" si="175"/>
        <v>9.4919306319444434</v>
      </c>
      <c r="P617" s="15">
        <f t="shared" si="176"/>
        <v>1.3759778999999999</v>
      </c>
      <c r="Q617" s="15">
        <f t="shared" si="185"/>
        <v>6.4976734166666663E-3</v>
      </c>
      <c r="R617" s="15">
        <f t="shared" si="177"/>
        <v>0.85998618749999989</v>
      </c>
      <c r="S617" s="15">
        <f t="shared" si="186"/>
        <v>126.07899255983348</v>
      </c>
      <c r="T617" s="15">
        <f t="shared" si="187"/>
        <v>76.379470956180612</v>
      </c>
      <c r="U617" s="15">
        <f t="shared" si="178"/>
        <v>0.12607899255983349</v>
      </c>
      <c r="V617" s="15">
        <f t="shared" si="179"/>
        <v>7.6379470956180612E-2</v>
      </c>
      <c r="W617" s="15">
        <f t="shared" si="180"/>
        <v>4.9699521603652874E-2</v>
      </c>
      <c r="X617" s="15">
        <f t="shared" si="181"/>
        <v>16.939965210334876</v>
      </c>
      <c r="Y617" s="15">
        <f t="shared" si="188"/>
        <v>15447.082108429568</v>
      </c>
      <c r="AJ617">
        <f>IF(E617&lt;1,1,0)</f>
        <v>0</v>
      </c>
      <c r="AK617">
        <f>IF(AJ617=1,"",E617)</f>
        <v>19.8</v>
      </c>
      <c r="AL617">
        <f>E617/3.6</f>
        <v>5.5</v>
      </c>
    </row>
    <row r="618" spans="2:38" x14ac:dyDescent="0.3">
      <c r="B618" s="27" t="s">
        <v>52</v>
      </c>
      <c r="C618" s="27">
        <v>607</v>
      </c>
      <c r="D618" s="27">
        <v>18</v>
      </c>
      <c r="E618" s="26">
        <v>25.5</v>
      </c>
      <c r="F618" s="42">
        <f t="shared" si="170"/>
        <v>7.0833333333333339</v>
      </c>
      <c r="G618" s="15">
        <f t="shared" si="182"/>
        <v>1.4861111111111109</v>
      </c>
      <c r="H618" s="15">
        <f t="shared" si="183"/>
        <v>5.35</v>
      </c>
      <c r="I618" s="15">
        <f t="shared" si="171"/>
        <v>2377.7777777777774</v>
      </c>
      <c r="J618" s="15">
        <f t="shared" si="172"/>
        <v>2377.7777777777774</v>
      </c>
      <c r="K618" s="15">
        <f t="shared" si="173"/>
        <v>0</v>
      </c>
      <c r="L618" s="15">
        <f>SUM(0.5*1.2*$AD$4*$AF$4*(F618^2))</f>
        <v>24.444583333333338</v>
      </c>
      <c r="M618" s="15">
        <f t="shared" si="174"/>
        <v>18.683441724537037</v>
      </c>
      <c r="N618" s="15">
        <f t="shared" si="184"/>
        <v>9.3417208622685183E-2</v>
      </c>
      <c r="O618" s="15">
        <f t="shared" si="175"/>
        <v>11.677151077835648</v>
      </c>
      <c r="P618" s="15">
        <f t="shared" si="176"/>
        <v>1.8408491319444447</v>
      </c>
      <c r="Q618" s="15">
        <f t="shared" si="185"/>
        <v>9.2042456597222228E-3</v>
      </c>
      <c r="R618" s="15">
        <f t="shared" si="177"/>
        <v>1.150530707465278</v>
      </c>
      <c r="S618" s="15">
        <f t="shared" si="186"/>
        <v>126.17240976845616</v>
      </c>
      <c r="T618" s="15">
        <f t="shared" si="187"/>
        <v>76.388675201840329</v>
      </c>
      <c r="U618" s="15">
        <f t="shared" si="178"/>
        <v>0.12617240976845617</v>
      </c>
      <c r="V618" s="15">
        <f t="shared" si="179"/>
        <v>7.6388675201840325E-2</v>
      </c>
      <c r="W618" s="15">
        <f t="shared" si="180"/>
        <v>4.9783734566615848E-2</v>
      </c>
      <c r="X618" s="15">
        <f t="shared" si="181"/>
        <v>28.09718737360803</v>
      </c>
      <c r="Y618" s="15">
        <f t="shared" si="188"/>
        <v>15475.179295803177</v>
      </c>
      <c r="AJ618">
        <f>IF(E618&lt;1,1,0)</f>
        <v>0</v>
      </c>
      <c r="AK618">
        <f>IF(AJ618=1,"",E618)</f>
        <v>25.5</v>
      </c>
      <c r="AL618">
        <f>E618/3.6</f>
        <v>7.083333333333333</v>
      </c>
    </row>
    <row r="619" spans="2:38" x14ac:dyDescent="0.3">
      <c r="B619" s="27" t="s">
        <v>52</v>
      </c>
      <c r="C619" s="27">
        <v>608</v>
      </c>
      <c r="D619" s="27">
        <v>19</v>
      </c>
      <c r="E619" s="26">
        <v>30.5</v>
      </c>
      <c r="F619" s="42">
        <f t="shared" si="170"/>
        <v>8.4722222222222232</v>
      </c>
      <c r="G619" s="15">
        <f t="shared" si="182"/>
        <v>1.2916666666666663</v>
      </c>
      <c r="H619" s="15">
        <f t="shared" si="183"/>
        <v>4.6499999999999986</v>
      </c>
      <c r="I619" s="15">
        <f t="shared" si="171"/>
        <v>2066.6666666666661</v>
      </c>
      <c r="J619" s="15">
        <f t="shared" si="172"/>
        <v>2066.6666666666661</v>
      </c>
      <c r="K619" s="15">
        <f t="shared" si="173"/>
        <v>0</v>
      </c>
      <c r="L619" s="15">
        <f>SUM(0.5*1.2*$AD$4*$AF$4*(F619^2))</f>
        <v>34.970509259259266</v>
      </c>
      <c r="M619" s="15">
        <f t="shared" si="174"/>
        <v>19.800237184927976</v>
      </c>
      <c r="N619" s="15">
        <f t="shared" si="184"/>
        <v>0.1045012518093421</v>
      </c>
      <c r="O619" s="15">
        <f t="shared" si="175"/>
        <v>12.375148240579986</v>
      </c>
      <c r="P619" s="15">
        <f t="shared" si="176"/>
        <v>2.2909779256687242</v>
      </c>
      <c r="Q619" s="15">
        <f t="shared" si="185"/>
        <v>1.2091272385473823E-2</v>
      </c>
      <c r="R619" s="15">
        <f t="shared" si="177"/>
        <v>1.4318612035429528</v>
      </c>
      <c r="S619" s="15">
        <f t="shared" si="186"/>
        <v>126.2769110202655</v>
      </c>
      <c r="T619" s="15">
        <f t="shared" si="187"/>
        <v>76.400766474225804</v>
      </c>
      <c r="U619" s="15">
        <f t="shared" si="178"/>
        <v>0.1262769110202655</v>
      </c>
      <c r="V619" s="15">
        <f t="shared" si="179"/>
        <v>7.6400766474225806E-2</v>
      </c>
      <c r="W619" s="15">
        <f t="shared" si="180"/>
        <v>4.9876144546039697E-2</v>
      </c>
      <c r="X619" s="15">
        <f t="shared" si="181"/>
        <v>40.195952741019809</v>
      </c>
      <c r="Y619" s="15">
        <f t="shared" si="188"/>
        <v>15515.375248544196</v>
      </c>
      <c r="AJ619">
        <f>IF(E619&lt;1,1,0)</f>
        <v>0</v>
      </c>
      <c r="AK619">
        <f>IF(AJ619=1,"",E619)</f>
        <v>30.5</v>
      </c>
      <c r="AL619">
        <f>E619/3.6</f>
        <v>8.4722222222222214</v>
      </c>
    </row>
    <row r="620" spans="2:38" x14ac:dyDescent="0.3">
      <c r="B620" s="27" t="s">
        <v>52</v>
      </c>
      <c r="C620" s="27">
        <v>609</v>
      </c>
      <c r="D620" s="27">
        <v>20</v>
      </c>
      <c r="E620" s="26">
        <v>34.799999999999997</v>
      </c>
      <c r="F620" s="42">
        <f t="shared" si="170"/>
        <v>9.6666666666666661</v>
      </c>
      <c r="G620" s="15">
        <f t="shared" si="182"/>
        <v>1.1527777777777775</v>
      </c>
      <c r="H620" s="15">
        <f t="shared" si="183"/>
        <v>4.1499999999999986</v>
      </c>
      <c r="I620" s="15">
        <f t="shared" si="171"/>
        <v>1844.4444444444439</v>
      </c>
      <c r="J620" s="15">
        <f t="shared" si="172"/>
        <v>1844.4444444444439</v>
      </c>
      <c r="K620" s="15">
        <f t="shared" si="173"/>
        <v>0</v>
      </c>
      <c r="L620" s="15">
        <f>SUM(0.5*1.2*$AD$4*$AF$4*(F620^2))</f>
        <v>45.52613333333332</v>
      </c>
      <c r="M620" s="15">
        <f t="shared" si="174"/>
        <v>20.545635585185181</v>
      </c>
      <c r="N620" s="15">
        <f t="shared" si="184"/>
        <v>0.11414241991769546</v>
      </c>
      <c r="O620" s="15">
        <f t="shared" si="175"/>
        <v>12.841022240740738</v>
      </c>
      <c r="P620" s="15">
        <f t="shared" si="176"/>
        <v>2.7160059555555556</v>
      </c>
      <c r="Q620" s="15">
        <f t="shared" si="185"/>
        <v>1.5088921975308643E-2</v>
      </c>
      <c r="R620" s="15">
        <f t="shared" si="177"/>
        <v>1.697503722222222</v>
      </c>
      <c r="S620" s="15">
        <f t="shared" si="186"/>
        <v>126.3910534401832</v>
      </c>
      <c r="T620" s="15">
        <f t="shared" si="187"/>
        <v>76.41585539620111</v>
      </c>
      <c r="U620" s="15">
        <f t="shared" si="178"/>
        <v>0.1263910534401832</v>
      </c>
      <c r="V620" s="15">
        <f t="shared" si="179"/>
        <v>7.6415855396201104E-2</v>
      </c>
      <c r="W620" s="15">
        <f t="shared" si="180"/>
        <v>4.9975198043982094E-2</v>
      </c>
      <c r="X620" s="15">
        <f t="shared" si="181"/>
        <v>52.328853906250252</v>
      </c>
      <c r="Y620" s="15">
        <f t="shared" si="188"/>
        <v>15567.704102450447</v>
      </c>
      <c r="AJ620">
        <f>IF(E620&lt;1,1,0)</f>
        <v>0</v>
      </c>
      <c r="AK620">
        <f>IF(AJ620=1,"",E620)</f>
        <v>34.799999999999997</v>
      </c>
      <c r="AL620">
        <f>E620/3.6</f>
        <v>9.6666666666666661</v>
      </c>
    </row>
    <row r="621" spans="2:38" x14ac:dyDescent="0.3">
      <c r="B621" s="27" t="s">
        <v>52</v>
      </c>
      <c r="C621" s="27">
        <v>610</v>
      </c>
      <c r="D621" s="27">
        <v>21</v>
      </c>
      <c r="E621" s="26">
        <v>38.799999999999997</v>
      </c>
      <c r="F621" s="42">
        <f t="shared" si="170"/>
        <v>10.777777777777777</v>
      </c>
      <c r="G621" s="15">
        <f t="shared" si="182"/>
        <v>1.1250000000000002</v>
      </c>
      <c r="H621" s="15">
        <f t="shared" si="183"/>
        <v>4.0500000000000007</v>
      </c>
      <c r="I621" s="15">
        <f t="shared" si="171"/>
        <v>1800.0000000000005</v>
      </c>
      <c r="J621" s="15">
        <f t="shared" si="172"/>
        <v>1800.0000000000005</v>
      </c>
      <c r="K621" s="15">
        <f t="shared" si="173"/>
        <v>0</v>
      </c>
      <c r="L621" s="15">
        <f>SUM(0.5*1.2*$AD$4*$AF$4*(F621^2))</f>
        <v>56.593392592592579</v>
      </c>
      <c r="M621" s="15">
        <f t="shared" si="174"/>
        <v>22.547471009053503</v>
      </c>
      <c r="N621" s="15">
        <f t="shared" si="184"/>
        <v>0.13152691421947876</v>
      </c>
      <c r="O621" s="15">
        <f t="shared" si="175"/>
        <v>14.092169380658438</v>
      </c>
      <c r="P621" s="15">
        <f t="shared" si="176"/>
        <v>3.1474710090534979</v>
      </c>
      <c r="Q621" s="15">
        <f t="shared" si="185"/>
        <v>1.836024755281207E-2</v>
      </c>
      <c r="R621" s="15">
        <f t="shared" si="177"/>
        <v>1.9671693806584361</v>
      </c>
      <c r="S621" s="15">
        <f t="shared" si="186"/>
        <v>126.52258035440268</v>
      </c>
      <c r="T621" s="15">
        <f t="shared" si="187"/>
        <v>76.434215643753916</v>
      </c>
      <c r="U621" s="15">
        <f t="shared" si="178"/>
        <v>0.12652258035440267</v>
      </c>
      <c r="V621" s="15">
        <f t="shared" si="179"/>
        <v>7.6434215643753911E-2</v>
      </c>
      <c r="W621" s="15">
        <f t="shared" si="180"/>
        <v>5.0088364710648758E-2</v>
      </c>
      <c r="X621" s="15">
        <f t="shared" si="181"/>
        <v>65.049841481354576</v>
      </c>
      <c r="Y621" s="15">
        <f t="shared" si="188"/>
        <v>15632.753943931801</v>
      </c>
      <c r="AJ621">
        <f>IF(E621&lt;1,1,0)</f>
        <v>0</v>
      </c>
      <c r="AK621">
        <f>IF(AJ621=1,"",E621)</f>
        <v>38.799999999999997</v>
      </c>
      <c r="AL621">
        <f>E621/3.6</f>
        <v>10.777777777777777</v>
      </c>
    </row>
    <row r="622" spans="2:38" x14ac:dyDescent="0.3">
      <c r="B622" s="27" t="s">
        <v>52</v>
      </c>
      <c r="C622" s="27">
        <v>611</v>
      </c>
      <c r="D622" s="27">
        <v>22</v>
      </c>
      <c r="E622" s="26">
        <v>42.9</v>
      </c>
      <c r="F622" s="42">
        <f t="shared" si="170"/>
        <v>11.916666666666666</v>
      </c>
      <c r="G622" s="15">
        <f t="shared" si="182"/>
        <v>1.0555555555555558</v>
      </c>
      <c r="H622" s="15">
        <f t="shared" si="183"/>
        <v>3.8000000000000007</v>
      </c>
      <c r="I622" s="15">
        <f t="shared" si="171"/>
        <v>1688.8888888888894</v>
      </c>
      <c r="J622" s="15">
        <f t="shared" si="172"/>
        <v>1688.8888888888894</v>
      </c>
      <c r="K622" s="15">
        <f t="shared" si="173"/>
        <v>0</v>
      </c>
      <c r="L622" s="15">
        <f>SUM(0.5*1.2*$AD$4*$AF$4*(F622^2))</f>
        <v>69.185783333333319</v>
      </c>
      <c r="M622" s="15">
        <f t="shared" si="174"/>
        <v>23.756049843981483</v>
      </c>
      <c r="N622" s="15">
        <f t="shared" si="184"/>
        <v>0.14517586015766462</v>
      </c>
      <c r="O622" s="15">
        <f t="shared" si="175"/>
        <v>14.847531152488427</v>
      </c>
      <c r="P622" s="15">
        <f t="shared" si="176"/>
        <v>3.6301239180555549</v>
      </c>
      <c r="Q622" s="15">
        <f t="shared" si="185"/>
        <v>2.2184090610339505E-2</v>
      </c>
      <c r="R622" s="15">
        <f t="shared" si="177"/>
        <v>2.2688274487847218</v>
      </c>
      <c r="S622" s="15">
        <f t="shared" si="186"/>
        <v>126.66775621456034</v>
      </c>
      <c r="T622" s="15">
        <f t="shared" si="187"/>
        <v>76.456399734364254</v>
      </c>
      <c r="U622" s="15">
        <f t="shared" si="178"/>
        <v>0.12666775621456033</v>
      </c>
      <c r="V622" s="15">
        <f t="shared" si="179"/>
        <v>7.6456399734364258E-2</v>
      </c>
      <c r="W622" s="15">
        <f t="shared" si="180"/>
        <v>5.0211356480196076E-2</v>
      </c>
      <c r="X622" s="15">
        <f t="shared" si="181"/>
        <v>79.52385374093933</v>
      </c>
      <c r="Y622" s="15">
        <f t="shared" si="188"/>
        <v>15712.277797672739</v>
      </c>
      <c r="AJ622">
        <f>IF(E622&lt;1,1,0)</f>
        <v>0</v>
      </c>
      <c r="AK622">
        <f>IF(AJ622=1,"",E622)</f>
        <v>42.9</v>
      </c>
      <c r="AL622">
        <f>E622/3.6</f>
        <v>11.916666666666666</v>
      </c>
    </row>
    <row r="623" spans="2:38" x14ac:dyDescent="0.3">
      <c r="B623" s="27" t="s">
        <v>52</v>
      </c>
      <c r="C623" s="27">
        <v>612</v>
      </c>
      <c r="D623" s="27">
        <v>23</v>
      </c>
      <c r="E623" s="26">
        <v>46.4</v>
      </c>
      <c r="F623" s="42">
        <f t="shared" si="170"/>
        <v>12.888888888888889</v>
      </c>
      <c r="G623" s="15">
        <f t="shared" si="182"/>
        <v>0.74999999999999978</v>
      </c>
      <c r="H623" s="15">
        <f t="shared" si="183"/>
        <v>2.6999999999999993</v>
      </c>
      <c r="I623" s="15">
        <f t="shared" si="171"/>
        <v>1199.9999999999995</v>
      </c>
      <c r="J623" s="15">
        <f t="shared" si="172"/>
        <v>1199.9999999999995</v>
      </c>
      <c r="K623" s="15">
        <f t="shared" si="173"/>
        <v>0</v>
      </c>
      <c r="L623" s="15">
        <f>SUM(0.5*1.2*$AD$4*$AF$4*(F623^2))</f>
        <v>80.935348148148151</v>
      </c>
      <c r="M623" s="15">
        <f t="shared" si="174"/>
        <v>19.54439337613168</v>
      </c>
      <c r="N623" s="15">
        <f t="shared" si="184"/>
        <v>0.1248669576808413</v>
      </c>
      <c r="O623" s="15">
        <f t="shared" si="175"/>
        <v>12.2152458600823</v>
      </c>
      <c r="P623" s="15">
        <f t="shared" si="176"/>
        <v>4.0777267094650202</v>
      </c>
      <c r="Q623" s="15">
        <f t="shared" si="185"/>
        <v>2.6052142866026518E-2</v>
      </c>
      <c r="R623" s="15">
        <f t="shared" si="177"/>
        <v>2.5485791934156374</v>
      </c>
      <c r="S623" s="15">
        <f t="shared" si="186"/>
        <v>126.79262317224118</v>
      </c>
      <c r="T623" s="15">
        <f t="shared" si="187"/>
        <v>76.482451877230275</v>
      </c>
      <c r="U623" s="15">
        <f t="shared" si="178"/>
        <v>0.12679262317224119</v>
      </c>
      <c r="V623" s="15">
        <f t="shared" si="179"/>
        <v>7.6482451877230281E-2</v>
      </c>
      <c r="W623" s="15">
        <f t="shared" si="180"/>
        <v>5.0310171295010905E-2</v>
      </c>
      <c r="X623" s="15">
        <f t="shared" si="181"/>
        <v>93.029100585349227</v>
      </c>
      <c r="Y623" s="15">
        <f t="shared" si="188"/>
        <v>15805.306898258088</v>
      </c>
      <c r="AJ623">
        <f>IF(E623&lt;1,1,0)</f>
        <v>0</v>
      </c>
      <c r="AK623">
        <f>IF(AJ623=1,"",E623)</f>
        <v>46.4</v>
      </c>
      <c r="AL623">
        <f>E623/3.6</f>
        <v>12.888888888888888</v>
      </c>
    </row>
    <row r="624" spans="2:38" x14ac:dyDescent="0.3">
      <c r="B624" s="27" t="s">
        <v>52</v>
      </c>
      <c r="C624" s="27">
        <v>613</v>
      </c>
      <c r="D624" s="27">
        <v>24</v>
      </c>
      <c r="E624" s="26">
        <v>48.3</v>
      </c>
      <c r="F624" s="42">
        <f t="shared" si="170"/>
        <v>13.416666666666666</v>
      </c>
      <c r="G624" s="15">
        <f t="shared" si="182"/>
        <v>0.31944444444444503</v>
      </c>
      <c r="H624" s="15">
        <f t="shared" si="183"/>
        <v>1.1500000000000021</v>
      </c>
      <c r="I624" s="15">
        <f t="shared" si="171"/>
        <v>511.11111111111205</v>
      </c>
      <c r="J624" s="15">
        <f t="shared" si="172"/>
        <v>511.11111111111205</v>
      </c>
      <c r="K624" s="15">
        <f t="shared" si="173"/>
        <v>0</v>
      </c>
      <c r="L624" s="15">
        <f>SUM(0.5*1.2*$AD$4*$AF$4*(F624^2))</f>
        <v>87.699383333333316</v>
      </c>
      <c r="M624" s="15">
        <f t="shared" si="174"/>
        <v>11.192860800462975</v>
      </c>
      <c r="N624" s="15">
        <f t="shared" si="184"/>
        <v>7.4619072003086512E-2</v>
      </c>
      <c r="O624" s="15">
        <f t="shared" si="175"/>
        <v>6.9955380002893595</v>
      </c>
      <c r="P624" s="15">
        <f t="shared" si="176"/>
        <v>4.3354533930555545</v>
      </c>
      <c r="Q624" s="15">
        <f t="shared" si="185"/>
        <v>2.8903022620370367E-2</v>
      </c>
      <c r="R624" s="15">
        <f t="shared" si="177"/>
        <v>2.7096583706597217</v>
      </c>
      <c r="S624" s="15">
        <f t="shared" si="186"/>
        <v>126.86724224424427</v>
      </c>
      <c r="T624" s="15">
        <f t="shared" si="187"/>
        <v>76.511354899850645</v>
      </c>
      <c r="U624" s="15">
        <f t="shared" si="178"/>
        <v>0.12686724224424425</v>
      </c>
      <c r="V624" s="15">
        <f t="shared" si="179"/>
        <v>7.6511354899850642E-2</v>
      </c>
      <c r="W624" s="15">
        <f t="shared" si="180"/>
        <v>5.0355887344393613E-2</v>
      </c>
      <c r="X624" s="15">
        <f t="shared" si="181"/>
        <v>100.80385363976774</v>
      </c>
      <c r="Y624" s="15">
        <f t="shared" si="188"/>
        <v>15906.110751897855</v>
      </c>
      <c r="AJ624">
        <f>IF(E624&lt;1,1,0)</f>
        <v>0</v>
      </c>
      <c r="AK624">
        <f>IF(AJ624=1,"",E624)</f>
        <v>48.3</v>
      </c>
      <c r="AL624">
        <f>E624/3.6</f>
        <v>13.416666666666666</v>
      </c>
    </row>
    <row r="625" spans="2:38" x14ac:dyDescent="0.3">
      <c r="B625" s="27" t="s">
        <v>52</v>
      </c>
      <c r="C625" s="27">
        <v>614</v>
      </c>
      <c r="D625" s="27">
        <v>25</v>
      </c>
      <c r="E625" s="26">
        <v>48.7</v>
      </c>
      <c r="F625" s="42">
        <f t="shared" si="170"/>
        <v>13.527777777777779</v>
      </c>
      <c r="G625" s="15">
        <f t="shared" si="182"/>
        <v>2.7777777777778172E-2</v>
      </c>
      <c r="H625" s="15">
        <f t="shared" si="183"/>
        <v>0.10000000000000142</v>
      </c>
      <c r="I625" s="15">
        <f t="shared" si="171"/>
        <v>44.444444444445075</v>
      </c>
      <c r="J625" s="15">
        <f t="shared" si="172"/>
        <v>44.444444444445075</v>
      </c>
      <c r="K625" s="15">
        <f t="shared" si="173"/>
        <v>0</v>
      </c>
      <c r="L625" s="15">
        <f>SUM(0.5*1.2*$AD$4*$AF$4*(F625^2))</f>
        <v>89.157975925925925</v>
      </c>
      <c r="M625" s="15">
        <f t="shared" si="174"/>
        <v>4.9923238533436303</v>
      </c>
      <c r="N625" s="15">
        <f t="shared" si="184"/>
        <v>3.4668915648219653E-2</v>
      </c>
      <c r="O625" s="15">
        <f t="shared" si="175"/>
        <v>3.120202408339769</v>
      </c>
      <c r="P625" s="15">
        <f t="shared" si="176"/>
        <v>4.3910892854423871</v>
      </c>
      <c r="Q625" s="15">
        <f t="shared" si="185"/>
        <v>3.0493675593349909E-2</v>
      </c>
      <c r="R625" s="15">
        <f t="shared" si="177"/>
        <v>2.7444308034014919</v>
      </c>
      <c r="S625" s="15">
        <f t="shared" si="186"/>
        <v>126.90191115989249</v>
      </c>
      <c r="T625" s="15">
        <f t="shared" si="187"/>
        <v>76.541848575443993</v>
      </c>
      <c r="U625" s="15">
        <f t="shared" si="178"/>
        <v>0.12690191115989249</v>
      </c>
      <c r="V625" s="15">
        <f t="shared" si="179"/>
        <v>7.6541848575443994E-2</v>
      </c>
      <c r="W625" s="15">
        <f t="shared" si="180"/>
        <v>5.0360062584448501E-2</v>
      </c>
      <c r="X625" s="15">
        <f t="shared" si="181"/>
        <v>102.4803968467216</v>
      </c>
      <c r="Y625" s="15">
        <f t="shared" si="188"/>
        <v>16008.591148744577</v>
      </c>
      <c r="AJ625">
        <f>IF(E625&lt;1,1,0)</f>
        <v>0</v>
      </c>
      <c r="AK625">
        <f>IF(AJ625=1,"",E625)</f>
        <v>48.7</v>
      </c>
      <c r="AL625">
        <f>E625/3.6</f>
        <v>13.527777777777779</v>
      </c>
    </row>
    <row r="626" spans="2:38" x14ac:dyDescent="0.3">
      <c r="B626" s="27" t="s">
        <v>52</v>
      </c>
      <c r="C626" s="27">
        <v>615</v>
      </c>
      <c r="D626" s="27">
        <v>26</v>
      </c>
      <c r="E626" s="26">
        <v>48.5</v>
      </c>
      <c r="F626" s="42">
        <f t="shared" si="170"/>
        <v>13.472222222222223</v>
      </c>
      <c r="G626" s="15">
        <f t="shared" si="182"/>
        <v>-4.1666666666667261E-2</v>
      </c>
      <c r="H626" s="15">
        <f t="shared" si="183"/>
        <v>-0.15000000000000213</v>
      </c>
      <c r="I626" s="15">
        <f t="shared" si="171"/>
        <v>-66.666666666667624</v>
      </c>
      <c r="J626" s="15">
        <f t="shared" si="172"/>
        <v>0</v>
      </c>
      <c r="K626" s="15">
        <f t="shared" si="173"/>
        <v>66.666666666667624</v>
      </c>
      <c r="L626" s="15">
        <f>SUM(0.5*1.2*$AD$4*$AF$4*(F626^2))</f>
        <v>88.427175925925937</v>
      </c>
      <c r="M626" s="15">
        <f t="shared" si="174"/>
        <v>4.3632105645576136</v>
      </c>
      <c r="N626" s="15">
        <f t="shared" si="184"/>
        <v>3.1512076299582761E-2</v>
      </c>
      <c r="O626" s="15">
        <f t="shared" si="175"/>
        <v>2.7270066028485087</v>
      </c>
      <c r="P626" s="15">
        <f t="shared" si="176"/>
        <v>3.4650624164094523</v>
      </c>
      <c r="Q626" s="15">
        <f t="shared" si="185"/>
        <v>2.5025450785179378E-2</v>
      </c>
      <c r="R626" s="15">
        <f t="shared" si="177"/>
        <v>2.1656640102559077</v>
      </c>
      <c r="S626" s="15">
        <f t="shared" si="186"/>
        <v>126.93342323619207</v>
      </c>
      <c r="T626" s="15">
        <f t="shared" si="187"/>
        <v>76.566874026229172</v>
      </c>
      <c r="U626" s="15">
        <f t="shared" si="178"/>
        <v>0.12693342323619208</v>
      </c>
      <c r="V626" s="15">
        <f t="shared" si="179"/>
        <v>7.6566874026229179E-2</v>
      </c>
      <c r="W626" s="15">
        <f t="shared" si="180"/>
        <v>5.0366549209962905E-2</v>
      </c>
      <c r="X626" s="15">
        <f t="shared" si="181"/>
        <v>101.64039684218102</v>
      </c>
      <c r="Y626" s="15">
        <f t="shared" si="188"/>
        <v>16110.231545586759</v>
      </c>
      <c r="AJ626">
        <f>IF(E626&lt;1,1,0)</f>
        <v>0</v>
      </c>
      <c r="AK626">
        <f>IF(AJ626=1,"",E626)</f>
        <v>48.5</v>
      </c>
      <c r="AL626">
        <f>E626/3.6</f>
        <v>13.472222222222221</v>
      </c>
    </row>
    <row r="627" spans="2:38" x14ac:dyDescent="0.3">
      <c r="B627" s="27" t="s">
        <v>52</v>
      </c>
      <c r="C627" s="27">
        <v>616</v>
      </c>
      <c r="D627" s="27">
        <v>27</v>
      </c>
      <c r="E627" s="26">
        <v>48.4</v>
      </c>
      <c r="F627" s="42">
        <f t="shared" si="170"/>
        <v>13.444444444444445</v>
      </c>
      <c r="G627" s="15">
        <f t="shared" si="182"/>
        <v>-4.1666666666666269E-2</v>
      </c>
      <c r="H627" s="15">
        <f t="shared" si="183"/>
        <v>-0.14999999999999858</v>
      </c>
      <c r="I627" s="15">
        <f t="shared" si="171"/>
        <v>-66.666666666666032</v>
      </c>
      <c r="J627" s="15">
        <f t="shared" si="172"/>
        <v>0</v>
      </c>
      <c r="K627" s="15">
        <f t="shared" si="173"/>
        <v>66.666666666666032</v>
      </c>
      <c r="L627" s="15">
        <f>SUM(0.5*1.2*$AD$4*$AF$4*(F627^2))</f>
        <v>88.062903703703697</v>
      </c>
      <c r="M627" s="15">
        <f t="shared" si="174"/>
        <v>4.3493168164609051</v>
      </c>
      <c r="N627" s="15">
        <f t="shared" si="184"/>
        <v>3.2619876123456785E-2</v>
      </c>
      <c r="O627" s="15">
        <f t="shared" si="175"/>
        <v>2.7183230102880658</v>
      </c>
      <c r="P627" s="15">
        <f t="shared" si="176"/>
        <v>3.4530205201646176</v>
      </c>
      <c r="Q627" s="15">
        <f t="shared" si="185"/>
        <v>2.5897653901234632E-2</v>
      </c>
      <c r="R627" s="15">
        <f t="shared" si="177"/>
        <v>2.158137825102886</v>
      </c>
      <c r="S627" s="15">
        <f t="shared" si="186"/>
        <v>126.96604311231553</v>
      </c>
      <c r="T627" s="15">
        <f t="shared" si="187"/>
        <v>76.592771680130411</v>
      </c>
      <c r="U627" s="15">
        <f t="shared" si="178"/>
        <v>0.12696604311231552</v>
      </c>
      <c r="V627" s="15">
        <f t="shared" si="179"/>
        <v>7.6592771680130414E-2</v>
      </c>
      <c r="W627" s="15">
        <f t="shared" si="180"/>
        <v>5.0373271432185104E-2</v>
      </c>
      <c r="X627" s="15">
        <f t="shared" si="181"/>
        <v>101.22169313377172</v>
      </c>
      <c r="Y627" s="15">
        <f t="shared" si="188"/>
        <v>16211.453238720531</v>
      </c>
      <c r="AJ627">
        <f>IF(E627&lt;1,1,0)</f>
        <v>0</v>
      </c>
      <c r="AK627">
        <f>IF(AJ627=1,"",E627)</f>
        <v>48.4</v>
      </c>
      <c r="AL627">
        <f>E627/3.6</f>
        <v>13.444444444444443</v>
      </c>
    </row>
    <row r="628" spans="2:38" x14ac:dyDescent="0.3">
      <c r="B628" s="27" t="s">
        <v>52</v>
      </c>
      <c r="C628" s="27">
        <v>617</v>
      </c>
      <c r="D628" s="27">
        <v>28</v>
      </c>
      <c r="E628" s="26">
        <v>48.2</v>
      </c>
      <c r="F628" s="42">
        <f t="shared" si="170"/>
        <v>13.388888888888891</v>
      </c>
      <c r="G628" s="15">
        <f t="shared" si="182"/>
        <v>-8.3333333333333523E-2</v>
      </c>
      <c r="H628" s="15">
        <f t="shared" si="183"/>
        <v>-0.30000000000000071</v>
      </c>
      <c r="I628" s="15">
        <f t="shared" si="171"/>
        <v>-133.33333333333363</v>
      </c>
      <c r="J628" s="15">
        <f t="shared" si="172"/>
        <v>0</v>
      </c>
      <c r="K628" s="15">
        <f t="shared" si="173"/>
        <v>133.33333333333363</v>
      </c>
      <c r="L628" s="15">
        <f>SUM(0.5*1.2*$AD$4*$AF$4*(F628^2))</f>
        <v>87.336614814814837</v>
      </c>
      <c r="M628" s="15">
        <f t="shared" si="174"/>
        <v>4.321620231687243</v>
      </c>
      <c r="N628" s="15">
        <f t="shared" si="184"/>
        <v>3.3612601802011886E-2</v>
      </c>
      <c r="O628" s="15">
        <f t="shared" si="175"/>
        <v>2.7010126448045271</v>
      </c>
      <c r="P628" s="15">
        <f t="shared" si="176"/>
        <v>2.5364350465020546</v>
      </c>
      <c r="Q628" s="15">
        <f t="shared" si="185"/>
        <v>1.9727828139460425E-2</v>
      </c>
      <c r="R628" s="15">
        <f t="shared" si="177"/>
        <v>1.5852719040637842</v>
      </c>
      <c r="S628" s="15">
        <f t="shared" si="186"/>
        <v>126.99965571411754</v>
      </c>
      <c r="T628" s="15">
        <f t="shared" si="187"/>
        <v>76.612499508269877</v>
      </c>
      <c r="U628" s="15">
        <f t="shared" si="178"/>
        <v>0.12699965571411753</v>
      </c>
      <c r="V628" s="15">
        <f t="shared" si="179"/>
        <v>7.6612499508269871E-2</v>
      </c>
      <c r="W628" s="15">
        <f t="shared" si="180"/>
        <v>5.0387156205847661E-2</v>
      </c>
      <c r="X628" s="15">
        <f t="shared" si="181"/>
        <v>100.3868783092376</v>
      </c>
      <c r="Y628" s="15">
        <f t="shared" si="188"/>
        <v>16311.840117029769</v>
      </c>
      <c r="AJ628">
        <f>IF(E628&lt;1,1,0)</f>
        <v>0</v>
      </c>
      <c r="AK628">
        <f>IF(AJ628=1,"",E628)</f>
        <v>48.2</v>
      </c>
      <c r="AL628">
        <f>E628/3.6</f>
        <v>13.388888888888889</v>
      </c>
    </row>
    <row r="629" spans="2:38" x14ac:dyDescent="0.3">
      <c r="B629" s="27" t="s">
        <v>52</v>
      </c>
      <c r="C629" s="27">
        <v>618</v>
      </c>
      <c r="D629" s="27">
        <v>29</v>
      </c>
      <c r="E629" s="26">
        <v>47.8</v>
      </c>
      <c r="F629" s="42">
        <f t="shared" si="170"/>
        <v>13.277777777777777</v>
      </c>
      <c r="G629" s="15">
        <f t="shared" si="182"/>
        <v>-0.16666666666666705</v>
      </c>
      <c r="H629" s="15">
        <f t="shared" si="183"/>
        <v>-0.60000000000000142</v>
      </c>
      <c r="I629" s="15">
        <f t="shared" si="171"/>
        <v>-266.66666666666725</v>
      </c>
      <c r="J629" s="15">
        <f t="shared" si="172"/>
        <v>0</v>
      </c>
      <c r="K629" s="15">
        <f t="shared" si="173"/>
        <v>266.66666666666725</v>
      </c>
      <c r="L629" s="15">
        <f>SUM(0.5*1.2*$AD$4*$AF$4*(F629^2))</f>
        <v>85.893059259259246</v>
      </c>
      <c r="M629" s="15">
        <f t="shared" si="174"/>
        <v>4.2665889534979415</v>
      </c>
      <c r="N629" s="15">
        <f t="shared" si="184"/>
        <v>3.4369744347622307E-2</v>
      </c>
      <c r="O629" s="15">
        <f t="shared" si="175"/>
        <v>2.6666180959362134</v>
      </c>
      <c r="P629" s="15">
        <f t="shared" si="176"/>
        <v>0.72584821275719358</v>
      </c>
      <c r="Q629" s="15">
        <f t="shared" si="185"/>
        <v>5.8471106027662813E-3</v>
      </c>
      <c r="R629" s="15">
        <f t="shared" si="177"/>
        <v>0.45365513297324594</v>
      </c>
      <c r="S629" s="15">
        <f t="shared" si="186"/>
        <v>127.03402545846517</v>
      </c>
      <c r="T629" s="15">
        <f t="shared" si="187"/>
        <v>76.61834661887265</v>
      </c>
      <c r="U629" s="15">
        <f t="shared" si="178"/>
        <v>0.12703402545846518</v>
      </c>
      <c r="V629" s="15">
        <f t="shared" si="179"/>
        <v>7.6618346618872651E-2</v>
      </c>
      <c r="W629" s="15">
        <f t="shared" si="180"/>
        <v>5.0415678839592526E-2</v>
      </c>
      <c r="X629" s="15">
        <f t="shared" si="181"/>
        <v>98.727619030012448</v>
      </c>
      <c r="Y629" s="15">
        <f t="shared" si="188"/>
        <v>16410.56773605978</v>
      </c>
      <c r="AJ629">
        <f>IF(E629&lt;1,1,0)</f>
        <v>0</v>
      </c>
      <c r="AK629">
        <f>IF(AJ629=1,"",E629)</f>
        <v>47.8</v>
      </c>
      <c r="AL629">
        <f>E629/3.6</f>
        <v>13.277777777777777</v>
      </c>
    </row>
    <row r="630" spans="2:38" x14ac:dyDescent="0.3">
      <c r="B630" s="27" t="s">
        <v>52</v>
      </c>
      <c r="C630" s="27">
        <v>619</v>
      </c>
      <c r="D630" s="27">
        <v>30</v>
      </c>
      <c r="E630" s="26">
        <v>47</v>
      </c>
      <c r="F630" s="42">
        <f t="shared" si="170"/>
        <v>13.055555555555555</v>
      </c>
      <c r="G630" s="15">
        <f t="shared" si="182"/>
        <v>-0.26388888888888867</v>
      </c>
      <c r="H630" s="15">
        <f t="shared" si="183"/>
        <v>-0.94999999999999929</v>
      </c>
      <c r="I630" s="15">
        <f t="shared" si="171"/>
        <v>-422.22222222222189</v>
      </c>
      <c r="J630" s="15">
        <f t="shared" si="172"/>
        <v>0</v>
      </c>
      <c r="K630" s="15">
        <f t="shared" si="173"/>
        <v>422.22222222222189</v>
      </c>
      <c r="L630" s="15">
        <f>SUM(0.5*1.2*$AD$4*$AF$4*(F630^2))</f>
        <v>83.042037037037019</v>
      </c>
      <c r="M630" s="15">
        <f t="shared" si="174"/>
        <v>4.157959927983538</v>
      </c>
      <c r="N630" s="15">
        <f t="shared" si="184"/>
        <v>3.4649666066529486E-2</v>
      </c>
      <c r="O630" s="15">
        <f t="shared" si="175"/>
        <v>2.5987249549897116</v>
      </c>
      <c r="P630" s="15">
        <f t="shared" si="176"/>
        <v>1.3543857510288027</v>
      </c>
      <c r="Q630" s="15">
        <f t="shared" si="185"/>
        <v>1.1286547925240023E-2</v>
      </c>
      <c r="R630" s="15">
        <f t="shared" si="177"/>
        <v>0.84649109439300163</v>
      </c>
      <c r="S630" s="15">
        <f t="shared" si="186"/>
        <v>127.06867512453169</v>
      </c>
      <c r="T630" s="15">
        <f t="shared" si="187"/>
        <v>76.629633166797888</v>
      </c>
      <c r="U630" s="15">
        <f t="shared" si="178"/>
        <v>0.12706867512453168</v>
      </c>
      <c r="V630" s="15">
        <f t="shared" si="179"/>
        <v>7.6629633166797884E-2</v>
      </c>
      <c r="W630" s="15">
        <f t="shared" si="180"/>
        <v>5.0439041957733799E-2</v>
      </c>
      <c r="X630" s="15">
        <f t="shared" si="181"/>
        <v>95.450581976621237</v>
      </c>
      <c r="Y630" s="15">
        <f t="shared" si="188"/>
        <v>16506.0183180364</v>
      </c>
      <c r="AJ630">
        <f>IF(E630&lt;1,1,0)</f>
        <v>0</v>
      </c>
      <c r="AK630">
        <f>IF(AJ630=1,"",E630)</f>
        <v>47</v>
      </c>
      <c r="AL630">
        <f>E630/3.6</f>
        <v>13.055555555555555</v>
      </c>
    </row>
    <row r="631" spans="2:38" x14ac:dyDescent="0.3">
      <c r="B631" s="27" t="s">
        <v>52</v>
      </c>
      <c r="C631" s="27">
        <v>620</v>
      </c>
      <c r="D631" s="27">
        <v>31</v>
      </c>
      <c r="E631" s="26">
        <v>45.9</v>
      </c>
      <c r="F631" s="42">
        <f t="shared" si="170"/>
        <v>12.75</v>
      </c>
      <c r="G631" s="15">
        <f t="shared" si="182"/>
        <v>-0.29166666666666685</v>
      </c>
      <c r="H631" s="15">
        <f t="shared" si="183"/>
        <v>-1.0500000000000007</v>
      </c>
      <c r="I631" s="15">
        <f t="shared" si="171"/>
        <v>-466.66666666666697</v>
      </c>
      <c r="J631" s="15">
        <f t="shared" si="172"/>
        <v>0</v>
      </c>
      <c r="K631" s="15">
        <f t="shared" si="173"/>
        <v>466.66666666666697</v>
      </c>
      <c r="L631" s="15">
        <f>SUM(0.5*1.2*$AD$4*$AF$4*(F631^2))</f>
        <v>79.200449999999989</v>
      </c>
      <c r="M631" s="15">
        <f t="shared" si="174"/>
        <v>4.0116657374999996</v>
      </c>
      <c r="N631" s="15">
        <f t="shared" si="184"/>
        <v>3.4544899406249996E-2</v>
      </c>
      <c r="O631" s="15">
        <f t="shared" si="175"/>
        <v>2.5072910859374997</v>
      </c>
      <c r="P631" s="15">
        <f t="shared" si="176"/>
        <v>1.9383342625000042</v>
      </c>
      <c r="Q631" s="15">
        <f t="shared" si="185"/>
        <v>1.6691211704861146E-2</v>
      </c>
      <c r="R631" s="15">
        <f t="shared" si="177"/>
        <v>1.2114589140625025</v>
      </c>
      <c r="S631" s="15">
        <f t="shared" si="186"/>
        <v>127.10322002393795</v>
      </c>
      <c r="T631" s="15">
        <f t="shared" si="187"/>
        <v>76.646324378502754</v>
      </c>
      <c r="U631" s="15">
        <f t="shared" si="178"/>
        <v>0.12710322002393795</v>
      </c>
      <c r="V631" s="15">
        <f t="shared" si="179"/>
        <v>7.6646324378502759E-2</v>
      </c>
      <c r="W631" s="15">
        <f t="shared" si="180"/>
        <v>5.0456895645435193E-2</v>
      </c>
      <c r="X631" s="15">
        <f t="shared" si="181"/>
        <v>91.034964680173047</v>
      </c>
      <c r="Y631" s="15">
        <f t="shared" si="188"/>
        <v>16597.053282716573</v>
      </c>
      <c r="AJ631">
        <f>IF(E631&lt;1,1,0)</f>
        <v>0</v>
      </c>
      <c r="AK631">
        <f>IF(AJ631=1,"",E631)</f>
        <v>45.9</v>
      </c>
      <c r="AL631">
        <f>E631/3.6</f>
        <v>12.75</v>
      </c>
    </row>
    <row r="632" spans="2:38" x14ac:dyDescent="0.3">
      <c r="B632" s="27" t="s">
        <v>52</v>
      </c>
      <c r="C632" s="27">
        <v>621</v>
      </c>
      <c r="D632" s="27">
        <v>32</v>
      </c>
      <c r="E632" s="26">
        <v>44.9</v>
      </c>
      <c r="F632" s="42">
        <f t="shared" si="170"/>
        <v>12.472222222222223</v>
      </c>
      <c r="G632" s="15">
        <f t="shared" si="182"/>
        <v>-0.20833333333333331</v>
      </c>
      <c r="H632" s="15">
        <f t="shared" si="183"/>
        <v>-0.75</v>
      </c>
      <c r="I632" s="15">
        <f t="shared" si="171"/>
        <v>-333.33333333333331</v>
      </c>
      <c r="J632" s="15">
        <f t="shared" si="172"/>
        <v>0</v>
      </c>
      <c r="K632" s="15">
        <f t="shared" si="173"/>
        <v>333.33333333333331</v>
      </c>
      <c r="L632" s="15">
        <f>SUM(0.5*1.2*$AD$4*$AF$4*(F632^2))</f>
        <v>75.787042592592599</v>
      </c>
      <c r="M632" s="15">
        <f t="shared" si="174"/>
        <v>3.8816928367798358</v>
      </c>
      <c r="N632" s="15">
        <f t="shared" si="184"/>
        <v>3.4503936326931876E-2</v>
      </c>
      <c r="O632" s="15">
        <f t="shared" si="175"/>
        <v>2.4260580229873976</v>
      </c>
      <c r="P632" s="15">
        <f t="shared" si="176"/>
        <v>0.27571457062757138</v>
      </c>
      <c r="Q632" s="15">
        <f t="shared" si="185"/>
        <v>2.4507961833561899E-3</v>
      </c>
      <c r="R632" s="15">
        <f t="shared" si="177"/>
        <v>0.17232160664223212</v>
      </c>
      <c r="S632" s="15">
        <f t="shared" si="186"/>
        <v>127.13772396026488</v>
      </c>
      <c r="T632" s="15">
        <f t="shared" si="187"/>
        <v>76.648775174686108</v>
      </c>
      <c r="U632" s="15">
        <f t="shared" si="178"/>
        <v>0.12713772396026488</v>
      </c>
      <c r="V632" s="15">
        <f t="shared" si="179"/>
        <v>7.6648775174686101E-2</v>
      </c>
      <c r="W632" s="15">
        <f t="shared" si="180"/>
        <v>5.0488948785578774E-2</v>
      </c>
      <c r="X632" s="15">
        <f t="shared" si="181"/>
        <v>87.111507867612417</v>
      </c>
      <c r="Y632" s="15">
        <f t="shared" si="188"/>
        <v>16684.164790584186</v>
      </c>
      <c r="AJ632">
        <f>IF(E632&lt;1,1,0)</f>
        <v>0</v>
      </c>
      <c r="AK632">
        <f>IF(AJ632=1,"",E632)</f>
        <v>44.9</v>
      </c>
      <c r="AL632">
        <f>E632/3.6</f>
        <v>12.472222222222221</v>
      </c>
    </row>
    <row r="633" spans="2:38" x14ac:dyDescent="0.3">
      <c r="B633" s="27" t="s">
        <v>52</v>
      </c>
      <c r="C633" s="27">
        <v>622</v>
      </c>
      <c r="D633" s="27">
        <v>33</v>
      </c>
      <c r="E633" s="26">
        <v>44.4</v>
      </c>
      <c r="F633" s="42">
        <f t="shared" si="170"/>
        <v>12.333333333333334</v>
      </c>
      <c r="G633" s="15">
        <f t="shared" si="182"/>
        <v>-8.3333333333333523E-2</v>
      </c>
      <c r="H633" s="15">
        <f t="shared" si="183"/>
        <v>-0.30000000000000071</v>
      </c>
      <c r="I633" s="15">
        <f t="shared" si="171"/>
        <v>-133.33333333333363</v>
      </c>
      <c r="J633" s="15">
        <f t="shared" si="172"/>
        <v>0</v>
      </c>
      <c r="K633" s="15">
        <f t="shared" si="173"/>
        <v>133.33333333333363</v>
      </c>
      <c r="L633" s="15">
        <f>SUM(0.5*1.2*$AD$4*$AF$4*(F633^2))</f>
        <v>74.108533333333327</v>
      </c>
      <c r="M633" s="15">
        <f t="shared" si="174"/>
        <v>3.8177652444444448</v>
      </c>
      <c r="N633" s="15">
        <f t="shared" si="184"/>
        <v>3.4996181407407408E-2</v>
      </c>
      <c r="O633" s="15">
        <f t="shared" si="175"/>
        <v>2.386103277777778</v>
      </c>
      <c r="P633" s="15">
        <f t="shared" si="176"/>
        <v>2.1733207999999964</v>
      </c>
      <c r="Q633" s="15">
        <f t="shared" si="185"/>
        <v>1.99221073333333E-2</v>
      </c>
      <c r="R633" s="15">
        <f t="shared" si="177"/>
        <v>1.3583254999999976</v>
      </c>
      <c r="S633" s="15">
        <f t="shared" si="186"/>
        <v>127.17272014167229</v>
      </c>
      <c r="T633" s="15">
        <f t="shared" si="187"/>
        <v>76.668697282019437</v>
      </c>
      <c r="U633" s="15">
        <f t="shared" si="178"/>
        <v>0.12717272014167227</v>
      </c>
      <c r="V633" s="15">
        <f t="shared" si="179"/>
        <v>7.6668697282019443E-2</v>
      </c>
      <c r="W633" s="15">
        <f t="shared" si="180"/>
        <v>5.0504022859652831E-2</v>
      </c>
      <c r="X633" s="15">
        <f t="shared" si="181"/>
        <v>85.182186869406209</v>
      </c>
      <c r="Y633" s="15">
        <f t="shared" si="188"/>
        <v>16769.346977453592</v>
      </c>
      <c r="AJ633">
        <f>IF(E633&lt;1,1,0)</f>
        <v>0</v>
      </c>
      <c r="AK633">
        <f>IF(AJ633=1,"",E633)</f>
        <v>44.4</v>
      </c>
      <c r="AL633">
        <f>E633/3.6</f>
        <v>12.333333333333332</v>
      </c>
    </row>
    <row r="634" spans="2:38" x14ac:dyDescent="0.3">
      <c r="B634" s="27" t="s">
        <v>52</v>
      </c>
      <c r="C634" s="27">
        <v>623</v>
      </c>
      <c r="D634" s="27">
        <v>34</v>
      </c>
      <c r="E634" s="26">
        <v>44.3</v>
      </c>
      <c r="F634" s="42">
        <f t="shared" si="170"/>
        <v>12.305555555555555</v>
      </c>
      <c r="G634" s="15">
        <f t="shared" si="182"/>
        <v>1.3888888888889086E-2</v>
      </c>
      <c r="H634" s="15">
        <f t="shared" si="183"/>
        <v>5.0000000000000711E-2</v>
      </c>
      <c r="I634" s="15">
        <f t="shared" si="171"/>
        <v>22.222222222222538</v>
      </c>
      <c r="J634" s="15">
        <f t="shared" si="172"/>
        <v>22.222222222222538</v>
      </c>
      <c r="K634" s="15">
        <f t="shared" si="173"/>
        <v>0</v>
      </c>
      <c r="L634" s="15">
        <f>SUM(0.5*1.2*$AD$4*$AF$4*(F634^2))</f>
        <v>73.775087037037039</v>
      </c>
      <c r="M634" s="15">
        <f t="shared" si="174"/>
        <v>4.0785202222736663</v>
      </c>
      <c r="N634" s="15">
        <f t="shared" si="184"/>
        <v>3.8519357654806852E-2</v>
      </c>
      <c r="O634" s="15">
        <f t="shared" si="175"/>
        <v>2.5490751389210415</v>
      </c>
      <c r="P634" s="15">
        <f t="shared" si="176"/>
        <v>3.8050634321502055</v>
      </c>
      <c r="Q634" s="15">
        <f t="shared" si="185"/>
        <v>3.5936710192529718E-2</v>
      </c>
      <c r="R634" s="15">
        <f t="shared" si="177"/>
        <v>2.3781646450938787</v>
      </c>
      <c r="S634" s="15">
        <f t="shared" si="186"/>
        <v>127.21123949932709</v>
      </c>
      <c r="T634" s="15">
        <f t="shared" si="187"/>
        <v>76.704633992211967</v>
      </c>
      <c r="U634" s="15">
        <f t="shared" si="178"/>
        <v>0.12721123949932708</v>
      </c>
      <c r="V634" s="15">
        <f t="shared" si="179"/>
        <v>7.6704633992211974E-2</v>
      </c>
      <c r="W634" s="15">
        <f t="shared" si="180"/>
        <v>5.050660550711511E-2</v>
      </c>
      <c r="X634" s="15">
        <f t="shared" si="181"/>
        <v>84.798915262660103</v>
      </c>
      <c r="Y634" s="15">
        <f t="shared" si="188"/>
        <v>16854.145892716253</v>
      </c>
      <c r="AJ634">
        <f>IF(E634&lt;1,1,0)</f>
        <v>0</v>
      </c>
      <c r="AK634">
        <f>IF(AJ634=1,"",E634)</f>
        <v>44.3</v>
      </c>
      <c r="AL634">
        <f>E634/3.6</f>
        <v>12.305555555555554</v>
      </c>
    </row>
    <row r="635" spans="2:38" x14ac:dyDescent="0.3">
      <c r="B635" s="27" t="s">
        <v>52</v>
      </c>
      <c r="C635" s="27">
        <v>624</v>
      </c>
      <c r="D635" s="27">
        <v>35</v>
      </c>
      <c r="E635" s="26">
        <v>44.5</v>
      </c>
      <c r="F635" s="42">
        <f t="shared" si="170"/>
        <v>12.361111111111112</v>
      </c>
      <c r="G635" s="15">
        <f t="shared" si="182"/>
        <v>0.1111111111111117</v>
      </c>
      <c r="H635" s="15">
        <f t="shared" si="183"/>
        <v>0.40000000000000213</v>
      </c>
      <c r="I635" s="15">
        <f t="shared" si="171"/>
        <v>177.77777777777871</v>
      </c>
      <c r="J635" s="15">
        <f t="shared" si="172"/>
        <v>177.77777777777871</v>
      </c>
      <c r="K635" s="15">
        <f t="shared" si="173"/>
        <v>0</v>
      </c>
      <c r="L635" s="15">
        <f>SUM(0.5*1.2*$AD$4*$AF$4*(F635^2))</f>
        <v>74.442731481481502</v>
      </c>
      <c r="M635" s="15">
        <f t="shared" si="174"/>
        <v>6.028025739454745</v>
      </c>
      <c r="N635" s="15">
        <f t="shared" si="184"/>
        <v>5.8605805800254464E-2</v>
      </c>
      <c r="O635" s="15">
        <f t="shared" si="175"/>
        <v>3.7675160871592159</v>
      </c>
      <c r="P635" s="15">
        <f t="shared" si="176"/>
        <v>3.8304948752572026</v>
      </c>
      <c r="Q635" s="15">
        <f t="shared" si="185"/>
        <v>3.7240922398333917E-2</v>
      </c>
      <c r="R635" s="15">
        <f t="shared" si="177"/>
        <v>2.3940592970357515</v>
      </c>
      <c r="S635" s="15">
        <f t="shared" si="186"/>
        <v>127.26984530512735</v>
      </c>
      <c r="T635" s="15">
        <f t="shared" si="187"/>
        <v>76.741874914610307</v>
      </c>
      <c r="U635" s="15">
        <f t="shared" si="178"/>
        <v>0.12726984530512736</v>
      </c>
      <c r="V635" s="15">
        <f t="shared" si="179"/>
        <v>7.6741874914610306E-2</v>
      </c>
      <c r="W635" s="15">
        <f t="shared" si="180"/>
        <v>5.0527970390517055E-2</v>
      </c>
      <c r="X635" s="15">
        <f t="shared" si="181"/>
        <v>85.566322655112103</v>
      </c>
      <c r="Y635" s="15">
        <f t="shared" si="188"/>
        <v>16939.712215371364</v>
      </c>
      <c r="AJ635">
        <f>IF(E635&lt;1,1,0)</f>
        <v>0</v>
      </c>
      <c r="AK635">
        <f>IF(AJ635=1,"",E635)</f>
        <v>44.5</v>
      </c>
      <c r="AL635">
        <f>E635/3.6</f>
        <v>12.361111111111111</v>
      </c>
    </row>
    <row r="636" spans="2:38" x14ac:dyDescent="0.3">
      <c r="B636" s="27" t="s">
        <v>52</v>
      </c>
      <c r="C636" s="27">
        <v>625</v>
      </c>
      <c r="D636" s="27">
        <v>36</v>
      </c>
      <c r="E636" s="26">
        <v>45.1</v>
      </c>
      <c r="F636" s="42">
        <f t="shared" si="170"/>
        <v>12.527777777777779</v>
      </c>
      <c r="G636" s="15">
        <f t="shared" si="182"/>
        <v>0.16666666666666705</v>
      </c>
      <c r="H636" s="15">
        <f t="shared" si="183"/>
        <v>0.60000000000000142</v>
      </c>
      <c r="I636" s="15">
        <f t="shared" si="171"/>
        <v>266.66666666666725</v>
      </c>
      <c r="J636" s="15">
        <f t="shared" si="172"/>
        <v>266.66666666666725</v>
      </c>
      <c r="K636" s="15">
        <f t="shared" si="173"/>
        <v>0</v>
      </c>
      <c r="L636" s="15">
        <f>SUM(0.5*1.2*$AD$4*$AF$4*(F636^2))</f>
        <v>76.463709259259261</v>
      </c>
      <c r="M636" s="15">
        <f t="shared" si="174"/>
        <v>7.2482010984053575</v>
      </c>
      <c r="N636" s="15">
        <f t="shared" si="184"/>
        <v>7.2482010984053574E-2</v>
      </c>
      <c r="O636" s="15">
        <f t="shared" si="175"/>
        <v>4.5301256865033483</v>
      </c>
      <c r="P636" s="15">
        <f t="shared" si="176"/>
        <v>3.907460357664609</v>
      </c>
      <c r="Q636" s="15">
        <f t="shared" si="185"/>
        <v>3.9074603576646091E-2</v>
      </c>
      <c r="R636" s="15">
        <f t="shared" si="177"/>
        <v>2.4421627235403807</v>
      </c>
      <c r="S636" s="15">
        <f t="shared" si="186"/>
        <v>127.34232731611139</v>
      </c>
      <c r="T636" s="15">
        <f t="shared" si="187"/>
        <v>76.780949518186958</v>
      </c>
      <c r="U636" s="15">
        <f t="shared" si="178"/>
        <v>0.12734232731611139</v>
      </c>
      <c r="V636" s="15">
        <f t="shared" si="179"/>
        <v>7.6780949518186953E-2</v>
      </c>
      <c r="W636" s="15">
        <f t="shared" si="180"/>
        <v>5.0561377797924439E-2</v>
      </c>
      <c r="X636" s="15">
        <f t="shared" si="181"/>
        <v>87.889285594689881</v>
      </c>
      <c r="Y636" s="15">
        <f t="shared" si="188"/>
        <v>17027.601500966055</v>
      </c>
      <c r="AJ636">
        <f>IF(E636&lt;1,1,0)</f>
        <v>0</v>
      </c>
      <c r="AK636">
        <f>IF(AJ636=1,"",E636)</f>
        <v>45.1</v>
      </c>
      <c r="AL636">
        <f>E636/3.6</f>
        <v>12.527777777777779</v>
      </c>
    </row>
    <row r="637" spans="2:38" x14ac:dyDescent="0.3">
      <c r="B637" s="27" t="s">
        <v>52</v>
      </c>
      <c r="C637" s="27">
        <v>626</v>
      </c>
      <c r="D637" s="27">
        <v>37</v>
      </c>
      <c r="E637" s="26">
        <v>45.7</v>
      </c>
      <c r="F637" s="42">
        <f t="shared" si="170"/>
        <v>12.694444444444446</v>
      </c>
      <c r="G637" s="15">
        <f t="shared" si="182"/>
        <v>0.12499999999999981</v>
      </c>
      <c r="H637" s="15">
        <f t="shared" si="183"/>
        <v>0.44999999999999929</v>
      </c>
      <c r="I637" s="15">
        <f t="shared" si="171"/>
        <v>199.99999999999969</v>
      </c>
      <c r="J637" s="15">
        <f t="shared" si="172"/>
        <v>199.99999999999969</v>
      </c>
      <c r="K637" s="15">
        <f t="shared" si="173"/>
        <v>0</v>
      </c>
      <c r="L637" s="15">
        <f>SUM(0.5*1.2*$AD$4*$AF$4*(F637^2))</f>
        <v>78.511753703703718</v>
      </c>
      <c r="M637" s="15">
        <f t="shared" si="174"/>
        <v>6.5243319845164578</v>
      </c>
      <c r="N637" s="15">
        <f t="shared" si="184"/>
        <v>6.7055634285308044E-2</v>
      </c>
      <c r="O637" s="15">
        <f t="shared" si="175"/>
        <v>4.0777074903227861</v>
      </c>
      <c r="P637" s="15">
        <f t="shared" si="176"/>
        <v>3.9854430956275726</v>
      </c>
      <c r="Q637" s="15">
        <f t="shared" si="185"/>
        <v>4.0961498482838941E-2</v>
      </c>
      <c r="R637" s="15">
        <f t="shared" si="177"/>
        <v>2.490901934767233</v>
      </c>
      <c r="S637" s="15">
        <f t="shared" si="186"/>
        <v>127.4093829503967</v>
      </c>
      <c r="T637" s="15">
        <f t="shared" si="187"/>
        <v>76.821911016669802</v>
      </c>
      <c r="U637" s="15">
        <f t="shared" si="178"/>
        <v>0.12740938295039669</v>
      </c>
      <c r="V637" s="15">
        <f t="shared" si="179"/>
        <v>7.6821911016669797E-2</v>
      </c>
      <c r="W637" s="15">
        <f t="shared" si="180"/>
        <v>5.0587471933726896E-2</v>
      </c>
      <c r="X637" s="15">
        <f t="shared" si="181"/>
        <v>90.24335965049805</v>
      </c>
      <c r="Y637" s="15">
        <f t="shared" si="188"/>
        <v>17117.844860616555</v>
      </c>
      <c r="AJ637">
        <f>IF(E637&lt;1,1,0)</f>
        <v>0</v>
      </c>
      <c r="AK637">
        <f>IF(AJ637=1,"",E637)</f>
        <v>45.7</v>
      </c>
      <c r="AL637">
        <f>E637/3.6</f>
        <v>12.694444444444445</v>
      </c>
    </row>
    <row r="638" spans="2:38" x14ac:dyDescent="0.3">
      <c r="B638" s="27" t="s">
        <v>52</v>
      </c>
      <c r="C638" s="27">
        <v>627</v>
      </c>
      <c r="D638" s="27">
        <v>38</v>
      </c>
      <c r="E638" s="26">
        <v>46</v>
      </c>
      <c r="F638" s="42">
        <f t="shared" si="170"/>
        <v>12.777777777777779</v>
      </c>
      <c r="G638" s="15">
        <f t="shared" si="182"/>
        <v>4.1666666666666269E-2</v>
      </c>
      <c r="H638" s="15">
        <f t="shared" si="183"/>
        <v>0.14999999999999858</v>
      </c>
      <c r="I638" s="15">
        <f t="shared" si="171"/>
        <v>66.666666666666032</v>
      </c>
      <c r="J638" s="15">
        <f t="shared" si="172"/>
        <v>66.666666666666032</v>
      </c>
      <c r="K638" s="15">
        <f t="shared" si="173"/>
        <v>0</v>
      </c>
      <c r="L638" s="15">
        <f>SUM(0.5*1.2*$AD$4*$AF$4*(F638^2))</f>
        <v>79.545925925925928</v>
      </c>
      <c r="M638" s="15">
        <f t="shared" si="174"/>
        <v>4.8766720164608977</v>
      </c>
      <c r="N638" s="15">
        <f t="shared" si="184"/>
        <v>5.1475982395976144E-2</v>
      </c>
      <c r="O638" s="15">
        <f t="shared" si="175"/>
        <v>3.047920010288061</v>
      </c>
      <c r="P638" s="15">
        <f t="shared" si="176"/>
        <v>4.0248201646090536</v>
      </c>
      <c r="Q638" s="15">
        <f t="shared" si="185"/>
        <v>4.2484212848651122E-2</v>
      </c>
      <c r="R638" s="15">
        <f t="shared" si="177"/>
        <v>2.5155126028806585</v>
      </c>
      <c r="S638" s="15">
        <f t="shared" si="186"/>
        <v>127.46085893279268</v>
      </c>
      <c r="T638" s="15">
        <f t="shared" si="187"/>
        <v>76.86439522951845</v>
      </c>
      <c r="U638" s="15">
        <f t="shared" si="178"/>
        <v>0.12746085893279269</v>
      </c>
      <c r="V638" s="15">
        <f t="shared" si="179"/>
        <v>7.6864395229518448E-2</v>
      </c>
      <c r="W638" s="15">
        <f t="shared" si="180"/>
        <v>5.0596463703274239E-2</v>
      </c>
      <c r="X638" s="15">
        <f t="shared" si="181"/>
        <v>91.432063347907516</v>
      </c>
      <c r="Y638" s="15">
        <f t="shared" si="188"/>
        <v>17209.276923964462</v>
      </c>
      <c r="AJ638">
        <f>IF(E638&lt;1,1,0)</f>
        <v>0</v>
      </c>
      <c r="AK638">
        <f>IF(AJ638=1,"",E638)</f>
        <v>46</v>
      </c>
      <c r="AL638">
        <f>E638/3.6</f>
        <v>12.777777777777777</v>
      </c>
    </row>
    <row r="639" spans="2:38" x14ac:dyDescent="0.3">
      <c r="B639" s="27" t="s">
        <v>52</v>
      </c>
      <c r="C639" s="27">
        <v>628</v>
      </c>
      <c r="D639" s="27">
        <v>39</v>
      </c>
      <c r="E639" s="26">
        <v>46</v>
      </c>
      <c r="F639" s="42">
        <f t="shared" si="170"/>
        <v>12.777777777777779</v>
      </c>
      <c r="G639" s="15">
        <f t="shared" si="182"/>
        <v>0</v>
      </c>
      <c r="H639" s="15">
        <f t="shared" si="183"/>
        <v>0</v>
      </c>
      <c r="I639" s="15">
        <f t="shared" si="171"/>
        <v>0</v>
      </c>
      <c r="J639" s="15">
        <f t="shared" si="172"/>
        <v>0</v>
      </c>
      <c r="K639" s="15">
        <f t="shared" si="173"/>
        <v>0</v>
      </c>
      <c r="L639" s="15">
        <f>SUM(0.5*1.2*$AD$4*$AF$4*(F639^2))</f>
        <v>79.545925925925928</v>
      </c>
      <c r="M639" s="15">
        <f t="shared" si="174"/>
        <v>4.0248201646090536</v>
      </c>
      <c r="N639" s="15">
        <f t="shared" si="184"/>
        <v>4.3602218449931417E-2</v>
      </c>
      <c r="O639" s="15">
        <f t="shared" si="175"/>
        <v>2.5155126028806585</v>
      </c>
      <c r="P639" s="15">
        <f t="shared" si="176"/>
        <v>4.0248201646090536</v>
      </c>
      <c r="Q639" s="15">
        <f t="shared" si="185"/>
        <v>4.3602218449931417E-2</v>
      </c>
      <c r="R639" s="15">
        <f t="shared" si="177"/>
        <v>2.5155126028806585</v>
      </c>
      <c r="S639" s="15">
        <f t="shared" si="186"/>
        <v>127.50446115124261</v>
      </c>
      <c r="T639" s="15">
        <f t="shared" si="187"/>
        <v>76.907997447968384</v>
      </c>
      <c r="U639" s="15">
        <f t="shared" si="178"/>
        <v>0.12750446115124262</v>
      </c>
      <c r="V639" s="15">
        <f t="shared" si="179"/>
        <v>7.690799744796839E-2</v>
      </c>
      <c r="W639" s="15">
        <f t="shared" si="180"/>
        <v>5.0596463703274225E-2</v>
      </c>
      <c r="X639" s="15">
        <f t="shared" si="181"/>
        <v>91.432063347907516</v>
      </c>
      <c r="Y639" s="15">
        <f t="shared" si="188"/>
        <v>17300.70898731237</v>
      </c>
      <c r="AJ639">
        <f>IF(E639&lt;1,1,0)</f>
        <v>0</v>
      </c>
      <c r="AK639">
        <f>IF(AJ639=1,"",E639)</f>
        <v>46</v>
      </c>
      <c r="AL639">
        <f>E639/3.6</f>
        <v>12.777777777777777</v>
      </c>
    </row>
    <row r="640" spans="2:38" x14ac:dyDescent="0.3">
      <c r="B640" s="27" t="s">
        <v>52</v>
      </c>
      <c r="C640" s="27">
        <v>629</v>
      </c>
      <c r="D640" s="27">
        <v>40</v>
      </c>
      <c r="E640" s="26">
        <v>46</v>
      </c>
      <c r="F640" s="42">
        <f t="shared" si="170"/>
        <v>12.777777777777779</v>
      </c>
      <c r="G640" s="15">
        <f t="shared" si="182"/>
        <v>1.3888888888889086E-2</v>
      </c>
      <c r="H640" s="15">
        <f t="shared" si="183"/>
        <v>5.0000000000000711E-2</v>
      </c>
      <c r="I640" s="15">
        <f t="shared" si="171"/>
        <v>22.222222222222538</v>
      </c>
      <c r="J640" s="15">
        <f t="shared" si="172"/>
        <v>22.222222222222538</v>
      </c>
      <c r="K640" s="15">
        <f t="shared" si="173"/>
        <v>0</v>
      </c>
      <c r="L640" s="15">
        <f>SUM(0.5*1.2*$AD$4*$AF$4*(F640^2))</f>
        <v>79.545925925925928</v>
      </c>
      <c r="M640" s="15">
        <f t="shared" si="174"/>
        <v>4.3087707818930081</v>
      </c>
      <c r="N640" s="15">
        <f t="shared" si="184"/>
        <v>4.7875230909922316E-2</v>
      </c>
      <c r="O640" s="15">
        <f t="shared" si="175"/>
        <v>2.6929817386831303</v>
      </c>
      <c r="P640" s="15">
        <f t="shared" si="176"/>
        <v>4.0248201646090536</v>
      </c>
      <c r="Q640" s="15">
        <f t="shared" si="185"/>
        <v>4.4720224051211711E-2</v>
      </c>
      <c r="R640" s="15">
        <f t="shared" si="177"/>
        <v>2.5155126028806585</v>
      </c>
      <c r="S640" s="15">
        <f t="shared" si="186"/>
        <v>127.55233638215253</v>
      </c>
      <c r="T640" s="15">
        <f t="shared" si="187"/>
        <v>76.952717672019602</v>
      </c>
      <c r="U640" s="15">
        <f t="shared" si="178"/>
        <v>0.12755233638215252</v>
      </c>
      <c r="V640" s="15">
        <f t="shared" si="179"/>
        <v>7.6952717672019597E-2</v>
      </c>
      <c r="W640" s="15">
        <f t="shared" si="180"/>
        <v>5.0599618710132924E-2</v>
      </c>
      <c r="X640" s="15">
        <f t="shared" si="181"/>
        <v>91.432063345699007</v>
      </c>
      <c r="Y640" s="15">
        <f t="shared" si="188"/>
        <v>17392.141050658069</v>
      </c>
      <c r="AJ640">
        <f>IF(E640&lt;1,1,0)</f>
        <v>0</v>
      </c>
      <c r="AK640">
        <f>IF(AJ640=1,"",E640)</f>
        <v>46</v>
      </c>
      <c r="AL640">
        <f>E640/3.6</f>
        <v>12.777777777777777</v>
      </c>
    </row>
    <row r="641" spans="2:38" x14ac:dyDescent="0.3">
      <c r="B641" s="27" t="s">
        <v>52</v>
      </c>
      <c r="C641" s="27">
        <v>630</v>
      </c>
      <c r="D641" s="27">
        <v>41</v>
      </c>
      <c r="E641" s="26">
        <v>46.1</v>
      </c>
      <c r="F641" s="42">
        <f t="shared" si="170"/>
        <v>12.805555555555557</v>
      </c>
      <c r="G641" s="15">
        <f t="shared" si="182"/>
        <v>9.7222222222222612E-2</v>
      </c>
      <c r="H641" s="15">
        <f t="shared" si="183"/>
        <v>0.35000000000000142</v>
      </c>
      <c r="I641" s="15">
        <f t="shared" si="171"/>
        <v>155.55555555555617</v>
      </c>
      <c r="J641" s="15">
        <f t="shared" si="172"/>
        <v>155.55555555555617</v>
      </c>
      <c r="K641" s="15">
        <f t="shared" si="173"/>
        <v>0</v>
      </c>
      <c r="L641" s="15">
        <f>SUM(0.5*1.2*$AD$4*$AF$4*(F641^2))</f>
        <v>79.892153703703727</v>
      </c>
      <c r="M641" s="15">
        <f t="shared" si="174"/>
        <v>6.0299787213477458</v>
      </c>
      <c r="N641" s="15">
        <f t="shared" si="184"/>
        <v>6.8674757659793778E-2</v>
      </c>
      <c r="O641" s="15">
        <f t="shared" si="175"/>
        <v>3.7687367008423411</v>
      </c>
      <c r="P641" s="15">
        <f t="shared" si="176"/>
        <v>4.0380034127057627</v>
      </c>
      <c r="Q641" s="15">
        <f t="shared" si="185"/>
        <v>4.5988372200260079E-2</v>
      </c>
      <c r="R641" s="15">
        <f t="shared" si="177"/>
        <v>2.5237521329411017</v>
      </c>
      <c r="S641" s="15">
        <f t="shared" si="186"/>
        <v>127.62101113981232</v>
      </c>
      <c r="T641" s="15">
        <f t="shared" si="187"/>
        <v>76.998706044219858</v>
      </c>
      <c r="U641" s="15">
        <f t="shared" si="178"/>
        <v>0.12762101113981233</v>
      </c>
      <c r="V641" s="15">
        <f t="shared" si="179"/>
        <v>7.6998706044219864E-2</v>
      </c>
      <c r="W641" s="15">
        <f t="shared" si="180"/>
        <v>5.0622305095592471E-2</v>
      </c>
      <c r="X641" s="15">
        <f t="shared" si="181"/>
        <v>91.830026292781511</v>
      </c>
      <c r="Y641" s="15">
        <f t="shared" si="188"/>
        <v>17483.971076950849</v>
      </c>
      <c r="AJ641">
        <f>IF(E641&lt;1,1,0)</f>
        <v>0</v>
      </c>
      <c r="AK641">
        <f>IF(AJ641=1,"",E641)</f>
        <v>46.1</v>
      </c>
      <c r="AL641">
        <f>E641/3.6</f>
        <v>12.805555555555555</v>
      </c>
    </row>
    <row r="642" spans="2:38" x14ac:dyDescent="0.3">
      <c r="B642" s="27" t="s">
        <v>52</v>
      </c>
      <c r="C642" s="27">
        <v>631</v>
      </c>
      <c r="D642" s="27">
        <v>42</v>
      </c>
      <c r="E642" s="26">
        <v>46.7</v>
      </c>
      <c r="F642" s="42">
        <f t="shared" si="170"/>
        <v>12.972222222222223</v>
      </c>
      <c r="G642" s="15">
        <f t="shared" si="182"/>
        <v>0.2222222222222224</v>
      </c>
      <c r="H642" s="15">
        <f t="shared" si="183"/>
        <v>0.80000000000000071</v>
      </c>
      <c r="I642" s="15">
        <f t="shared" si="171"/>
        <v>355.55555555555583</v>
      </c>
      <c r="J642" s="15">
        <f t="shared" si="172"/>
        <v>355.55555555555583</v>
      </c>
      <c r="K642" s="15">
        <f t="shared" si="173"/>
        <v>0</v>
      </c>
      <c r="L642" s="15">
        <f>SUM(0.5*1.2*$AD$4*$AF$4*(F642^2))</f>
        <v>81.985309259259267</v>
      </c>
      <c r="M642" s="15">
        <f t="shared" si="174"/>
        <v>8.730057329681074</v>
      </c>
      <c r="N642" s="15">
        <f t="shared" si="184"/>
        <v>0.1018506688462792</v>
      </c>
      <c r="O642" s="15">
        <f t="shared" si="175"/>
        <v>5.4562858310506712</v>
      </c>
      <c r="P642" s="15">
        <f t="shared" si="176"/>
        <v>4.117711650668725</v>
      </c>
      <c r="Q642" s="15">
        <f t="shared" si="185"/>
        <v>4.8039969257801796E-2</v>
      </c>
      <c r="R642" s="15">
        <f t="shared" si="177"/>
        <v>2.5735697816679535</v>
      </c>
      <c r="S642" s="15">
        <f t="shared" si="186"/>
        <v>127.72286180865861</v>
      </c>
      <c r="T642" s="15">
        <f t="shared" si="187"/>
        <v>77.046746013477659</v>
      </c>
      <c r="U642" s="15">
        <f t="shared" si="178"/>
        <v>0.12772286180865861</v>
      </c>
      <c r="V642" s="15">
        <f t="shared" si="179"/>
        <v>7.7046746013477663E-2</v>
      </c>
      <c r="W642" s="15">
        <f t="shared" si="180"/>
        <v>5.0676115795180943E-2</v>
      </c>
      <c r="X642" s="15">
        <f t="shared" si="181"/>
        <v>94.235952181039949</v>
      </c>
      <c r="Y642" s="15">
        <f t="shared" si="188"/>
        <v>17578.207029131889</v>
      </c>
      <c r="AJ642">
        <f>IF(E642&lt;1,1,0)</f>
        <v>0</v>
      </c>
      <c r="AK642">
        <f>IF(AJ642=1,"",E642)</f>
        <v>46.7</v>
      </c>
      <c r="AL642">
        <f>E642/3.6</f>
        <v>12.972222222222223</v>
      </c>
    </row>
    <row r="643" spans="2:38" x14ac:dyDescent="0.3">
      <c r="B643" s="27" t="s">
        <v>52</v>
      </c>
      <c r="C643" s="27">
        <v>632</v>
      </c>
      <c r="D643" s="27">
        <v>43</v>
      </c>
      <c r="E643" s="26">
        <v>47.7</v>
      </c>
      <c r="F643" s="42">
        <f t="shared" si="170"/>
        <v>13.250000000000002</v>
      </c>
      <c r="G643" s="15">
        <f t="shared" si="182"/>
        <v>0.30555555555555497</v>
      </c>
      <c r="H643" s="15">
        <f t="shared" si="183"/>
        <v>1.0999999999999979</v>
      </c>
      <c r="I643" s="15">
        <f t="shared" si="171"/>
        <v>488.88888888888795</v>
      </c>
      <c r="J643" s="15">
        <f t="shared" si="172"/>
        <v>488.88888888888795</v>
      </c>
      <c r="K643" s="15">
        <f t="shared" si="173"/>
        <v>0</v>
      </c>
      <c r="L643" s="15">
        <f>SUM(0.5*1.2*$AD$4*$AF$4*(F643^2))</f>
        <v>85.534050000000022</v>
      </c>
      <c r="M643" s="15">
        <f t="shared" si="174"/>
        <v>10.730683940277768</v>
      </c>
      <c r="N643" s="15">
        <f t="shared" si="184"/>
        <v>0.12817205817554</v>
      </c>
      <c r="O643" s="15">
        <f t="shared" si="175"/>
        <v>6.7066774626736052</v>
      </c>
      <c r="P643" s="15">
        <f t="shared" si="176"/>
        <v>4.2529061625000013</v>
      </c>
      <c r="Q643" s="15">
        <f t="shared" si="185"/>
        <v>5.0798601385416683E-2</v>
      </c>
      <c r="R643" s="15">
        <f t="shared" si="177"/>
        <v>2.6580663515625007</v>
      </c>
      <c r="S643" s="15">
        <f t="shared" si="186"/>
        <v>127.85103386683414</v>
      </c>
      <c r="T643" s="15">
        <f t="shared" si="187"/>
        <v>77.097544614863082</v>
      </c>
      <c r="U643" s="15">
        <f t="shared" si="178"/>
        <v>0.12785103386683414</v>
      </c>
      <c r="V643" s="15">
        <f t="shared" si="179"/>
        <v>7.7097544614863081E-2</v>
      </c>
      <c r="W643" s="15">
        <f t="shared" si="180"/>
        <v>5.0753489251971054E-2</v>
      </c>
      <c r="X643" s="15">
        <f t="shared" si="181"/>
        <v>98.314964472557563</v>
      </c>
      <c r="Y643" s="15">
        <f t="shared" si="188"/>
        <v>17676.521993604445</v>
      </c>
      <c r="AJ643">
        <f>IF(E643&lt;1,1,0)</f>
        <v>0</v>
      </c>
      <c r="AK643">
        <f>IF(AJ643=1,"",E643)</f>
        <v>47.7</v>
      </c>
      <c r="AL643">
        <f>E643/3.6</f>
        <v>13.25</v>
      </c>
    </row>
    <row r="644" spans="2:38" x14ac:dyDescent="0.3">
      <c r="B644" s="27" t="s">
        <v>52</v>
      </c>
      <c r="C644" s="27">
        <v>633</v>
      </c>
      <c r="D644" s="27">
        <v>44</v>
      </c>
      <c r="E644" s="26">
        <v>48.9</v>
      </c>
      <c r="F644" s="42">
        <f t="shared" si="170"/>
        <v>13.583333333333334</v>
      </c>
      <c r="G644" s="15">
        <f t="shared" si="182"/>
        <v>0.36111111111111033</v>
      </c>
      <c r="H644" s="15">
        <f t="shared" si="183"/>
        <v>1.2999999999999972</v>
      </c>
      <c r="I644" s="15">
        <f t="shared" si="171"/>
        <v>577.77777777777658</v>
      </c>
      <c r="J644" s="15">
        <f t="shared" si="172"/>
        <v>577.77777777777658</v>
      </c>
      <c r="K644" s="15">
        <f t="shared" si="173"/>
        <v>0</v>
      </c>
      <c r="L644" s="15">
        <f>SUM(0.5*1.2*$AD$4*$AF$4*(F644^2))</f>
        <v>89.891783333333336</v>
      </c>
      <c r="M644" s="15">
        <f t="shared" si="174"/>
        <v>12.267238205092577</v>
      </c>
      <c r="N644" s="15">
        <f t="shared" si="184"/>
        <v>0.14993291139557594</v>
      </c>
      <c r="O644" s="15">
        <f t="shared" si="175"/>
        <v>7.667023878182861</v>
      </c>
      <c r="P644" s="15">
        <f t="shared" si="176"/>
        <v>4.4190900569444436</v>
      </c>
      <c r="Q644" s="15">
        <f t="shared" si="185"/>
        <v>5.4011100695987649E-2</v>
      </c>
      <c r="R644" s="15">
        <f t="shared" si="177"/>
        <v>2.7619312855902773</v>
      </c>
      <c r="S644" s="15">
        <f t="shared" si="186"/>
        <v>128.00096677822972</v>
      </c>
      <c r="T644" s="15">
        <f t="shared" si="187"/>
        <v>77.15155571555907</v>
      </c>
      <c r="U644" s="15">
        <f t="shared" si="178"/>
        <v>0.12800096677822972</v>
      </c>
      <c r="V644" s="15">
        <f t="shared" si="179"/>
        <v>7.7151555715559067E-2</v>
      </c>
      <c r="W644" s="15">
        <f t="shared" si="180"/>
        <v>5.0849411062670657E-2</v>
      </c>
      <c r="X644" s="15">
        <f t="shared" si="181"/>
        <v>103.32385329430116</v>
      </c>
      <c r="Y644" s="15">
        <f t="shared" si="188"/>
        <v>17779.845846898745</v>
      </c>
      <c r="AJ644">
        <f>IF(E644&lt;1,1,0)</f>
        <v>0</v>
      </c>
      <c r="AK644">
        <f>IF(AJ644=1,"",E644)</f>
        <v>48.9</v>
      </c>
      <c r="AL644">
        <f>E644/3.6</f>
        <v>13.583333333333332</v>
      </c>
    </row>
    <row r="645" spans="2:38" x14ac:dyDescent="0.3">
      <c r="B645" s="27" t="s">
        <v>52</v>
      </c>
      <c r="C645" s="27">
        <v>634</v>
      </c>
      <c r="D645" s="27">
        <v>45</v>
      </c>
      <c r="E645" s="26">
        <v>50.3</v>
      </c>
      <c r="F645" s="42">
        <f t="shared" si="170"/>
        <v>13.972222222222221</v>
      </c>
      <c r="G645" s="15">
        <f t="shared" si="182"/>
        <v>0.37500000000000039</v>
      </c>
      <c r="H645" s="15">
        <f t="shared" si="183"/>
        <v>1.3500000000000014</v>
      </c>
      <c r="I645" s="15">
        <f t="shared" si="171"/>
        <v>600.00000000000057</v>
      </c>
      <c r="J645" s="15">
        <f t="shared" si="172"/>
        <v>600.00000000000057</v>
      </c>
      <c r="K645" s="15">
        <f t="shared" si="173"/>
        <v>0</v>
      </c>
      <c r="L645" s="15">
        <f>SUM(0.5*1.2*$AD$4*$AF$4*(F645^2))</f>
        <v>95.112642592592579</v>
      </c>
      <c r="M645" s="15">
        <f t="shared" si="174"/>
        <v>13.001888311779844</v>
      </c>
      <c r="N645" s="15">
        <f t="shared" si="184"/>
        <v>0.16252360389724807</v>
      </c>
      <c r="O645" s="15">
        <f t="shared" si="175"/>
        <v>8.1261801948624015</v>
      </c>
      <c r="P645" s="15">
        <f t="shared" si="176"/>
        <v>4.6185549784465021</v>
      </c>
      <c r="Q645" s="15">
        <f t="shared" si="185"/>
        <v>5.773193723058128E-2</v>
      </c>
      <c r="R645" s="15">
        <f t="shared" si="177"/>
        <v>2.8865968615290636</v>
      </c>
      <c r="S645" s="15">
        <f t="shared" si="186"/>
        <v>128.16349038212698</v>
      </c>
      <c r="T645" s="15">
        <f t="shared" si="187"/>
        <v>77.209287652789655</v>
      </c>
      <c r="U645" s="15">
        <f t="shared" si="178"/>
        <v>0.12816349038212699</v>
      </c>
      <c r="V645" s="15">
        <f t="shared" si="179"/>
        <v>7.7209287652789657E-2</v>
      </c>
      <c r="W645" s="15">
        <f t="shared" si="180"/>
        <v>5.0954202729337331E-2</v>
      </c>
      <c r="X645" s="15">
        <f t="shared" si="181"/>
        <v>109.32484087526794</v>
      </c>
      <c r="Y645" s="15">
        <f t="shared" si="188"/>
        <v>17889.170687774014</v>
      </c>
      <c r="AJ645">
        <f>IF(E645&lt;1,1,0)</f>
        <v>0</v>
      </c>
      <c r="AK645">
        <f>IF(AJ645=1,"",E645)</f>
        <v>50.3</v>
      </c>
      <c r="AL645">
        <f>E645/3.6</f>
        <v>13.972222222222221</v>
      </c>
    </row>
    <row r="646" spans="2:38" x14ac:dyDescent="0.3">
      <c r="B646" s="27" t="s">
        <v>52</v>
      </c>
      <c r="C646" s="27">
        <v>635</v>
      </c>
      <c r="D646" s="27">
        <v>46</v>
      </c>
      <c r="E646" s="26">
        <v>51.6</v>
      </c>
      <c r="F646" s="42">
        <f t="shared" si="170"/>
        <v>14.333333333333334</v>
      </c>
      <c r="G646" s="15">
        <f t="shared" si="182"/>
        <v>0.31944444444444503</v>
      </c>
      <c r="H646" s="15">
        <f t="shared" si="183"/>
        <v>1.1500000000000021</v>
      </c>
      <c r="I646" s="15">
        <f t="shared" si="171"/>
        <v>511.11111111111205</v>
      </c>
      <c r="J646" s="15">
        <f t="shared" si="172"/>
        <v>511.11111111111205</v>
      </c>
      <c r="K646" s="15">
        <f t="shared" si="173"/>
        <v>0</v>
      </c>
      <c r="L646" s="15">
        <f>SUM(0.5*1.2*$AD$4*$AF$4*(F646^2))</f>
        <v>100.09253333333334</v>
      </c>
      <c r="M646" s="15">
        <f t="shared" si="174"/>
        <v>12.135225570370386</v>
      </c>
      <c r="N646" s="15">
        <f t="shared" si="184"/>
        <v>0.15506121562139938</v>
      </c>
      <c r="O646" s="15">
        <f t="shared" si="175"/>
        <v>7.5845159814814904</v>
      </c>
      <c r="P646" s="15">
        <f t="shared" si="176"/>
        <v>4.8092996444444447</v>
      </c>
      <c r="Q646" s="15">
        <f t="shared" si="185"/>
        <v>6.1452162123456798E-2</v>
      </c>
      <c r="R646" s="15">
        <f t="shared" si="177"/>
        <v>3.0058122777777778</v>
      </c>
      <c r="S646" s="15">
        <f t="shared" si="186"/>
        <v>128.31855159774838</v>
      </c>
      <c r="T646" s="15">
        <f t="shared" si="187"/>
        <v>77.270739814913114</v>
      </c>
      <c r="U646" s="15">
        <f t="shared" si="178"/>
        <v>0.12831855159774838</v>
      </c>
      <c r="V646" s="15">
        <f t="shared" si="179"/>
        <v>7.7270739814913114E-2</v>
      </c>
      <c r="W646" s="15">
        <f t="shared" si="180"/>
        <v>5.1047811782835267E-2</v>
      </c>
      <c r="X646" s="15">
        <f t="shared" si="181"/>
        <v>115.04885315542064</v>
      </c>
      <c r="Y646" s="15">
        <f t="shared" si="188"/>
        <v>18004.219540929436</v>
      </c>
      <c r="AJ646">
        <f>IF(E646&lt;1,1,0)</f>
        <v>0</v>
      </c>
      <c r="AK646">
        <f>IF(AJ646=1,"",E646)</f>
        <v>51.6</v>
      </c>
      <c r="AL646">
        <f>E646/3.6</f>
        <v>14.333333333333334</v>
      </c>
    </row>
    <row r="647" spans="2:38" x14ac:dyDescent="0.3">
      <c r="B647" s="27" t="s">
        <v>52</v>
      </c>
      <c r="C647" s="27">
        <v>636</v>
      </c>
      <c r="D647" s="27">
        <v>47</v>
      </c>
      <c r="E647" s="26">
        <v>52.6</v>
      </c>
      <c r="F647" s="42">
        <f t="shared" si="170"/>
        <v>14.611111111111112</v>
      </c>
      <c r="G647" s="15">
        <f t="shared" si="182"/>
        <v>0.19444444444444425</v>
      </c>
      <c r="H647" s="15">
        <f t="shared" si="183"/>
        <v>0.69999999999999929</v>
      </c>
      <c r="I647" s="15">
        <f t="shared" si="171"/>
        <v>311.1111111111108</v>
      </c>
      <c r="J647" s="15">
        <f t="shared" si="172"/>
        <v>311.1111111111108</v>
      </c>
      <c r="K647" s="15">
        <f t="shared" si="173"/>
        <v>0</v>
      </c>
      <c r="L647" s="15">
        <f>SUM(0.5*1.2*$AD$4*$AF$4*(F647^2))</f>
        <v>104.00968148148149</v>
      </c>
      <c r="M647" s="15">
        <f t="shared" si="174"/>
        <v>9.5054160251028765</v>
      </c>
      <c r="N647" s="15">
        <f t="shared" si="184"/>
        <v>0.12409848699439867</v>
      </c>
      <c r="O647" s="15">
        <f t="shared" si="175"/>
        <v>5.9408850156892985</v>
      </c>
      <c r="P647" s="15">
        <f t="shared" si="176"/>
        <v>4.959737012757202</v>
      </c>
      <c r="Q647" s="15">
        <f t="shared" si="185"/>
        <v>6.4752122110996804E-2</v>
      </c>
      <c r="R647" s="15">
        <f t="shared" si="177"/>
        <v>3.0998356329732513</v>
      </c>
      <c r="S647" s="15">
        <f t="shared" si="186"/>
        <v>128.44265008474278</v>
      </c>
      <c r="T647" s="15">
        <f t="shared" si="187"/>
        <v>77.335491937024116</v>
      </c>
      <c r="U647" s="15">
        <f t="shared" si="178"/>
        <v>0.12844265008474279</v>
      </c>
      <c r="V647" s="15">
        <f t="shared" si="179"/>
        <v>7.7335491937024117E-2</v>
      </c>
      <c r="W647" s="15">
        <f t="shared" si="180"/>
        <v>5.110715814771867E-2</v>
      </c>
      <c r="X647" s="15">
        <f t="shared" si="181"/>
        <v>119.55132224968067</v>
      </c>
      <c r="Y647" s="15">
        <f t="shared" si="188"/>
        <v>18123.770863179117</v>
      </c>
      <c r="AJ647">
        <f>IF(E647&lt;1,1,0)</f>
        <v>0</v>
      </c>
      <c r="AK647">
        <f>IF(AJ647=1,"",E647)</f>
        <v>52.6</v>
      </c>
      <c r="AL647">
        <f>E647/3.6</f>
        <v>14.611111111111111</v>
      </c>
    </row>
    <row r="648" spans="2:38" x14ac:dyDescent="0.3">
      <c r="B648" s="27" t="s">
        <v>52</v>
      </c>
      <c r="C648" s="27">
        <v>637</v>
      </c>
      <c r="D648" s="27">
        <v>48</v>
      </c>
      <c r="E648" s="26">
        <v>53</v>
      </c>
      <c r="F648" s="42">
        <f t="shared" si="170"/>
        <v>14.722222222222223</v>
      </c>
      <c r="G648" s="15">
        <f t="shared" si="182"/>
        <v>5.5555555555555358E-2</v>
      </c>
      <c r="H648" s="15">
        <f t="shared" si="183"/>
        <v>0.19999999999999929</v>
      </c>
      <c r="I648" s="15">
        <f t="shared" si="171"/>
        <v>88.888888888888573</v>
      </c>
      <c r="J648" s="15">
        <f t="shared" si="172"/>
        <v>88.888888888888573</v>
      </c>
      <c r="K648" s="15">
        <f t="shared" si="173"/>
        <v>0</v>
      </c>
      <c r="L648" s="15">
        <f>SUM(0.5*1.2*$AD$4*$AF$4*(F648^2))</f>
        <v>105.59759259259259</v>
      </c>
      <c r="M648" s="15">
        <f t="shared" si="174"/>
        <v>6.329473199588473</v>
      </c>
      <c r="N648" s="15">
        <f t="shared" si="184"/>
        <v>8.4392975994512981E-2</v>
      </c>
      <c r="O648" s="15">
        <f t="shared" si="175"/>
        <v>3.9559207497427957</v>
      </c>
      <c r="P648" s="15">
        <f t="shared" si="176"/>
        <v>5.0208312242798359</v>
      </c>
      <c r="Q648" s="15">
        <f t="shared" si="185"/>
        <v>6.6944416323731146E-2</v>
      </c>
      <c r="R648" s="15">
        <f t="shared" si="177"/>
        <v>3.1380195151748973</v>
      </c>
      <c r="S648" s="15">
        <f t="shared" si="186"/>
        <v>128.5270430607373</v>
      </c>
      <c r="T648" s="15">
        <f t="shared" si="187"/>
        <v>77.402436353347852</v>
      </c>
      <c r="U648" s="15">
        <f t="shared" si="178"/>
        <v>0.12852704306073731</v>
      </c>
      <c r="V648" s="15">
        <f t="shared" si="179"/>
        <v>7.7402436353347856E-2</v>
      </c>
      <c r="W648" s="15">
        <f t="shared" si="180"/>
        <v>5.1124606707389456E-2</v>
      </c>
      <c r="X648" s="15">
        <f t="shared" si="181"/>
        <v>121.37650742265185</v>
      </c>
      <c r="Y648" s="15">
        <f t="shared" si="188"/>
        <v>18245.147370601768</v>
      </c>
      <c r="AJ648">
        <f>IF(E648&lt;1,1,0)</f>
        <v>0</v>
      </c>
      <c r="AK648">
        <f>IF(AJ648=1,"",E648)</f>
        <v>53</v>
      </c>
      <c r="AL648">
        <f>E648/3.6</f>
        <v>14.722222222222221</v>
      </c>
    </row>
    <row r="649" spans="2:38" x14ac:dyDescent="0.3">
      <c r="B649" s="27" t="s">
        <v>52</v>
      </c>
      <c r="C649" s="27">
        <v>638</v>
      </c>
      <c r="D649" s="27">
        <v>49</v>
      </c>
      <c r="E649" s="26">
        <v>53</v>
      </c>
      <c r="F649" s="42">
        <f t="shared" si="170"/>
        <v>14.722222222222223</v>
      </c>
      <c r="G649" s="15">
        <f t="shared" si="182"/>
        <v>-1.3888888888889086E-2</v>
      </c>
      <c r="H649" s="15">
        <f t="shared" si="183"/>
        <v>-5.0000000000000711E-2</v>
      </c>
      <c r="I649" s="15">
        <f t="shared" si="171"/>
        <v>-22.222222222222538</v>
      </c>
      <c r="J649" s="15">
        <f t="shared" si="172"/>
        <v>0</v>
      </c>
      <c r="K649" s="15">
        <f t="shared" si="173"/>
        <v>22.222222222222538</v>
      </c>
      <c r="L649" s="15">
        <f>SUM(0.5*1.2*$AD$4*$AF$4*(F649^2))</f>
        <v>105.59759259259259</v>
      </c>
      <c r="M649" s="15">
        <f t="shared" si="174"/>
        <v>5.0208312242798359</v>
      </c>
      <c r="N649" s="15">
        <f t="shared" si="184"/>
        <v>6.8339091663808874E-2</v>
      </c>
      <c r="O649" s="15">
        <f t="shared" si="175"/>
        <v>3.1380195151748973</v>
      </c>
      <c r="P649" s="15">
        <f t="shared" si="176"/>
        <v>4.6936707304526699</v>
      </c>
      <c r="Q649" s="15">
        <f t="shared" si="185"/>
        <v>6.3886073831161336E-2</v>
      </c>
      <c r="R649" s="15">
        <f t="shared" si="177"/>
        <v>2.9335442065329187</v>
      </c>
      <c r="S649" s="15">
        <f t="shared" si="186"/>
        <v>128.5953821524011</v>
      </c>
      <c r="T649" s="15">
        <f t="shared" si="187"/>
        <v>77.466322427179009</v>
      </c>
      <c r="U649" s="15">
        <f t="shared" si="178"/>
        <v>0.1285953821524011</v>
      </c>
      <c r="V649" s="15">
        <f t="shared" si="179"/>
        <v>7.7466322427179005E-2</v>
      </c>
      <c r="W649" s="15">
        <f t="shared" si="180"/>
        <v>5.1129059725222095E-2</v>
      </c>
      <c r="X649" s="15">
        <f t="shared" si="181"/>
        <v>121.37650741953475</v>
      </c>
      <c r="Y649" s="15">
        <f t="shared" si="188"/>
        <v>18366.523878021304</v>
      </c>
      <c r="AJ649">
        <f>IF(E649&lt;1,1,0)</f>
        <v>0</v>
      </c>
      <c r="AK649">
        <f>IF(AJ649=1,"",E649)</f>
        <v>53</v>
      </c>
      <c r="AL649">
        <f>E649/3.6</f>
        <v>14.722222222222221</v>
      </c>
    </row>
    <row r="650" spans="2:38" x14ac:dyDescent="0.3">
      <c r="B650" s="27" t="s">
        <v>52</v>
      </c>
      <c r="C650" s="27">
        <v>639</v>
      </c>
      <c r="D650" s="27">
        <v>50</v>
      </c>
      <c r="E650" s="26">
        <v>52.9</v>
      </c>
      <c r="F650" s="42">
        <f t="shared" si="170"/>
        <v>14.694444444444445</v>
      </c>
      <c r="G650" s="15">
        <f t="shared" si="182"/>
        <v>-4.1666666666666269E-2</v>
      </c>
      <c r="H650" s="15">
        <f t="shared" si="183"/>
        <v>-0.14999999999999858</v>
      </c>
      <c r="I650" s="15">
        <f t="shared" si="171"/>
        <v>-66.666666666666032</v>
      </c>
      <c r="J650" s="15">
        <f t="shared" si="172"/>
        <v>0</v>
      </c>
      <c r="K650" s="15">
        <f t="shared" si="173"/>
        <v>66.666666666666032</v>
      </c>
      <c r="L650" s="15">
        <f>SUM(0.5*1.2*$AD$4*$AF$4*(F650^2))</f>
        <v>105.19948703703703</v>
      </c>
      <c r="M650" s="15">
        <f t="shared" si="174"/>
        <v>5.0055080178497944</v>
      </c>
      <c r="N650" s="15">
        <f t="shared" si="184"/>
        <v>6.9520944692358255E-2</v>
      </c>
      <c r="O650" s="15">
        <f t="shared" si="175"/>
        <v>3.1284425111561216</v>
      </c>
      <c r="P650" s="15">
        <f t="shared" si="176"/>
        <v>4.0258783882201739</v>
      </c>
      <c r="Q650" s="15">
        <f t="shared" si="185"/>
        <v>5.5914977614169081E-2</v>
      </c>
      <c r="R650" s="15">
        <f t="shared" si="177"/>
        <v>2.5161739926376088</v>
      </c>
      <c r="S650" s="15">
        <f t="shared" si="186"/>
        <v>128.66490309709346</v>
      </c>
      <c r="T650" s="15">
        <f t="shared" si="187"/>
        <v>77.522237404793174</v>
      </c>
      <c r="U650" s="15">
        <f t="shared" si="178"/>
        <v>0.12866490309709347</v>
      </c>
      <c r="V650" s="15">
        <f t="shared" si="179"/>
        <v>7.7522237404793179E-2</v>
      </c>
      <c r="W650" s="15">
        <f t="shared" si="180"/>
        <v>5.114266569230029E-2</v>
      </c>
      <c r="X650" s="15">
        <f t="shared" si="181"/>
        <v>120.91891481741794</v>
      </c>
      <c r="Y650" s="15">
        <f t="shared" si="188"/>
        <v>18487.442792838723</v>
      </c>
      <c r="AJ650">
        <f>IF(E650&lt;1,1,0)</f>
        <v>0</v>
      </c>
      <c r="AK650">
        <f>IF(AJ650=1,"",E650)</f>
        <v>52.9</v>
      </c>
      <c r="AL650">
        <f>E650/3.6</f>
        <v>14.694444444444443</v>
      </c>
    </row>
    <row r="651" spans="2:38" x14ac:dyDescent="0.3">
      <c r="B651" s="27" t="s">
        <v>52</v>
      </c>
      <c r="C651" s="27">
        <v>640</v>
      </c>
      <c r="D651" s="27">
        <v>51</v>
      </c>
      <c r="E651" s="26">
        <v>52.7</v>
      </c>
      <c r="F651" s="42">
        <f t="shared" si="170"/>
        <v>14.638888888888891</v>
      </c>
      <c r="G651" s="15">
        <f t="shared" si="182"/>
        <v>-4.1666666666666269E-2</v>
      </c>
      <c r="H651" s="15">
        <f t="shared" si="183"/>
        <v>-0.14999999999999858</v>
      </c>
      <c r="I651" s="15">
        <f t="shared" si="171"/>
        <v>-66.666666666666032</v>
      </c>
      <c r="J651" s="15">
        <f t="shared" si="172"/>
        <v>0</v>
      </c>
      <c r="K651" s="15">
        <f t="shared" si="173"/>
        <v>66.666666666666032</v>
      </c>
      <c r="L651" s="15">
        <f>SUM(0.5*1.2*$AD$4*$AF$4*(F651^2))</f>
        <v>104.4055314814815</v>
      </c>
      <c r="M651" s="15">
        <f t="shared" si="174"/>
        <v>4.9749609747427996</v>
      </c>
      <c r="N651" s="15">
        <f t="shared" si="184"/>
        <v>7.0478613808856325E-2</v>
      </c>
      <c r="O651" s="15">
        <f t="shared" si="175"/>
        <v>3.1093506092142498</v>
      </c>
      <c r="P651" s="15">
        <f t="shared" si="176"/>
        <v>3.9990350488168827</v>
      </c>
      <c r="Q651" s="15">
        <f t="shared" si="185"/>
        <v>5.6652996524905838E-2</v>
      </c>
      <c r="R651" s="15">
        <f t="shared" si="177"/>
        <v>2.4993969055105518</v>
      </c>
      <c r="S651" s="15">
        <f t="shared" si="186"/>
        <v>128.73538171090232</v>
      </c>
      <c r="T651" s="15">
        <f t="shared" si="187"/>
        <v>77.578890401318077</v>
      </c>
      <c r="U651" s="15">
        <f t="shared" si="178"/>
        <v>0.12873538171090232</v>
      </c>
      <c r="V651" s="15">
        <f t="shared" si="179"/>
        <v>7.7578890401318074E-2</v>
      </c>
      <c r="W651" s="15">
        <f t="shared" si="180"/>
        <v>5.1156491309584246E-2</v>
      </c>
      <c r="X651" s="15">
        <f t="shared" si="181"/>
        <v>120.00632221514746</v>
      </c>
      <c r="Y651" s="15">
        <f t="shared" si="188"/>
        <v>18607.449115053871</v>
      </c>
      <c r="AJ651">
        <f>IF(E651&lt;1,1,0)</f>
        <v>0</v>
      </c>
      <c r="AK651">
        <f>IF(AJ651=1,"",E651)</f>
        <v>52.7</v>
      </c>
      <c r="AL651">
        <f>E651/3.6</f>
        <v>14.638888888888889</v>
      </c>
    </row>
    <row r="652" spans="2:38" x14ac:dyDescent="0.3">
      <c r="B652" s="27" t="s">
        <v>52</v>
      </c>
      <c r="C652" s="27">
        <v>641</v>
      </c>
      <c r="D652" s="27">
        <v>52</v>
      </c>
      <c r="E652" s="26">
        <v>52.6</v>
      </c>
      <c r="F652" s="42">
        <f t="shared" ref="F652:F715" si="189">SUM(E652*(1000/3600))</f>
        <v>14.611111111111112</v>
      </c>
      <c r="G652" s="15">
        <f t="shared" si="182"/>
        <v>5.5555555555555358E-2</v>
      </c>
      <c r="H652" s="15">
        <f t="shared" si="183"/>
        <v>0.19999999999999929</v>
      </c>
      <c r="I652" s="15">
        <f t="shared" ref="I652:I715" si="190">SUM($AC$4*G652)</f>
        <v>88.888888888888573</v>
      </c>
      <c r="J652" s="15">
        <f t="shared" ref="J652:J715" si="191">MAX(0,I652)</f>
        <v>88.888888888888573</v>
      </c>
      <c r="K652" s="15">
        <f t="shared" ref="K652:K715" si="192">ABS(MIN(0,I652))</f>
        <v>0</v>
      </c>
      <c r="L652" s="15">
        <f>SUM(0.5*1.2*$AD$4*$AF$4*(F652^2))</f>
        <v>104.00968148148149</v>
      </c>
      <c r="M652" s="15">
        <f t="shared" ref="M652:M715" si="193">SUM(((L652+$AH$4+J652)*F652)/1000)</f>
        <v>6.2585024448559636</v>
      </c>
      <c r="N652" s="15">
        <f t="shared" si="184"/>
        <v>9.0400590870141698E-2</v>
      </c>
      <c r="O652" s="15">
        <f t="shared" ref="O652:O715" si="194">SUM((M652*1000)/$AC$4)</f>
        <v>3.9115640280349773</v>
      </c>
      <c r="P652" s="15">
        <f t="shared" ref="P652:P715" si="195">ABS(SUM(((K652-L652-$AB$22)*F652)/1000))</f>
        <v>4.959737012757202</v>
      </c>
      <c r="Q652" s="15">
        <f t="shared" si="185"/>
        <v>7.1640645739826245E-2</v>
      </c>
      <c r="R652" s="15">
        <f t="shared" ref="R652:R715" si="196">SUM((P652*1000)/$AC$4)</f>
        <v>3.0998356329732513</v>
      </c>
      <c r="S652" s="15">
        <f t="shared" si="186"/>
        <v>128.82578230177245</v>
      </c>
      <c r="T652" s="15">
        <f t="shared" si="187"/>
        <v>77.650531047057896</v>
      </c>
      <c r="U652" s="15">
        <f t="shared" ref="U652:U715" si="197">SUM(S652/1000)</f>
        <v>0.12882578230177244</v>
      </c>
      <c r="V652" s="15">
        <f t="shared" ref="V652:V715" si="198">SUM(T652/1000)</f>
        <v>7.7650531047057894E-2</v>
      </c>
      <c r="W652" s="15">
        <f t="shared" ref="W652:W715" si="199">SUM(U652-V652)</f>
        <v>5.1175251254714546E-2</v>
      </c>
      <c r="X652" s="15">
        <f t="shared" ref="X652:X715" si="200">SUM((((0.5*$AC$4*(F652^2))-W652)*0.7)/1000)</f>
        <v>119.55132220201551</v>
      </c>
      <c r="Y652" s="15">
        <f t="shared" si="188"/>
        <v>18727.000437255887</v>
      </c>
      <c r="AJ652">
        <f>IF(E652&lt;1,1,0)</f>
        <v>0</v>
      </c>
      <c r="AK652">
        <f>IF(AJ652=1,"",E652)</f>
        <v>52.6</v>
      </c>
      <c r="AL652">
        <f>E652/3.6</f>
        <v>14.611111111111111</v>
      </c>
    </row>
    <row r="653" spans="2:38" x14ac:dyDescent="0.3">
      <c r="B653" s="27" t="s">
        <v>52</v>
      </c>
      <c r="C653" s="27">
        <v>642</v>
      </c>
      <c r="D653" s="27">
        <v>53</v>
      </c>
      <c r="E653" s="26">
        <v>53.1</v>
      </c>
      <c r="F653" s="42">
        <f t="shared" si="189"/>
        <v>14.750000000000002</v>
      </c>
      <c r="G653" s="15">
        <f t="shared" ref="G653:G716" si="201">($E654-$E652)/2/3.6</f>
        <v>0.23611111111111052</v>
      </c>
      <c r="H653" s="15">
        <f t="shared" ref="H653:H716" si="202">($E654-$E652)/2</f>
        <v>0.84999999999999787</v>
      </c>
      <c r="I653" s="15">
        <f t="shared" si="190"/>
        <v>377.77777777777686</v>
      </c>
      <c r="J653" s="15">
        <f t="shared" si="191"/>
        <v>377.77777777777686</v>
      </c>
      <c r="K653" s="15">
        <f t="shared" si="192"/>
        <v>0</v>
      </c>
      <c r="L653" s="15">
        <f>SUM(0.5*1.2*$AD$4*$AF$4*(F653^2))</f>
        <v>105.99645000000002</v>
      </c>
      <c r="M653" s="15">
        <f t="shared" si="193"/>
        <v>10.60840985972221</v>
      </c>
      <c r="N653" s="15">
        <f t="shared" ref="N653:N716" si="203">SUM(M653*(D653/3600))</f>
        <v>0.15617936737924365</v>
      </c>
      <c r="O653" s="15">
        <f t="shared" si="194"/>
        <v>6.6302561623263809</v>
      </c>
      <c r="P653" s="15">
        <f t="shared" si="195"/>
        <v>5.0361876375000012</v>
      </c>
      <c r="Q653" s="15">
        <f t="shared" ref="Q653:Q716" si="204">SUM(P653*(D653/3600))</f>
        <v>7.414387355208335E-2</v>
      </c>
      <c r="R653" s="15">
        <f t="shared" si="196"/>
        <v>3.1476172734375005</v>
      </c>
      <c r="S653" s="15">
        <f t="shared" ref="S653:S716" si="205">SUM(N653+S652)</f>
        <v>128.9819616691517</v>
      </c>
      <c r="T653" s="15">
        <f t="shared" ref="T653:T716" si="206">SUM(T652+Q653)</f>
        <v>77.724674920609985</v>
      </c>
      <c r="U653" s="15">
        <f t="shared" si="197"/>
        <v>0.12898196166915171</v>
      </c>
      <c r="V653" s="15">
        <f t="shared" si="198"/>
        <v>7.7724674920609985E-2</v>
      </c>
      <c r="W653" s="15">
        <f t="shared" si="199"/>
        <v>5.1257286748541728E-2</v>
      </c>
      <c r="X653" s="15">
        <f t="shared" si="200"/>
        <v>121.83496411989931</v>
      </c>
      <c r="Y653" s="15">
        <f t="shared" ref="Y653:Y716" si="207">SUM(Y652+X653)</f>
        <v>18848.835401375785</v>
      </c>
      <c r="AJ653">
        <f>IF(E653&lt;1,1,0)</f>
        <v>0</v>
      </c>
      <c r="AK653">
        <f>IF(AJ653=1,"",E653)</f>
        <v>53.1</v>
      </c>
      <c r="AL653">
        <f>E653/3.6</f>
        <v>14.75</v>
      </c>
    </row>
    <row r="654" spans="2:38" x14ac:dyDescent="0.3">
      <c r="B654" s="27" t="s">
        <v>52</v>
      </c>
      <c r="C654" s="27">
        <v>643</v>
      </c>
      <c r="D654" s="27">
        <v>54</v>
      </c>
      <c r="E654" s="26">
        <v>54.3</v>
      </c>
      <c r="F654" s="42">
        <f t="shared" si="189"/>
        <v>15.083333333333334</v>
      </c>
      <c r="G654" s="15">
        <f t="shared" si="201"/>
        <v>0.29166666666666685</v>
      </c>
      <c r="H654" s="15">
        <f t="shared" si="202"/>
        <v>1.0500000000000007</v>
      </c>
      <c r="I654" s="15">
        <f t="shared" si="190"/>
        <v>466.66666666666697</v>
      </c>
      <c r="J654" s="15">
        <f t="shared" si="191"/>
        <v>466.66666666666697</v>
      </c>
      <c r="K654" s="15">
        <f t="shared" si="192"/>
        <v>0</v>
      </c>
      <c r="L654" s="15">
        <f>SUM(0.5*1.2*$AD$4*$AF$4*(F654^2))</f>
        <v>110.84138333333333</v>
      </c>
      <c r="M654" s="15">
        <f t="shared" si="193"/>
        <v>12.261966420833337</v>
      </c>
      <c r="N654" s="15">
        <f t="shared" si="203"/>
        <v>0.18392949631250005</v>
      </c>
      <c r="O654" s="15">
        <f t="shared" si="194"/>
        <v>7.663729013020836</v>
      </c>
      <c r="P654" s="15">
        <f t="shared" si="195"/>
        <v>5.2230775319444449</v>
      </c>
      <c r="Q654" s="15">
        <f t="shared" si="204"/>
        <v>7.8346162979166675E-2</v>
      </c>
      <c r="R654" s="15">
        <f t="shared" si="196"/>
        <v>3.264423457465278</v>
      </c>
      <c r="S654" s="15">
        <f t="shared" si="205"/>
        <v>129.16589116546419</v>
      </c>
      <c r="T654" s="15">
        <f t="shared" si="206"/>
        <v>77.803021083589158</v>
      </c>
      <c r="U654" s="15">
        <f t="shared" si="197"/>
        <v>0.12916589116546418</v>
      </c>
      <c r="V654" s="15">
        <f t="shared" si="198"/>
        <v>7.7803021083589163E-2</v>
      </c>
      <c r="W654" s="15">
        <f t="shared" si="199"/>
        <v>5.1362870081875012E-2</v>
      </c>
      <c r="X654" s="15">
        <f t="shared" si="200"/>
        <v>127.40385293487982</v>
      </c>
      <c r="Y654" s="15">
        <f t="shared" si="207"/>
        <v>18976.239254310665</v>
      </c>
      <c r="AJ654">
        <f>IF(E654&lt;1,1,0)</f>
        <v>0</v>
      </c>
      <c r="AK654">
        <f>IF(AJ654=1,"",E654)</f>
        <v>54.3</v>
      </c>
      <c r="AL654">
        <f>E654/3.6</f>
        <v>15.083333333333332</v>
      </c>
    </row>
    <row r="655" spans="2:38" x14ac:dyDescent="0.3">
      <c r="B655" s="27" t="s">
        <v>52</v>
      </c>
      <c r="C655" s="27">
        <v>644</v>
      </c>
      <c r="D655" s="27">
        <v>55</v>
      </c>
      <c r="E655" s="26">
        <v>55.2</v>
      </c>
      <c r="F655" s="42">
        <f t="shared" si="189"/>
        <v>15.333333333333334</v>
      </c>
      <c r="G655" s="15">
        <f t="shared" si="201"/>
        <v>0.16666666666666705</v>
      </c>
      <c r="H655" s="15">
        <f t="shared" si="202"/>
        <v>0.60000000000000142</v>
      </c>
      <c r="I655" s="15">
        <f t="shared" si="190"/>
        <v>266.66666666666725</v>
      </c>
      <c r="J655" s="15">
        <f t="shared" si="191"/>
        <v>266.66666666666725</v>
      </c>
      <c r="K655" s="15">
        <f t="shared" si="192"/>
        <v>0</v>
      </c>
      <c r="L655" s="15">
        <f>SUM(0.5*1.2*$AD$4*$AF$4*(F655^2))</f>
        <v>114.54613333333334</v>
      </c>
      <c r="M655" s="15">
        <f t="shared" si="193"/>
        <v>9.455342933333343</v>
      </c>
      <c r="N655" s="15">
        <f t="shared" si="203"/>
        <v>0.1444566281481483</v>
      </c>
      <c r="O655" s="15">
        <f t="shared" si="194"/>
        <v>5.9095893333333391</v>
      </c>
      <c r="P655" s="15">
        <f t="shared" si="195"/>
        <v>5.3664540444444446</v>
      </c>
      <c r="Q655" s="15">
        <f t="shared" si="204"/>
        <v>8.1987492345679008E-2</v>
      </c>
      <c r="R655" s="15">
        <f t="shared" si="196"/>
        <v>3.354033777777778</v>
      </c>
      <c r="S655" s="15">
        <f t="shared" si="205"/>
        <v>129.31034779361232</v>
      </c>
      <c r="T655" s="15">
        <f t="shared" si="206"/>
        <v>77.885008575934833</v>
      </c>
      <c r="U655" s="15">
        <f t="shared" si="197"/>
        <v>0.12931034779361233</v>
      </c>
      <c r="V655" s="15">
        <f t="shared" si="198"/>
        <v>7.7885008575934833E-2</v>
      </c>
      <c r="W655" s="15">
        <f t="shared" si="199"/>
        <v>5.1425339217677501E-2</v>
      </c>
      <c r="X655" s="15">
        <f t="shared" si="200"/>
        <v>131.6621862244848</v>
      </c>
      <c r="Y655" s="15">
        <f t="shared" si="207"/>
        <v>19107.901440535152</v>
      </c>
      <c r="AJ655">
        <f>IF(E655&lt;1,1,0)</f>
        <v>0</v>
      </c>
      <c r="AK655">
        <f>IF(AJ655=1,"",E655)</f>
        <v>55.2</v>
      </c>
      <c r="AL655">
        <f>E655/3.6</f>
        <v>15.333333333333334</v>
      </c>
    </row>
    <row r="656" spans="2:38" x14ac:dyDescent="0.3">
      <c r="B656" s="27" t="s">
        <v>52</v>
      </c>
      <c r="C656" s="27">
        <v>645</v>
      </c>
      <c r="D656" s="27">
        <v>56</v>
      </c>
      <c r="E656" s="26">
        <v>55.5</v>
      </c>
      <c r="F656" s="42">
        <f t="shared" si="189"/>
        <v>15.416666666666668</v>
      </c>
      <c r="G656" s="15">
        <f t="shared" si="201"/>
        <v>9.7222222222221627E-2</v>
      </c>
      <c r="H656" s="15">
        <f t="shared" si="202"/>
        <v>0.34999999999999787</v>
      </c>
      <c r="I656" s="15">
        <f t="shared" si="190"/>
        <v>155.55555555555461</v>
      </c>
      <c r="J656" s="15">
        <f t="shared" si="191"/>
        <v>155.55555555555461</v>
      </c>
      <c r="K656" s="15">
        <f t="shared" si="192"/>
        <v>0</v>
      </c>
      <c r="L656" s="15">
        <f>SUM(0.5*1.2*$AD$4*$AF$4*(F656^2))</f>
        <v>115.79458333333334</v>
      </c>
      <c r="M656" s="15">
        <f t="shared" si="193"/>
        <v>7.8130146412036892</v>
      </c>
      <c r="N656" s="15">
        <f t="shared" si="203"/>
        <v>0.12153578330761294</v>
      </c>
      <c r="O656" s="15">
        <f t="shared" si="194"/>
        <v>4.8831341507523058</v>
      </c>
      <c r="P656" s="15">
        <f t="shared" si="195"/>
        <v>5.4148664930555563</v>
      </c>
      <c r="Q656" s="15">
        <f t="shared" si="204"/>
        <v>8.4231256558641984E-2</v>
      </c>
      <c r="R656" s="15">
        <f t="shared" si="196"/>
        <v>3.3842915581597226</v>
      </c>
      <c r="S656" s="15">
        <f t="shared" si="205"/>
        <v>129.43188357691994</v>
      </c>
      <c r="T656" s="15">
        <f t="shared" si="206"/>
        <v>77.969239832493471</v>
      </c>
      <c r="U656" s="15">
        <f t="shared" si="197"/>
        <v>0.12943188357691995</v>
      </c>
      <c r="V656" s="15">
        <f t="shared" si="198"/>
        <v>7.7969239832493473E-2</v>
      </c>
      <c r="W656" s="15">
        <f t="shared" si="199"/>
        <v>5.1462643744426481E-2</v>
      </c>
      <c r="X656" s="15">
        <f t="shared" si="200"/>
        <v>133.09718619837162</v>
      </c>
      <c r="Y656" s="15">
        <f t="shared" si="207"/>
        <v>19240.998626733523</v>
      </c>
      <c r="AJ656">
        <f>IF(E656&lt;1,1,0)</f>
        <v>0</v>
      </c>
      <c r="AK656">
        <f>IF(AJ656=1,"",E656)</f>
        <v>55.5</v>
      </c>
      <c r="AL656">
        <f>E656/3.6</f>
        <v>15.416666666666666</v>
      </c>
    </row>
    <row r="657" spans="2:38" x14ac:dyDescent="0.3">
      <c r="B657" s="27" t="s">
        <v>52</v>
      </c>
      <c r="C657" s="27">
        <v>646</v>
      </c>
      <c r="D657" s="27">
        <v>57</v>
      </c>
      <c r="E657" s="26">
        <v>55.9</v>
      </c>
      <c r="F657" s="42">
        <f t="shared" si="189"/>
        <v>15.527777777777779</v>
      </c>
      <c r="G657" s="15">
        <f t="shared" si="201"/>
        <v>0.11111111111111072</v>
      </c>
      <c r="H657" s="15">
        <f t="shared" si="202"/>
        <v>0.39999999999999858</v>
      </c>
      <c r="I657" s="15">
        <f t="shared" si="190"/>
        <v>177.77777777777715</v>
      </c>
      <c r="J657" s="15">
        <f t="shared" si="191"/>
        <v>177.77777777777715</v>
      </c>
      <c r="K657" s="15">
        <f t="shared" si="192"/>
        <v>0</v>
      </c>
      <c r="L657" s="15">
        <f>SUM(0.5*1.2*$AD$4*$AF$4*(F657^2))</f>
        <v>117.46970925925926</v>
      </c>
      <c r="M657" s="15">
        <f t="shared" si="193"/>
        <v>8.2403973681584262</v>
      </c>
      <c r="N657" s="15">
        <f t="shared" si="203"/>
        <v>0.1304729583291751</v>
      </c>
      <c r="O657" s="15">
        <f t="shared" si="194"/>
        <v>5.1502483550990164</v>
      </c>
      <c r="P657" s="15">
        <f t="shared" si="195"/>
        <v>5.4799035409979435</v>
      </c>
      <c r="Q657" s="15">
        <f t="shared" si="204"/>
        <v>8.676513939913412E-2</v>
      </c>
      <c r="R657" s="15">
        <f t="shared" si="196"/>
        <v>3.4249397131237145</v>
      </c>
      <c r="S657" s="15">
        <f t="shared" si="205"/>
        <v>129.56235653524911</v>
      </c>
      <c r="T657" s="15">
        <f t="shared" si="206"/>
        <v>78.056004971892605</v>
      </c>
      <c r="U657" s="15">
        <f t="shared" si="197"/>
        <v>0.12956235653524911</v>
      </c>
      <c r="V657" s="15">
        <f t="shared" si="198"/>
        <v>7.8056004971892606E-2</v>
      </c>
      <c r="W657" s="15">
        <f t="shared" si="199"/>
        <v>5.1506351563356506E-2</v>
      </c>
      <c r="X657" s="15">
        <f t="shared" si="200"/>
        <v>135.02261826654157</v>
      </c>
      <c r="Y657" s="15">
        <f t="shared" si="207"/>
        <v>19376.021245000065</v>
      </c>
      <c r="AJ657">
        <f>IF(E657&lt;1,1,0)</f>
        <v>0</v>
      </c>
      <c r="AK657">
        <f>IF(AJ657=1,"",E657)</f>
        <v>55.9</v>
      </c>
      <c r="AL657">
        <f>E657/3.6</f>
        <v>15.527777777777777</v>
      </c>
    </row>
    <row r="658" spans="2:38" x14ac:dyDescent="0.3">
      <c r="B658" s="27" t="s">
        <v>52</v>
      </c>
      <c r="C658" s="27">
        <v>647</v>
      </c>
      <c r="D658" s="27">
        <v>58</v>
      </c>
      <c r="E658" s="26">
        <v>56.3</v>
      </c>
      <c r="F658" s="42">
        <f t="shared" si="189"/>
        <v>15.638888888888889</v>
      </c>
      <c r="G658" s="15">
        <f t="shared" si="201"/>
        <v>0.1111111111111117</v>
      </c>
      <c r="H658" s="15">
        <f t="shared" si="202"/>
        <v>0.40000000000000213</v>
      </c>
      <c r="I658" s="15">
        <f t="shared" si="190"/>
        <v>177.77777777777871</v>
      </c>
      <c r="J658" s="15">
        <f t="shared" si="191"/>
        <v>177.77777777777871</v>
      </c>
      <c r="K658" s="15">
        <f t="shared" si="192"/>
        <v>0</v>
      </c>
      <c r="L658" s="15">
        <f>SUM(0.5*1.2*$AD$4*$AF$4*(F658^2))</f>
        <v>119.15686481481481</v>
      </c>
      <c r="M658" s="15">
        <f t="shared" si="193"/>
        <v>8.3257478827675033</v>
      </c>
      <c r="N658" s="15">
        <f t="shared" si="203"/>
        <v>0.13413704922236533</v>
      </c>
      <c r="O658" s="15">
        <f t="shared" si="194"/>
        <v>5.2035924267296902</v>
      </c>
      <c r="P658" s="15">
        <f t="shared" si="195"/>
        <v>5.545500969187243</v>
      </c>
      <c r="Q658" s="15">
        <f t="shared" si="204"/>
        <v>8.9344182281350021E-2</v>
      </c>
      <c r="R658" s="15">
        <f t="shared" si="196"/>
        <v>3.4659381057420267</v>
      </c>
      <c r="S658" s="15">
        <f t="shared" si="205"/>
        <v>129.69649358447148</v>
      </c>
      <c r="T658" s="15">
        <f t="shared" si="206"/>
        <v>78.145349154173957</v>
      </c>
      <c r="U658" s="15">
        <f t="shared" si="197"/>
        <v>0.1296964935844715</v>
      </c>
      <c r="V658" s="15">
        <f t="shared" si="198"/>
        <v>7.8145349154173954E-2</v>
      </c>
      <c r="W658" s="15">
        <f t="shared" si="199"/>
        <v>5.1551144430297541E-2</v>
      </c>
      <c r="X658" s="15">
        <f t="shared" si="200"/>
        <v>136.96187749444582</v>
      </c>
      <c r="Y658" s="15">
        <f t="shared" si="207"/>
        <v>19512.983122494512</v>
      </c>
      <c r="AJ658">
        <f>IF(E658&lt;1,1,0)</f>
        <v>0</v>
      </c>
      <c r="AK658">
        <f>IF(AJ658=1,"",E658)</f>
        <v>56.3</v>
      </c>
      <c r="AL658">
        <f>E658/3.6</f>
        <v>15.638888888888888</v>
      </c>
    </row>
    <row r="659" spans="2:38" x14ac:dyDescent="0.3">
      <c r="B659" s="27" t="s">
        <v>52</v>
      </c>
      <c r="C659" s="27">
        <v>648</v>
      </c>
      <c r="D659" s="27">
        <v>59</v>
      </c>
      <c r="E659" s="26">
        <v>56.7</v>
      </c>
      <c r="F659" s="42">
        <f t="shared" si="189"/>
        <v>15.750000000000002</v>
      </c>
      <c r="G659" s="15">
        <f t="shared" si="201"/>
        <v>8.3333333333333523E-2</v>
      </c>
      <c r="H659" s="15">
        <f t="shared" si="202"/>
        <v>0.30000000000000071</v>
      </c>
      <c r="I659" s="15">
        <f t="shared" si="190"/>
        <v>133.33333333333363</v>
      </c>
      <c r="J659" s="15">
        <f t="shared" si="191"/>
        <v>133.33333333333363</v>
      </c>
      <c r="K659" s="15">
        <f t="shared" si="192"/>
        <v>0</v>
      </c>
      <c r="L659" s="15">
        <f>SUM(0.5*1.2*$AD$4*$AF$4*(F659^2))</f>
        <v>120.85605000000002</v>
      </c>
      <c r="M659" s="15">
        <f t="shared" si="193"/>
        <v>7.7116627875000061</v>
      </c>
      <c r="N659" s="15">
        <f t="shared" si="203"/>
        <v>0.12638558457291676</v>
      </c>
      <c r="O659" s="15">
        <f t="shared" si="194"/>
        <v>4.8197892421875039</v>
      </c>
      <c r="P659" s="15">
        <f t="shared" si="195"/>
        <v>5.6116627875000011</v>
      </c>
      <c r="Q659" s="15">
        <f t="shared" si="204"/>
        <v>9.1968917906250031E-2</v>
      </c>
      <c r="R659" s="15">
        <f t="shared" si="196"/>
        <v>3.5072892421875008</v>
      </c>
      <c r="S659" s="15">
        <f t="shared" si="205"/>
        <v>129.8228791690444</v>
      </c>
      <c r="T659" s="15">
        <f t="shared" si="206"/>
        <v>78.2373180720802</v>
      </c>
      <c r="U659" s="15">
        <f t="shared" si="197"/>
        <v>0.12982287916904439</v>
      </c>
      <c r="V659" s="15">
        <f t="shared" si="198"/>
        <v>7.8237318072080203E-2</v>
      </c>
      <c r="W659" s="15">
        <f t="shared" si="199"/>
        <v>5.1585561096964189E-2</v>
      </c>
      <c r="X659" s="15">
        <f t="shared" si="200"/>
        <v>138.91496389010726</v>
      </c>
      <c r="Y659" s="15">
        <f t="shared" si="207"/>
        <v>19651.898086384619</v>
      </c>
      <c r="AJ659">
        <f>IF(E659&lt;1,1,0)</f>
        <v>0</v>
      </c>
      <c r="AK659">
        <f>IF(AJ659=1,"",E659)</f>
        <v>56.7</v>
      </c>
      <c r="AL659">
        <f>E659/3.6</f>
        <v>15.75</v>
      </c>
    </row>
    <row r="660" spans="2:38" x14ac:dyDescent="0.3">
      <c r="B660" s="27" t="s">
        <v>52</v>
      </c>
      <c r="C660" s="27">
        <v>649</v>
      </c>
      <c r="D660" s="27">
        <v>60</v>
      </c>
      <c r="E660" s="26">
        <v>56.9</v>
      </c>
      <c r="F660" s="42">
        <f t="shared" si="189"/>
        <v>15.805555555555555</v>
      </c>
      <c r="G660" s="15">
        <f t="shared" si="201"/>
        <v>1.3888888888888099E-2</v>
      </c>
      <c r="H660" s="15">
        <f t="shared" si="202"/>
        <v>4.9999999999997158E-2</v>
      </c>
      <c r="I660" s="15">
        <f t="shared" si="190"/>
        <v>22.222222222220957</v>
      </c>
      <c r="J660" s="15">
        <f t="shared" si="191"/>
        <v>22.222222222220957</v>
      </c>
      <c r="K660" s="15">
        <f t="shared" si="192"/>
        <v>0</v>
      </c>
      <c r="L660" s="15">
        <f>SUM(0.5*1.2*$AD$4*$AF$4*(F660^2))</f>
        <v>121.7101537037037</v>
      </c>
      <c r="M660" s="15">
        <f t="shared" si="193"/>
        <v>5.9961911639403098</v>
      </c>
      <c r="N660" s="15">
        <f t="shared" si="203"/>
        <v>9.9936519399005164E-2</v>
      </c>
      <c r="O660" s="15">
        <f t="shared" si="194"/>
        <v>3.7476194774626936</v>
      </c>
      <c r="P660" s="15">
        <f t="shared" si="195"/>
        <v>5.6449565960390951</v>
      </c>
      <c r="Q660" s="15">
        <f t="shared" si="204"/>
        <v>9.4082609933984915E-2</v>
      </c>
      <c r="R660" s="15">
        <f t="shared" si="196"/>
        <v>3.5280978725244343</v>
      </c>
      <c r="S660" s="15">
        <f t="shared" si="205"/>
        <v>129.92281568844339</v>
      </c>
      <c r="T660" s="15">
        <f t="shared" si="206"/>
        <v>78.331400682014191</v>
      </c>
      <c r="U660" s="15">
        <f t="shared" si="197"/>
        <v>0.12992281568844338</v>
      </c>
      <c r="V660" s="15">
        <f t="shared" si="198"/>
        <v>7.8331400682014191E-2</v>
      </c>
      <c r="W660" s="15">
        <f t="shared" si="199"/>
        <v>5.1591415006429192E-2</v>
      </c>
      <c r="X660" s="15">
        <f t="shared" si="200"/>
        <v>139.89669228107121</v>
      </c>
      <c r="Y660" s="15">
        <f t="shared" si="207"/>
        <v>19791.794778665691</v>
      </c>
      <c r="AJ660">
        <f>IF(E660&lt;1,1,0)</f>
        <v>0</v>
      </c>
      <c r="AK660">
        <f>IF(AJ660=1,"",E660)</f>
        <v>56.9</v>
      </c>
      <c r="AL660">
        <f>E660/3.6</f>
        <v>15.805555555555555</v>
      </c>
    </row>
    <row r="661" spans="2:38" x14ac:dyDescent="0.3">
      <c r="B661" s="27" t="s">
        <v>52</v>
      </c>
      <c r="C661" s="27">
        <v>650</v>
      </c>
      <c r="D661" s="27">
        <v>61</v>
      </c>
      <c r="E661" s="26">
        <v>56.8</v>
      </c>
      <c r="F661" s="42">
        <f t="shared" si="189"/>
        <v>15.777777777777779</v>
      </c>
      <c r="G661" s="15">
        <f t="shared" si="201"/>
        <v>-0.12499999999999981</v>
      </c>
      <c r="H661" s="15">
        <f t="shared" si="202"/>
        <v>-0.44999999999999929</v>
      </c>
      <c r="I661" s="15">
        <f t="shared" si="190"/>
        <v>-199.99999999999969</v>
      </c>
      <c r="J661" s="15">
        <f t="shared" si="191"/>
        <v>0</v>
      </c>
      <c r="K661" s="15">
        <f t="shared" si="192"/>
        <v>199.99999999999969</v>
      </c>
      <c r="L661" s="15">
        <f>SUM(0.5*1.2*$AD$4*$AF$4*(F661^2))</f>
        <v>121.28272592592593</v>
      </c>
      <c r="M661" s="15">
        <f t="shared" si="193"/>
        <v>5.6282918979423879</v>
      </c>
      <c r="N661" s="15">
        <f t="shared" si="203"/>
        <v>9.5368279381801577E-2</v>
      </c>
      <c r="O661" s="15">
        <f t="shared" si="194"/>
        <v>3.5176824362139922</v>
      </c>
      <c r="P661" s="15">
        <f t="shared" si="195"/>
        <v>2.472736342386836</v>
      </c>
      <c r="Q661" s="15">
        <f t="shared" si="204"/>
        <v>4.1899143579332505E-2</v>
      </c>
      <c r="R661" s="15">
        <f t="shared" si="196"/>
        <v>1.5454602139917726</v>
      </c>
      <c r="S661" s="15">
        <f t="shared" si="205"/>
        <v>130.01818396782519</v>
      </c>
      <c r="T661" s="15">
        <f t="shared" si="206"/>
        <v>78.37329982559352</v>
      </c>
      <c r="U661" s="15">
        <f t="shared" si="197"/>
        <v>0.13001818396782519</v>
      </c>
      <c r="V661" s="15">
        <f t="shared" si="198"/>
        <v>7.8373299825593518E-2</v>
      </c>
      <c r="W661" s="15">
        <f t="shared" si="199"/>
        <v>5.1644884142231673E-2</v>
      </c>
      <c r="X661" s="15">
        <f t="shared" si="200"/>
        <v>139.40539594734656</v>
      </c>
      <c r="Y661" s="15">
        <f t="shared" si="207"/>
        <v>19931.200174613037</v>
      </c>
      <c r="AJ661">
        <f>IF(E661&lt;1,1,0)</f>
        <v>0</v>
      </c>
      <c r="AK661">
        <f>IF(AJ661=1,"",E661)</f>
        <v>56.8</v>
      </c>
      <c r="AL661">
        <f>E661/3.6</f>
        <v>15.777777777777777</v>
      </c>
    </row>
    <row r="662" spans="2:38" x14ac:dyDescent="0.3">
      <c r="B662" s="27" t="s">
        <v>52</v>
      </c>
      <c r="C662" s="27">
        <v>651</v>
      </c>
      <c r="D662" s="27">
        <v>62</v>
      </c>
      <c r="E662" s="26">
        <v>56</v>
      </c>
      <c r="F662" s="42">
        <f t="shared" si="189"/>
        <v>15.555555555555557</v>
      </c>
      <c r="G662" s="15">
        <f t="shared" si="201"/>
        <v>-0.36111111111111033</v>
      </c>
      <c r="H662" s="15">
        <f t="shared" si="202"/>
        <v>-1.2999999999999972</v>
      </c>
      <c r="I662" s="15">
        <f t="shared" si="190"/>
        <v>-577.77777777777658</v>
      </c>
      <c r="J662" s="15">
        <f t="shared" si="191"/>
        <v>0</v>
      </c>
      <c r="K662" s="15">
        <f t="shared" si="192"/>
        <v>577.77777777777658</v>
      </c>
      <c r="L662" s="15">
        <f>SUM(0.5*1.2*$AD$4*$AF$4*(F662^2))</f>
        <v>117.89037037037038</v>
      </c>
      <c r="M662" s="15">
        <f t="shared" si="193"/>
        <v>5.4962502057613172</v>
      </c>
      <c r="N662" s="15">
        <f t="shared" si="203"/>
        <v>9.4657642432556019E-2</v>
      </c>
      <c r="O662" s="15">
        <f t="shared" si="194"/>
        <v>3.4351563786008232</v>
      </c>
      <c r="P662" s="15">
        <f t="shared" si="195"/>
        <v>3.4914041152263193</v>
      </c>
      <c r="Q662" s="15">
        <f t="shared" si="204"/>
        <v>6.0129737540008832E-2</v>
      </c>
      <c r="R662" s="15">
        <f t="shared" si="196"/>
        <v>2.1821275720164497</v>
      </c>
      <c r="S662" s="15">
        <f t="shared" si="205"/>
        <v>130.11284161025776</v>
      </c>
      <c r="T662" s="15">
        <f t="shared" si="206"/>
        <v>78.433429563133529</v>
      </c>
      <c r="U662" s="15">
        <f t="shared" si="197"/>
        <v>0.13011284161025777</v>
      </c>
      <c r="V662" s="15">
        <f t="shared" si="198"/>
        <v>7.8433429563133525E-2</v>
      </c>
      <c r="W662" s="15">
        <f t="shared" si="199"/>
        <v>5.1679412047124243E-2</v>
      </c>
      <c r="X662" s="15">
        <f t="shared" si="200"/>
        <v>135.50613666391774</v>
      </c>
      <c r="Y662" s="15">
        <f t="shared" si="207"/>
        <v>20066.706311276954</v>
      </c>
      <c r="AJ662">
        <f>IF(E662&lt;1,1,0)</f>
        <v>0</v>
      </c>
      <c r="AK662">
        <f>IF(AJ662=1,"",E662)</f>
        <v>56</v>
      </c>
      <c r="AL662">
        <f>E662/3.6</f>
        <v>15.555555555555555</v>
      </c>
    </row>
    <row r="663" spans="2:38" x14ac:dyDescent="0.3">
      <c r="B663" s="27" t="s">
        <v>52</v>
      </c>
      <c r="C663" s="27">
        <v>652</v>
      </c>
      <c r="D663" s="27">
        <v>63</v>
      </c>
      <c r="E663" s="26">
        <v>54.2</v>
      </c>
      <c r="F663" s="42">
        <f t="shared" si="189"/>
        <v>15.055555555555557</v>
      </c>
      <c r="G663" s="15">
        <f t="shared" si="201"/>
        <v>-0.54166666666666641</v>
      </c>
      <c r="H663" s="15">
        <f t="shared" si="202"/>
        <v>-1.9499999999999993</v>
      </c>
      <c r="I663" s="15">
        <f t="shared" si="190"/>
        <v>-866.66666666666629</v>
      </c>
      <c r="J663" s="15">
        <f t="shared" si="191"/>
        <v>0</v>
      </c>
      <c r="K663" s="15">
        <f t="shared" si="192"/>
        <v>866.66666666666629</v>
      </c>
      <c r="L663" s="15">
        <f>SUM(0.5*1.2*$AD$4*$AF$4*(F663^2))</f>
        <v>110.43350370370372</v>
      </c>
      <c r="M663" s="15">
        <f t="shared" si="193"/>
        <v>5.2073177502057613</v>
      </c>
      <c r="N663" s="15">
        <f t="shared" si="203"/>
        <v>9.1128060628600835E-2</v>
      </c>
      <c r="O663" s="15">
        <f t="shared" si="194"/>
        <v>3.2545735938786011</v>
      </c>
      <c r="P663" s="15">
        <f t="shared" si="195"/>
        <v>7.8408303979423799</v>
      </c>
      <c r="Q663" s="15">
        <f t="shared" si="204"/>
        <v>0.13721453196399166</v>
      </c>
      <c r="R663" s="15">
        <f t="shared" si="196"/>
        <v>4.9005189987139879</v>
      </c>
      <c r="S663" s="15">
        <f t="shared" si="205"/>
        <v>130.20396967088635</v>
      </c>
      <c r="T663" s="15">
        <f t="shared" si="206"/>
        <v>78.570644095097521</v>
      </c>
      <c r="U663" s="15">
        <f t="shared" si="197"/>
        <v>0.13020396967088635</v>
      </c>
      <c r="V663" s="15">
        <f t="shared" si="198"/>
        <v>7.8570644095097522E-2</v>
      </c>
      <c r="W663" s="15">
        <f t="shared" si="199"/>
        <v>5.1633325575788827E-2</v>
      </c>
      <c r="X663" s="15">
        <f t="shared" si="200"/>
        <v>126.93502558506718</v>
      </c>
      <c r="Y663" s="15">
        <f t="shared" si="207"/>
        <v>20193.64133686202</v>
      </c>
      <c r="AJ663">
        <f>IF(E663&lt;1,1,0)</f>
        <v>0</v>
      </c>
      <c r="AK663">
        <f>IF(AJ663=1,"",E663)</f>
        <v>54.2</v>
      </c>
      <c r="AL663">
        <f>E663/3.6</f>
        <v>15.055555555555555</v>
      </c>
    </row>
    <row r="664" spans="2:38" x14ac:dyDescent="0.3">
      <c r="B664" s="27" t="s">
        <v>52</v>
      </c>
      <c r="C664" s="27">
        <v>653</v>
      </c>
      <c r="D664" s="27">
        <v>64</v>
      </c>
      <c r="E664" s="26">
        <v>52.1</v>
      </c>
      <c r="F664" s="42">
        <f t="shared" si="189"/>
        <v>14.472222222222223</v>
      </c>
      <c r="G664" s="15">
        <f t="shared" si="201"/>
        <v>-0.56944444444444464</v>
      </c>
      <c r="H664" s="15">
        <f t="shared" si="202"/>
        <v>-2.0500000000000007</v>
      </c>
      <c r="I664" s="15">
        <f t="shared" si="190"/>
        <v>-911.11111111111143</v>
      </c>
      <c r="J664" s="15">
        <f t="shared" si="191"/>
        <v>0</v>
      </c>
      <c r="K664" s="15">
        <f t="shared" si="192"/>
        <v>911.11111111111143</v>
      </c>
      <c r="L664" s="15">
        <f>SUM(0.5*1.2*$AD$4*$AF$4*(F664^2))</f>
        <v>102.04170925925926</v>
      </c>
      <c r="M664" s="15">
        <f t="shared" si="193"/>
        <v>4.8841102923353921</v>
      </c>
      <c r="N664" s="15">
        <f t="shared" si="203"/>
        <v>8.6828627419295853E-2</v>
      </c>
      <c r="O664" s="15">
        <f t="shared" si="194"/>
        <v>3.0525689327096202</v>
      </c>
      <c r="P664" s="15">
        <f t="shared" si="195"/>
        <v>8.301692176800417</v>
      </c>
      <c r="Q664" s="15">
        <f t="shared" si="204"/>
        <v>0.14758563869867408</v>
      </c>
      <c r="R664" s="15">
        <f t="shared" si="196"/>
        <v>5.1885576105002613</v>
      </c>
      <c r="S664" s="15">
        <f t="shared" si="205"/>
        <v>130.29079829830565</v>
      </c>
      <c r="T664" s="15">
        <f t="shared" si="206"/>
        <v>78.718229733796193</v>
      </c>
      <c r="U664" s="15">
        <f t="shared" si="197"/>
        <v>0.13029079829830564</v>
      </c>
      <c r="V664" s="15">
        <f t="shared" si="198"/>
        <v>7.8718229733796191E-2</v>
      </c>
      <c r="W664" s="15">
        <f t="shared" si="199"/>
        <v>5.1572568564509452E-2</v>
      </c>
      <c r="X664" s="15">
        <f t="shared" si="200"/>
        <v>117.28928488685632</v>
      </c>
      <c r="Y664" s="15">
        <f t="shared" si="207"/>
        <v>20310.930621748877</v>
      </c>
      <c r="AJ664">
        <f>IF(E664&lt;1,1,0)</f>
        <v>0</v>
      </c>
      <c r="AK664">
        <f>IF(AJ664=1,"",E664)</f>
        <v>52.1</v>
      </c>
      <c r="AL664">
        <f>E664/3.6</f>
        <v>14.472222222222221</v>
      </c>
    </row>
    <row r="665" spans="2:38" x14ac:dyDescent="0.3">
      <c r="B665" s="27" t="s">
        <v>52</v>
      </c>
      <c r="C665" s="27">
        <v>654</v>
      </c>
      <c r="D665" s="27">
        <v>65</v>
      </c>
      <c r="E665" s="26">
        <v>50.1</v>
      </c>
      <c r="F665" s="42">
        <f t="shared" si="189"/>
        <v>13.916666666666668</v>
      </c>
      <c r="G665" s="15">
        <f t="shared" si="201"/>
        <v>-0.68055555555555536</v>
      </c>
      <c r="H665" s="15">
        <f t="shared" si="202"/>
        <v>-2.4499999999999993</v>
      </c>
      <c r="I665" s="15">
        <f t="shared" si="190"/>
        <v>-1088.8888888888887</v>
      </c>
      <c r="J665" s="15">
        <f t="shared" si="191"/>
        <v>0</v>
      </c>
      <c r="K665" s="15">
        <f t="shared" si="192"/>
        <v>1088.8888888888887</v>
      </c>
      <c r="L665" s="15">
        <f>SUM(0.5*1.2*$AD$4*$AF$4*(F665^2))</f>
        <v>94.357783333333344</v>
      </c>
      <c r="M665" s="15">
        <f t="shared" si="193"/>
        <v>4.5896858180555551</v>
      </c>
      <c r="N665" s="15">
        <f t="shared" si="203"/>
        <v>8.2869327270447518E-2</v>
      </c>
      <c r="O665" s="15">
        <f t="shared" si="194"/>
        <v>2.8685536362847222</v>
      </c>
      <c r="P665" s="15">
        <f t="shared" si="195"/>
        <v>10.564017885648145</v>
      </c>
      <c r="Q665" s="15">
        <f t="shared" si="204"/>
        <v>0.19073921182420259</v>
      </c>
      <c r="R665" s="15">
        <f t="shared" si="196"/>
        <v>6.602511178530091</v>
      </c>
      <c r="S665" s="15">
        <f t="shared" si="205"/>
        <v>130.3736676255761</v>
      </c>
      <c r="T665" s="15">
        <f t="shared" si="206"/>
        <v>78.908968945620401</v>
      </c>
      <c r="U665" s="15">
        <f t="shared" si="197"/>
        <v>0.13037366762557612</v>
      </c>
      <c r="V665" s="15">
        <f t="shared" si="198"/>
        <v>7.8908968945620397E-2</v>
      </c>
      <c r="W665" s="15">
        <f t="shared" si="199"/>
        <v>5.146469867995572E-2</v>
      </c>
      <c r="X665" s="15">
        <f t="shared" si="200"/>
        <v>108.45718619693315</v>
      </c>
      <c r="Y665" s="15">
        <f t="shared" si="207"/>
        <v>20419.387807945812</v>
      </c>
      <c r="AJ665">
        <f>IF(E665&lt;1,1,0)</f>
        <v>0</v>
      </c>
      <c r="AK665">
        <f>IF(AJ665=1,"",E665)</f>
        <v>50.1</v>
      </c>
      <c r="AL665">
        <f>E665/3.6</f>
        <v>13.916666666666666</v>
      </c>
    </row>
    <row r="666" spans="2:38" x14ac:dyDescent="0.3">
      <c r="B666" s="27" t="s">
        <v>52</v>
      </c>
      <c r="C666" s="27">
        <v>655</v>
      </c>
      <c r="D666" s="27">
        <v>66</v>
      </c>
      <c r="E666" s="26">
        <v>47.2</v>
      </c>
      <c r="F666" s="42">
        <f t="shared" si="189"/>
        <v>13.111111111111112</v>
      </c>
      <c r="G666" s="15">
        <f t="shared" si="201"/>
        <v>-0.95833333333333315</v>
      </c>
      <c r="H666" s="15">
        <f t="shared" si="202"/>
        <v>-3.4499999999999993</v>
      </c>
      <c r="I666" s="15">
        <f t="shared" si="190"/>
        <v>-1533.333333333333</v>
      </c>
      <c r="J666" s="15">
        <f t="shared" si="191"/>
        <v>0</v>
      </c>
      <c r="K666" s="15">
        <f t="shared" si="192"/>
        <v>1533.333333333333</v>
      </c>
      <c r="L666" s="15">
        <f>SUM(0.5*1.2*$AD$4*$AF$4*(F666^2))</f>
        <v>83.750281481481494</v>
      </c>
      <c r="M666" s="15">
        <f t="shared" si="193"/>
        <v>4.1849392460905355</v>
      </c>
      <c r="N666" s="15">
        <f t="shared" si="203"/>
        <v>7.6723886178326484E-2</v>
      </c>
      <c r="O666" s="15">
        <f t="shared" si="194"/>
        <v>2.6155870288065848</v>
      </c>
      <c r="P666" s="15">
        <f t="shared" si="195"/>
        <v>15.918764457613165</v>
      </c>
      <c r="Q666" s="15">
        <f t="shared" si="204"/>
        <v>0.29184401505624136</v>
      </c>
      <c r="R666" s="15">
        <f t="shared" si="196"/>
        <v>9.9492277860082279</v>
      </c>
      <c r="S666" s="15">
        <f t="shared" si="205"/>
        <v>130.45039151175442</v>
      </c>
      <c r="T666" s="15">
        <f t="shared" si="206"/>
        <v>79.200812960676643</v>
      </c>
      <c r="U666" s="15">
        <f t="shared" si="197"/>
        <v>0.13045039151175442</v>
      </c>
      <c r="V666" s="15">
        <f t="shared" si="198"/>
        <v>7.9200812960676645E-2</v>
      </c>
      <c r="W666" s="15">
        <f t="shared" si="199"/>
        <v>5.1249578551077771E-2</v>
      </c>
      <c r="X666" s="15">
        <f t="shared" si="200"/>
        <v>96.264655483319729</v>
      </c>
      <c r="Y666" s="15">
        <f t="shared" si="207"/>
        <v>20515.652463429131</v>
      </c>
      <c r="AJ666">
        <f>IF(E666&lt;1,1,0)</f>
        <v>0</v>
      </c>
      <c r="AK666">
        <f>IF(AJ666=1,"",E666)</f>
        <v>47.2</v>
      </c>
      <c r="AL666">
        <f>E666/3.6</f>
        <v>13.111111111111111</v>
      </c>
    </row>
    <row r="667" spans="2:38" x14ac:dyDescent="0.3">
      <c r="B667" s="27" t="s">
        <v>52</v>
      </c>
      <c r="C667" s="27">
        <v>656</v>
      </c>
      <c r="D667" s="27">
        <v>67</v>
      </c>
      <c r="E667" s="26">
        <v>43.2</v>
      </c>
      <c r="F667" s="42">
        <f t="shared" si="189"/>
        <v>12.000000000000002</v>
      </c>
      <c r="G667" s="15">
        <f t="shared" si="201"/>
        <v>-1.1111111111111112</v>
      </c>
      <c r="H667" s="15">
        <f t="shared" si="202"/>
        <v>-4</v>
      </c>
      <c r="I667" s="15">
        <f t="shared" si="190"/>
        <v>-1777.7777777777778</v>
      </c>
      <c r="J667" s="15">
        <f t="shared" si="191"/>
        <v>0</v>
      </c>
      <c r="K667" s="15">
        <f t="shared" si="192"/>
        <v>1777.7777777777778</v>
      </c>
      <c r="L667" s="15">
        <f>SUM(0.5*1.2*$AD$4*$AF$4*(F667^2))</f>
        <v>70.156800000000018</v>
      </c>
      <c r="M667" s="15">
        <f t="shared" si="193"/>
        <v>3.6671616000000009</v>
      </c>
      <c r="N667" s="15">
        <f t="shared" si="203"/>
        <v>6.8249952000000016E-2</v>
      </c>
      <c r="O667" s="15">
        <f t="shared" si="194"/>
        <v>2.2919760000000005</v>
      </c>
      <c r="P667" s="15">
        <f t="shared" si="195"/>
        <v>17.666171733333336</v>
      </c>
      <c r="Q667" s="15">
        <f t="shared" si="204"/>
        <v>0.32878708503703707</v>
      </c>
      <c r="R667" s="15">
        <f t="shared" si="196"/>
        <v>11.041357333333336</v>
      </c>
      <c r="S667" s="15">
        <f t="shared" si="205"/>
        <v>130.51864146375442</v>
      </c>
      <c r="T667" s="15">
        <f t="shared" si="206"/>
        <v>79.529600045713678</v>
      </c>
      <c r="U667" s="15">
        <f t="shared" si="197"/>
        <v>0.13051864146375441</v>
      </c>
      <c r="V667" s="15">
        <f t="shared" si="198"/>
        <v>7.9529600045713675E-2</v>
      </c>
      <c r="W667" s="15">
        <f t="shared" si="199"/>
        <v>5.098904141804074E-2</v>
      </c>
      <c r="X667" s="15">
        <f t="shared" si="200"/>
        <v>80.639964307671036</v>
      </c>
      <c r="Y667" s="15">
        <f t="shared" si="207"/>
        <v>20596.2924277368</v>
      </c>
      <c r="AJ667">
        <f>IF(E667&lt;1,1,0)</f>
        <v>0</v>
      </c>
      <c r="AK667">
        <f>IF(AJ667=1,"",E667)</f>
        <v>43.2</v>
      </c>
      <c r="AL667">
        <f>E667/3.6</f>
        <v>12</v>
      </c>
    </row>
    <row r="668" spans="2:38" x14ac:dyDescent="0.3">
      <c r="B668" s="27" t="s">
        <v>52</v>
      </c>
      <c r="C668" s="27">
        <v>657</v>
      </c>
      <c r="D668" s="27">
        <v>68</v>
      </c>
      <c r="E668" s="26">
        <v>39.200000000000003</v>
      </c>
      <c r="F668" s="42">
        <f t="shared" si="189"/>
        <v>10.888888888888889</v>
      </c>
      <c r="G668" s="15">
        <f t="shared" si="201"/>
        <v>-0.93055555555555591</v>
      </c>
      <c r="H668" s="15">
        <f t="shared" si="202"/>
        <v>-3.3500000000000014</v>
      </c>
      <c r="I668" s="15">
        <f t="shared" si="190"/>
        <v>-1488.8888888888894</v>
      </c>
      <c r="J668" s="15">
        <f t="shared" si="191"/>
        <v>0</v>
      </c>
      <c r="K668" s="15">
        <f t="shared" si="192"/>
        <v>1488.8888888888894</v>
      </c>
      <c r="L668" s="15">
        <f>SUM(0.5*1.2*$AD$4*$AF$4*(F668^2))</f>
        <v>57.766281481481485</v>
      </c>
      <c r="M668" s="15">
        <f t="shared" si="193"/>
        <v>3.1926906205761321</v>
      </c>
      <c r="N668" s="15">
        <f t="shared" si="203"/>
        <v>6.0306378388660271E-2</v>
      </c>
      <c r="O668" s="15">
        <f t="shared" si="194"/>
        <v>1.9954316378600825</v>
      </c>
      <c r="P668" s="15">
        <f t="shared" si="195"/>
        <v>13.01965505843622</v>
      </c>
      <c r="Q668" s="15">
        <f t="shared" si="204"/>
        <v>0.24592681777046194</v>
      </c>
      <c r="R668" s="15">
        <f t="shared" si="196"/>
        <v>8.1372844115226375</v>
      </c>
      <c r="S668" s="15">
        <f t="shared" si="205"/>
        <v>130.57894784214309</v>
      </c>
      <c r="T668" s="15">
        <f t="shared" si="206"/>
        <v>79.775526863484146</v>
      </c>
      <c r="U668" s="15">
        <f t="shared" si="197"/>
        <v>0.13057894784214311</v>
      </c>
      <c r="V668" s="15">
        <f t="shared" si="198"/>
        <v>7.9775526863484145E-2</v>
      </c>
      <c r="W668" s="15">
        <f t="shared" si="199"/>
        <v>5.0803420978658961E-2</v>
      </c>
      <c r="X668" s="15">
        <f t="shared" si="200"/>
        <v>66.397989128963331</v>
      </c>
      <c r="Y668" s="15">
        <f t="shared" si="207"/>
        <v>20662.690416865764</v>
      </c>
      <c r="AJ668">
        <f>IF(E668&lt;1,1,0)</f>
        <v>0</v>
      </c>
      <c r="AK668">
        <f>IF(AJ668=1,"",E668)</f>
        <v>39.200000000000003</v>
      </c>
      <c r="AL668">
        <f>E668/3.6</f>
        <v>10.888888888888889</v>
      </c>
    </row>
    <row r="669" spans="2:38" x14ac:dyDescent="0.3">
      <c r="B669" s="27" t="s">
        <v>52</v>
      </c>
      <c r="C669" s="27">
        <v>658</v>
      </c>
      <c r="D669" s="27">
        <v>69</v>
      </c>
      <c r="E669" s="26">
        <v>36.5</v>
      </c>
      <c r="F669" s="42">
        <f t="shared" si="189"/>
        <v>10.138888888888889</v>
      </c>
      <c r="G669" s="15">
        <f t="shared" si="201"/>
        <v>-0.68055555555555636</v>
      </c>
      <c r="H669" s="15">
        <f t="shared" si="202"/>
        <v>-2.4500000000000028</v>
      </c>
      <c r="I669" s="15">
        <f t="shared" si="190"/>
        <v>-1088.8888888888903</v>
      </c>
      <c r="J669" s="15">
        <f t="shared" si="191"/>
        <v>0</v>
      </c>
      <c r="K669" s="15">
        <f t="shared" si="192"/>
        <v>1088.8888888888903</v>
      </c>
      <c r="L669" s="15">
        <f>SUM(0.5*1.2*$AD$4*$AF$4*(F669^2))</f>
        <v>50.082731481481481</v>
      </c>
      <c r="M669" s="15">
        <f t="shared" si="193"/>
        <v>2.8948832497427985</v>
      </c>
      <c r="N669" s="15">
        <f t="shared" si="203"/>
        <v>5.5485262286736968E-2</v>
      </c>
      <c r="O669" s="15">
        <f t="shared" si="194"/>
        <v>1.8093020310892489</v>
      </c>
      <c r="P669" s="15">
        <f t="shared" si="195"/>
        <v>8.1452402070473386</v>
      </c>
      <c r="Q669" s="15">
        <f t="shared" si="204"/>
        <v>0.15611710396840731</v>
      </c>
      <c r="R669" s="15">
        <f t="shared" si="196"/>
        <v>5.0907751294045873</v>
      </c>
      <c r="S669" s="15">
        <f t="shared" si="205"/>
        <v>130.63443310442983</v>
      </c>
      <c r="T669" s="15">
        <f t="shared" si="206"/>
        <v>79.931643967452558</v>
      </c>
      <c r="U669" s="15">
        <f t="shared" si="197"/>
        <v>0.13063443310442982</v>
      </c>
      <c r="V669" s="15">
        <f t="shared" si="198"/>
        <v>7.9931643967452559E-2</v>
      </c>
      <c r="W669" s="15">
        <f t="shared" si="199"/>
        <v>5.0702789136977261E-2</v>
      </c>
      <c r="X669" s="15">
        <f t="shared" si="200"/>
        <v>57.566322532738951</v>
      </c>
      <c r="Y669" s="15">
        <f t="shared" si="207"/>
        <v>20720.256739398505</v>
      </c>
      <c r="AJ669">
        <f>IF(E669&lt;1,1,0)</f>
        <v>0</v>
      </c>
      <c r="AK669">
        <f>IF(AJ669=1,"",E669)</f>
        <v>36.5</v>
      </c>
      <c r="AL669">
        <f>E669/3.6</f>
        <v>10.138888888888889</v>
      </c>
    </row>
    <row r="670" spans="2:38" x14ac:dyDescent="0.3">
      <c r="B670" s="27" t="s">
        <v>52</v>
      </c>
      <c r="C670" s="27">
        <v>659</v>
      </c>
      <c r="D670" s="27">
        <v>70</v>
      </c>
      <c r="E670" s="26">
        <v>34.299999999999997</v>
      </c>
      <c r="F670" s="42">
        <f t="shared" si="189"/>
        <v>9.5277777777777768</v>
      </c>
      <c r="G670" s="15">
        <f t="shared" si="201"/>
        <v>-0.76388888888888884</v>
      </c>
      <c r="H670" s="15">
        <f t="shared" si="202"/>
        <v>-2.75</v>
      </c>
      <c r="I670" s="15">
        <f t="shared" si="190"/>
        <v>-1222.2222222222222</v>
      </c>
      <c r="J670" s="15">
        <f t="shared" si="191"/>
        <v>0</v>
      </c>
      <c r="K670" s="15">
        <f t="shared" si="192"/>
        <v>1222.2222222222222</v>
      </c>
      <c r="L670" s="15">
        <f>SUM(0.5*1.2*$AD$4*$AF$4*(F670^2))</f>
        <v>44.22730925925925</v>
      </c>
      <c r="M670" s="15">
        <f t="shared" si="193"/>
        <v>2.6646079743312754</v>
      </c>
      <c r="N670" s="15">
        <f t="shared" si="203"/>
        <v>5.181182172310813E-2</v>
      </c>
      <c r="O670" s="15">
        <f t="shared" si="194"/>
        <v>1.6653799839570471</v>
      </c>
      <c r="P670" s="15">
        <f t="shared" si="195"/>
        <v>8.9804537540637828</v>
      </c>
      <c r="Q670" s="15">
        <f t="shared" si="204"/>
        <v>0.17461993410679577</v>
      </c>
      <c r="R670" s="15">
        <f t="shared" si="196"/>
        <v>5.612783596289864</v>
      </c>
      <c r="S670" s="15">
        <f t="shared" si="205"/>
        <v>130.68624492615294</v>
      </c>
      <c r="T670" s="15">
        <f t="shared" si="206"/>
        <v>80.106263901559359</v>
      </c>
      <c r="U670" s="15">
        <f t="shared" si="197"/>
        <v>0.13068624492615294</v>
      </c>
      <c r="V670" s="15">
        <f t="shared" si="198"/>
        <v>8.0106263901559366E-2</v>
      </c>
      <c r="W670" s="15">
        <f t="shared" si="199"/>
        <v>5.0579981024593573E-2</v>
      </c>
      <c r="X670" s="15">
        <f t="shared" si="200"/>
        <v>50.835952248334259</v>
      </c>
      <c r="Y670" s="15">
        <f t="shared" si="207"/>
        <v>20771.092691646838</v>
      </c>
      <c r="AJ670">
        <f>IF(E670&lt;1,1,0)</f>
        <v>0</v>
      </c>
      <c r="AK670">
        <f>IF(AJ670=1,"",E670)</f>
        <v>34.299999999999997</v>
      </c>
      <c r="AL670">
        <f>E670/3.6</f>
        <v>9.5277777777777768</v>
      </c>
    </row>
    <row r="671" spans="2:38" x14ac:dyDescent="0.3">
      <c r="B671" s="27" t="s">
        <v>52</v>
      </c>
      <c r="C671" s="27">
        <v>660</v>
      </c>
      <c r="D671" s="27">
        <v>71</v>
      </c>
      <c r="E671" s="26">
        <v>31</v>
      </c>
      <c r="F671" s="42">
        <f t="shared" si="189"/>
        <v>8.6111111111111107</v>
      </c>
      <c r="G671" s="15">
        <f t="shared" si="201"/>
        <v>-1.1527777777777775</v>
      </c>
      <c r="H671" s="15">
        <f t="shared" si="202"/>
        <v>-4.1499999999999986</v>
      </c>
      <c r="I671" s="15">
        <f t="shared" si="190"/>
        <v>-1844.4444444444439</v>
      </c>
      <c r="J671" s="15">
        <f t="shared" si="191"/>
        <v>0</v>
      </c>
      <c r="K671" s="15">
        <f t="shared" si="192"/>
        <v>1844.4444444444439</v>
      </c>
      <c r="L671" s="15">
        <f>SUM(0.5*1.2*$AD$4*$AF$4*(F671^2))</f>
        <v>36.126481481481477</v>
      </c>
      <c r="M671" s="15">
        <f t="shared" si="193"/>
        <v>2.3384891460905348</v>
      </c>
      <c r="N671" s="15">
        <f t="shared" si="203"/>
        <v>4.6120202603452211E-2</v>
      </c>
      <c r="O671" s="15">
        <f t="shared" si="194"/>
        <v>1.4615557163065842</v>
      </c>
      <c r="P671" s="15">
        <f t="shared" si="195"/>
        <v>13.544226903292175</v>
      </c>
      <c r="Q671" s="15">
        <f t="shared" si="204"/>
        <v>0.26712225281492902</v>
      </c>
      <c r="R671" s="15">
        <f t="shared" si="196"/>
        <v>8.4651418145576098</v>
      </c>
      <c r="S671" s="15">
        <f t="shared" si="205"/>
        <v>130.73236512875638</v>
      </c>
      <c r="T671" s="15">
        <f t="shared" si="206"/>
        <v>80.373386154374288</v>
      </c>
      <c r="U671" s="15">
        <f t="shared" si="197"/>
        <v>0.13073236512875638</v>
      </c>
      <c r="V671" s="15">
        <f t="shared" si="198"/>
        <v>8.0373386154374282E-2</v>
      </c>
      <c r="W671" s="15">
        <f t="shared" si="199"/>
        <v>5.0358978974382101E-2</v>
      </c>
      <c r="X671" s="15">
        <f t="shared" si="200"/>
        <v>41.524656106739407</v>
      </c>
      <c r="Y671" s="15">
        <f t="shared" si="207"/>
        <v>20812.617347753578</v>
      </c>
      <c r="AJ671">
        <f>IF(E671&lt;1,1,0)</f>
        <v>0</v>
      </c>
      <c r="AK671">
        <f>IF(AJ671=1,"",E671)</f>
        <v>31</v>
      </c>
      <c r="AL671">
        <f>E671/3.6</f>
        <v>8.6111111111111107</v>
      </c>
    </row>
    <row r="672" spans="2:38" x14ac:dyDescent="0.3">
      <c r="B672" s="27" t="s">
        <v>52</v>
      </c>
      <c r="C672" s="27">
        <v>661</v>
      </c>
      <c r="D672" s="27">
        <v>72</v>
      </c>
      <c r="E672" s="26">
        <v>26</v>
      </c>
      <c r="F672" s="42">
        <f t="shared" si="189"/>
        <v>7.2222222222222223</v>
      </c>
      <c r="G672" s="15">
        <f t="shared" si="201"/>
        <v>-1.4305555555555556</v>
      </c>
      <c r="H672" s="15">
        <f t="shared" si="202"/>
        <v>-5.15</v>
      </c>
      <c r="I672" s="15">
        <f t="shared" si="190"/>
        <v>-2288.8888888888891</v>
      </c>
      <c r="J672" s="15">
        <f t="shared" si="191"/>
        <v>0</v>
      </c>
      <c r="K672" s="15">
        <f t="shared" si="192"/>
        <v>2288.8888888888891</v>
      </c>
      <c r="L672" s="15">
        <f>SUM(0.5*1.2*$AD$4*$AF$4*(F672^2))</f>
        <v>25.412592592592592</v>
      </c>
      <c r="M672" s="15">
        <f t="shared" si="193"/>
        <v>1.8839353909465022</v>
      </c>
      <c r="N672" s="15">
        <f t="shared" si="203"/>
        <v>3.7678707818930048E-2</v>
      </c>
      <c r="O672" s="15">
        <f t="shared" si="194"/>
        <v>1.1774596193415638</v>
      </c>
      <c r="P672" s="15">
        <f t="shared" si="195"/>
        <v>14.646928806584363</v>
      </c>
      <c r="Q672" s="15">
        <f t="shared" si="204"/>
        <v>0.29293857613168728</v>
      </c>
      <c r="R672" s="15">
        <f t="shared" si="196"/>
        <v>9.1543305041152276</v>
      </c>
      <c r="S672" s="15">
        <f t="shared" si="205"/>
        <v>130.77004383657533</v>
      </c>
      <c r="T672" s="15">
        <f t="shared" si="206"/>
        <v>80.666324730505977</v>
      </c>
      <c r="U672" s="15">
        <f t="shared" si="197"/>
        <v>0.13077004383657534</v>
      </c>
      <c r="V672" s="15">
        <f t="shared" si="198"/>
        <v>8.0666324730505973E-2</v>
      </c>
      <c r="W672" s="15">
        <f t="shared" si="199"/>
        <v>5.0103719106069367E-2</v>
      </c>
      <c r="X672" s="15">
        <f t="shared" si="200"/>
        <v>29.209841470606499</v>
      </c>
      <c r="Y672" s="15">
        <f t="shared" si="207"/>
        <v>20841.827189224183</v>
      </c>
      <c r="AJ672">
        <f>IF(E672&lt;1,1,0)</f>
        <v>0</v>
      </c>
      <c r="AK672">
        <f>IF(AJ672=1,"",E672)</f>
        <v>26</v>
      </c>
      <c r="AL672">
        <f>E672/3.6</f>
        <v>7.2222222222222223</v>
      </c>
    </row>
    <row r="673" spans="2:38" x14ac:dyDescent="0.3">
      <c r="B673" s="27" t="s">
        <v>52</v>
      </c>
      <c r="C673" s="27">
        <v>662</v>
      </c>
      <c r="D673" s="27">
        <v>73</v>
      </c>
      <c r="E673" s="26">
        <v>20.7</v>
      </c>
      <c r="F673" s="42">
        <f t="shared" si="189"/>
        <v>5.75</v>
      </c>
      <c r="G673" s="15">
        <f t="shared" si="201"/>
        <v>-1.4722222222222221</v>
      </c>
      <c r="H673" s="15">
        <f t="shared" si="202"/>
        <v>-5.3</v>
      </c>
      <c r="I673" s="15">
        <f t="shared" si="190"/>
        <v>-2355.5555555555552</v>
      </c>
      <c r="J673" s="15">
        <f t="shared" si="191"/>
        <v>0</v>
      </c>
      <c r="K673" s="15">
        <f t="shared" si="192"/>
        <v>2355.5555555555552</v>
      </c>
      <c r="L673" s="15">
        <f>SUM(0.5*1.2*$AD$4*$AF$4*(F673^2))</f>
        <v>16.108049999999999</v>
      </c>
      <c r="M673" s="15">
        <f t="shared" si="193"/>
        <v>1.4464012874999999</v>
      </c>
      <c r="N673" s="15">
        <f t="shared" si="203"/>
        <v>2.9329803885416662E-2</v>
      </c>
      <c r="O673" s="15">
        <f t="shared" si="194"/>
        <v>0.90400080468749988</v>
      </c>
      <c r="P673" s="15">
        <f t="shared" si="195"/>
        <v>12.098043156944442</v>
      </c>
      <c r="Q673" s="15">
        <f t="shared" si="204"/>
        <v>0.24532143068248449</v>
      </c>
      <c r="R673" s="15">
        <f t="shared" si="196"/>
        <v>7.5612769730902762</v>
      </c>
      <c r="S673" s="15">
        <f t="shared" si="205"/>
        <v>130.79937364046074</v>
      </c>
      <c r="T673" s="15">
        <f t="shared" si="206"/>
        <v>80.911646161188457</v>
      </c>
      <c r="U673" s="15">
        <f t="shared" si="197"/>
        <v>0.13079937364046074</v>
      </c>
      <c r="V673" s="15">
        <f t="shared" si="198"/>
        <v>8.0911646161188455E-2</v>
      </c>
      <c r="W673" s="15">
        <f t="shared" si="199"/>
        <v>4.9887727479272281E-2</v>
      </c>
      <c r="X673" s="15">
        <f t="shared" si="200"/>
        <v>18.514965078590762</v>
      </c>
      <c r="Y673" s="15">
        <f t="shared" si="207"/>
        <v>20860.342154302773</v>
      </c>
      <c r="AJ673">
        <f>IF(E673&lt;1,1,0)</f>
        <v>0</v>
      </c>
      <c r="AK673">
        <f>IF(AJ673=1,"",E673)</f>
        <v>20.7</v>
      </c>
      <c r="AL673">
        <f>E673/3.6</f>
        <v>5.75</v>
      </c>
    </row>
    <row r="674" spans="2:38" x14ac:dyDescent="0.3">
      <c r="B674" s="27" t="s">
        <v>52</v>
      </c>
      <c r="C674" s="27">
        <v>663</v>
      </c>
      <c r="D674" s="27">
        <v>74</v>
      </c>
      <c r="E674" s="26">
        <v>15.4</v>
      </c>
      <c r="F674" s="42">
        <f t="shared" si="189"/>
        <v>4.2777777777777777</v>
      </c>
      <c r="G674" s="15">
        <f t="shared" si="201"/>
        <v>-1.0555555555555556</v>
      </c>
      <c r="H674" s="15">
        <f t="shared" si="202"/>
        <v>-3.8</v>
      </c>
      <c r="I674" s="15">
        <f t="shared" si="190"/>
        <v>-1688.8888888888889</v>
      </c>
      <c r="J674" s="15">
        <f t="shared" si="191"/>
        <v>0</v>
      </c>
      <c r="K674" s="15">
        <f t="shared" si="192"/>
        <v>1688.8888888888889</v>
      </c>
      <c r="L674" s="15">
        <f>SUM(0.5*1.2*$AD$4*$AF$4*(F674^2))</f>
        <v>8.9154592592592596</v>
      </c>
      <c r="M674" s="15">
        <f t="shared" si="193"/>
        <v>1.0452983534979423</v>
      </c>
      <c r="N674" s="15">
        <f t="shared" si="203"/>
        <v>2.1486688377457704E-2</v>
      </c>
      <c r="O674" s="15">
        <f t="shared" si="194"/>
        <v>0.653311470936214</v>
      </c>
      <c r="P674" s="15">
        <f t="shared" si="195"/>
        <v>6.1793930045267489</v>
      </c>
      <c r="Q674" s="15">
        <f t="shared" si="204"/>
        <v>0.12702085620416095</v>
      </c>
      <c r="R674" s="15">
        <f t="shared" si="196"/>
        <v>3.8621206278292179</v>
      </c>
      <c r="S674" s="15">
        <f t="shared" si="205"/>
        <v>130.82086032883819</v>
      </c>
      <c r="T674" s="15">
        <f t="shared" si="206"/>
        <v>81.038667017392612</v>
      </c>
      <c r="U674" s="15">
        <f t="shared" si="197"/>
        <v>0.13082086032883819</v>
      </c>
      <c r="V674" s="15">
        <f t="shared" si="198"/>
        <v>8.103866701739261E-2</v>
      </c>
      <c r="W674" s="15">
        <f t="shared" si="199"/>
        <v>4.978219331144558E-2</v>
      </c>
      <c r="X674" s="15">
        <f t="shared" si="200"/>
        <v>10.247619473452335</v>
      </c>
      <c r="Y674" s="15">
        <f t="shared" si="207"/>
        <v>20870.589773776224</v>
      </c>
      <c r="AJ674">
        <f>IF(E674&lt;1,1,0)</f>
        <v>0</v>
      </c>
      <c r="AK674">
        <f>IF(AJ674=1,"",E674)</f>
        <v>15.4</v>
      </c>
      <c r="AL674">
        <f>E674/3.6</f>
        <v>4.2777777777777777</v>
      </c>
    </row>
    <row r="675" spans="2:38" x14ac:dyDescent="0.3">
      <c r="B675" s="27" t="s">
        <v>52</v>
      </c>
      <c r="C675" s="27">
        <v>664</v>
      </c>
      <c r="D675" s="27">
        <v>75</v>
      </c>
      <c r="E675" s="26">
        <v>13.1</v>
      </c>
      <c r="F675" s="42">
        <f t="shared" si="189"/>
        <v>3.6388888888888888</v>
      </c>
      <c r="G675" s="15">
        <f t="shared" si="201"/>
        <v>-0.47222222222222227</v>
      </c>
      <c r="H675" s="15">
        <f t="shared" si="202"/>
        <v>-1.7000000000000002</v>
      </c>
      <c r="I675" s="15">
        <f t="shared" si="190"/>
        <v>-755.55555555555566</v>
      </c>
      <c r="J675" s="15">
        <f t="shared" si="191"/>
        <v>0</v>
      </c>
      <c r="K675" s="15">
        <f t="shared" si="192"/>
        <v>755.55555555555566</v>
      </c>
      <c r="L675" s="15">
        <f>SUM(0.5*1.2*$AD$4*$AF$4*(F675^2))</f>
        <v>6.4512648148148148</v>
      </c>
      <c r="M675" s="15">
        <f t="shared" si="193"/>
        <v>0.88021543585390938</v>
      </c>
      <c r="N675" s="15">
        <f t="shared" si="203"/>
        <v>1.8337821580289779E-2</v>
      </c>
      <c r="O675" s="15">
        <f t="shared" si="194"/>
        <v>0.55013464740869333</v>
      </c>
      <c r="P675" s="15">
        <f t="shared" si="195"/>
        <v>1.8691672801954737</v>
      </c>
      <c r="Q675" s="15">
        <f t="shared" si="204"/>
        <v>3.8940985004072365E-2</v>
      </c>
      <c r="R675" s="15">
        <f t="shared" si="196"/>
        <v>1.1682295501221711</v>
      </c>
      <c r="S675" s="15">
        <f t="shared" si="205"/>
        <v>130.8391981504185</v>
      </c>
      <c r="T675" s="15">
        <f t="shared" si="206"/>
        <v>81.077608002396687</v>
      </c>
      <c r="U675" s="15">
        <f t="shared" si="197"/>
        <v>0.1308391981504185</v>
      </c>
      <c r="V675" s="15">
        <f t="shared" si="198"/>
        <v>8.1077608002396689E-2</v>
      </c>
      <c r="W675" s="15">
        <f t="shared" si="199"/>
        <v>4.9761590148021811E-2</v>
      </c>
      <c r="X675" s="15">
        <f t="shared" si="200"/>
        <v>7.4152120804671418</v>
      </c>
      <c r="Y675" s="15">
        <f t="shared" si="207"/>
        <v>20878.004985856693</v>
      </c>
      <c r="AJ675">
        <f>IF(E675&lt;1,1,0)</f>
        <v>0</v>
      </c>
      <c r="AK675">
        <f>IF(AJ675=1,"",E675)</f>
        <v>13.1</v>
      </c>
      <c r="AL675">
        <f>E675/3.6</f>
        <v>3.6388888888888888</v>
      </c>
    </row>
    <row r="676" spans="2:38" x14ac:dyDescent="0.3">
      <c r="B676" s="27" t="s">
        <v>52</v>
      </c>
      <c r="C676" s="27">
        <v>665</v>
      </c>
      <c r="D676" s="27">
        <v>76</v>
      </c>
      <c r="E676" s="26">
        <v>12</v>
      </c>
      <c r="F676" s="42">
        <f t="shared" si="189"/>
        <v>3.3333333333333335</v>
      </c>
      <c r="G676" s="15">
        <f t="shared" si="201"/>
        <v>-8.3333333333333287E-2</v>
      </c>
      <c r="H676" s="15">
        <f t="shared" si="202"/>
        <v>-0.29999999999999982</v>
      </c>
      <c r="I676" s="15">
        <f t="shared" si="190"/>
        <v>-133.33333333333326</v>
      </c>
      <c r="J676" s="15">
        <f t="shared" si="191"/>
        <v>0</v>
      </c>
      <c r="K676" s="15">
        <f t="shared" si="192"/>
        <v>133.33333333333326</v>
      </c>
      <c r="L676" s="15">
        <f>SUM(0.5*1.2*$AD$4*$AF$4*(F676^2))</f>
        <v>5.413333333333334</v>
      </c>
      <c r="M676" s="15">
        <f t="shared" si="193"/>
        <v>0.80284444444444447</v>
      </c>
      <c r="N676" s="15">
        <f t="shared" si="203"/>
        <v>1.694893827160494E-2</v>
      </c>
      <c r="O676" s="15">
        <f t="shared" si="194"/>
        <v>0.50177777777777777</v>
      </c>
      <c r="P676" s="15">
        <f t="shared" si="195"/>
        <v>0.35840000000000027</v>
      </c>
      <c r="Q676" s="15">
        <f t="shared" si="204"/>
        <v>7.5662222222222285E-3</v>
      </c>
      <c r="R676" s="15">
        <f t="shared" si="196"/>
        <v>0.22400000000000017</v>
      </c>
      <c r="S676" s="15">
        <f t="shared" si="205"/>
        <v>130.85614708869011</v>
      </c>
      <c r="T676" s="15">
        <f t="shared" si="206"/>
        <v>81.08517422461891</v>
      </c>
      <c r="U676" s="15">
        <f t="shared" si="197"/>
        <v>0.13085614708869012</v>
      </c>
      <c r="V676" s="15">
        <f t="shared" si="198"/>
        <v>8.1085174224618917E-2</v>
      </c>
      <c r="W676" s="15">
        <f t="shared" si="199"/>
        <v>4.97709728640712E-2</v>
      </c>
      <c r="X676" s="15">
        <f t="shared" si="200"/>
        <v>6.2221873825412173</v>
      </c>
      <c r="Y676" s="15">
        <f t="shared" si="207"/>
        <v>20884.227173239233</v>
      </c>
      <c r="AJ676">
        <f>IF(E676&lt;1,1,0)</f>
        <v>0</v>
      </c>
      <c r="AK676">
        <f>IF(AJ676=1,"",E676)</f>
        <v>12</v>
      </c>
      <c r="AL676">
        <f>E676/3.6</f>
        <v>3.333333333333333</v>
      </c>
    </row>
    <row r="677" spans="2:38" x14ac:dyDescent="0.3">
      <c r="B677" s="27" t="s">
        <v>52</v>
      </c>
      <c r="C677" s="27">
        <v>666</v>
      </c>
      <c r="D677" s="27">
        <v>77</v>
      </c>
      <c r="E677" s="26">
        <v>12.5</v>
      </c>
      <c r="F677" s="42">
        <f t="shared" si="189"/>
        <v>3.4722222222222223</v>
      </c>
      <c r="G677" s="15">
        <f t="shared" si="201"/>
        <v>0.27777777777777779</v>
      </c>
      <c r="H677" s="15">
        <f t="shared" si="202"/>
        <v>1</v>
      </c>
      <c r="I677" s="15">
        <f t="shared" si="190"/>
        <v>444.44444444444446</v>
      </c>
      <c r="J677" s="15">
        <f t="shared" si="191"/>
        <v>444.44444444444446</v>
      </c>
      <c r="K677" s="15">
        <f t="shared" si="192"/>
        <v>0</v>
      </c>
      <c r="L677" s="15">
        <f>SUM(0.5*1.2*$AD$4*$AF$4*(F677^2))</f>
        <v>5.8738425925925926</v>
      </c>
      <c r="M677" s="15">
        <f t="shared" si="193"/>
        <v>2.3811051633230456</v>
      </c>
      <c r="N677" s="15">
        <f t="shared" si="203"/>
        <v>5.0929193771076249E-2</v>
      </c>
      <c r="O677" s="15">
        <f t="shared" si="194"/>
        <v>1.4881907270769035</v>
      </c>
      <c r="P677" s="15">
        <f t="shared" si="195"/>
        <v>0.83789528677983538</v>
      </c>
      <c r="Q677" s="15">
        <f t="shared" si="204"/>
        <v>1.792164918945759E-2</v>
      </c>
      <c r="R677" s="15">
        <f t="shared" si="196"/>
        <v>0.52368455423739713</v>
      </c>
      <c r="S677" s="15">
        <f t="shared" si="205"/>
        <v>130.90707628246119</v>
      </c>
      <c r="T677" s="15">
        <f t="shared" si="206"/>
        <v>81.103095873808371</v>
      </c>
      <c r="U677" s="15">
        <f t="shared" si="197"/>
        <v>0.13090707628246118</v>
      </c>
      <c r="V677" s="15">
        <f t="shared" si="198"/>
        <v>8.1103095873808373E-2</v>
      </c>
      <c r="W677" s="15">
        <f t="shared" si="199"/>
        <v>4.9803980408652804E-2</v>
      </c>
      <c r="X677" s="15">
        <f t="shared" si="200"/>
        <v>6.7515083470902573</v>
      </c>
      <c r="Y677" s="15">
        <f t="shared" si="207"/>
        <v>20890.978681586323</v>
      </c>
      <c r="AJ677">
        <f>IF(E677&lt;1,1,0)</f>
        <v>0</v>
      </c>
      <c r="AK677">
        <f>IF(AJ677=1,"",E677)</f>
        <v>12.5</v>
      </c>
      <c r="AL677">
        <f>E677/3.6</f>
        <v>3.4722222222222223</v>
      </c>
    </row>
    <row r="678" spans="2:38" x14ac:dyDescent="0.3">
      <c r="B678" s="27" t="s">
        <v>52</v>
      </c>
      <c r="C678" s="27">
        <v>667</v>
      </c>
      <c r="D678" s="27">
        <v>78</v>
      </c>
      <c r="E678" s="26">
        <v>14</v>
      </c>
      <c r="F678" s="42">
        <f t="shared" si="189"/>
        <v>3.8888888888888893</v>
      </c>
      <c r="G678" s="15">
        <f t="shared" si="201"/>
        <v>0.90277777777777779</v>
      </c>
      <c r="H678" s="15">
        <f t="shared" si="202"/>
        <v>3.25</v>
      </c>
      <c r="I678" s="15">
        <f t="shared" si="190"/>
        <v>1444.4444444444446</v>
      </c>
      <c r="J678" s="15">
        <f t="shared" si="191"/>
        <v>1444.4444444444446</v>
      </c>
      <c r="K678" s="15">
        <f t="shared" si="192"/>
        <v>0</v>
      </c>
      <c r="L678" s="15">
        <f>SUM(0.5*1.2*$AD$4*$AF$4*(F678^2))</f>
        <v>7.3681481481481486</v>
      </c>
      <c r="M678" s="15">
        <f t="shared" si="193"/>
        <v>6.5615378600823062</v>
      </c>
      <c r="N678" s="15">
        <f t="shared" si="203"/>
        <v>0.14216665363511663</v>
      </c>
      <c r="O678" s="15">
        <f t="shared" si="194"/>
        <v>4.1009611625514415</v>
      </c>
      <c r="P678" s="15">
        <f t="shared" si="195"/>
        <v>0.94425390946502064</v>
      </c>
      <c r="Q678" s="15">
        <f t="shared" si="204"/>
        <v>2.0458834705075448E-2</v>
      </c>
      <c r="R678" s="15">
        <f t="shared" si="196"/>
        <v>0.59015869341563798</v>
      </c>
      <c r="S678" s="15">
        <f t="shared" si="205"/>
        <v>131.04924293609631</v>
      </c>
      <c r="T678" s="15">
        <f t="shared" si="206"/>
        <v>81.123554708513453</v>
      </c>
      <c r="U678" s="15">
        <f t="shared" si="197"/>
        <v>0.13104924293609629</v>
      </c>
      <c r="V678" s="15">
        <f t="shared" si="198"/>
        <v>8.1123554708513457E-2</v>
      </c>
      <c r="W678" s="15">
        <f t="shared" si="199"/>
        <v>4.9925688227582837E-2</v>
      </c>
      <c r="X678" s="15">
        <f t="shared" si="200"/>
        <v>8.4691008544873778</v>
      </c>
      <c r="Y678" s="15">
        <f t="shared" si="207"/>
        <v>20899.44778244081</v>
      </c>
      <c r="AJ678">
        <f>IF(E678&lt;1,1,0)</f>
        <v>0</v>
      </c>
      <c r="AK678">
        <f>IF(AJ678=1,"",E678)</f>
        <v>14</v>
      </c>
      <c r="AL678">
        <f>E678/3.6</f>
        <v>3.8888888888888888</v>
      </c>
    </row>
    <row r="679" spans="2:38" x14ac:dyDescent="0.3">
      <c r="B679" s="27" t="s">
        <v>52</v>
      </c>
      <c r="C679" s="27">
        <v>668</v>
      </c>
      <c r="D679" s="27">
        <v>79</v>
      </c>
      <c r="E679" s="26">
        <v>19</v>
      </c>
      <c r="F679" s="42">
        <f t="shared" si="189"/>
        <v>5.2777777777777777</v>
      </c>
      <c r="G679" s="15">
        <f t="shared" si="201"/>
        <v>1.2777777777777777</v>
      </c>
      <c r="H679" s="15">
        <f t="shared" si="202"/>
        <v>4.5999999999999996</v>
      </c>
      <c r="I679" s="15">
        <f t="shared" si="190"/>
        <v>2044.4444444444443</v>
      </c>
      <c r="J679" s="15">
        <f t="shared" si="191"/>
        <v>2044.4444444444443</v>
      </c>
      <c r="K679" s="15">
        <f t="shared" si="192"/>
        <v>0</v>
      </c>
      <c r="L679" s="15">
        <f>SUM(0.5*1.2*$AD$4*$AF$4*(F679^2))</f>
        <v>13.570925925925923</v>
      </c>
      <c r="M679" s="15">
        <f t="shared" si="193"/>
        <v>12.104347788065844</v>
      </c>
      <c r="N679" s="15">
        <f t="shared" si="203"/>
        <v>0.26562318757144493</v>
      </c>
      <c r="O679" s="15">
        <f t="shared" si="194"/>
        <v>7.5652173675411527</v>
      </c>
      <c r="P679" s="15">
        <f t="shared" si="195"/>
        <v>1.3142243312757202</v>
      </c>
      <c r="Q679" s="15">
        <f t="shared" si="204"/>
        <v>2.8839922825217194E-2</v>
      </c>
      <c r="R679" s="15">
        <f t="shared" si="196"/>
        <v>0.82139020704732513</v>
      </c>
      <c r="S679" s="15">
        <f t="shared" si="205"/>
        <v>131.31486612366774</v>
      </c>
      <c r="T679" s="15">
        <f t="shared" si="206"/>
        <v>81.152394631338666</v>
      </c>
      <c r="U679" s="15">
        <f t="shared" si="197"/>
        <v>0.13131486612366775</v>
      </c>
      <c r="V679" s="15">
        <f t="shared" si="198"/>
        <v>8.1152394631338665E-2</v>
      </c>
      <c r="W679" s="15">
        <f t="shared" si="199"/>
        <v>5.016247149232908E-2</v>
      </c>
      <c r="X679" s="15">
        <f t="shared" si="200"/>
        <v>15.59873031836872</v>
      </c>
      <c r="Y679" s="15">
        <f t="shared" si="207"/>
        <v>20915.046512759178</v>
      </c>
      <c r="AJ679">
        <f>IF(E679&lt;1,1,0)</f>
        <v>0</v>
      </c>
      <c r="AK679">
        <f>IF(AJ679=1,"",E679)</f>
        <v>19</v>
      </c>
      <c r="AL679">
        <f>E679/3.6</f>
        <v>5.2777777777777777</v>
      </c>
    </row>
    <row r="680" spans="2:38" x14ac:dyDescent="0.3">
      <c r="B680" s="27" t="s">
        <v>52</v>
      </c>
      <c r="C680" s="27">
        <v>669</v>
      </c>
      <c r="D680" s="27">
        <v>80</v>
      </c>
      <c r="E680" s="26">
        <v>23.2</v>
      </c>
      <c r="F680" s="42">
        <f t="shared" si="189"/>
        <v>6.4444444444444446</v>
      </c>
      <c r="G680" s="15">
        <f t="shared" si="201"/>
        <v>1.25</v>
      </c>
      <c r="H680" s="15">
        <f t="shared" si="202"/>
        <v>4.5</v>
      </c>
      <c r="I680" s="15">
        <f t="shared" si="190"/>
        <v>2000</v>
      </c>
      <c r="J680" s="15">
        <f t="shared" si="191"/>
        <v>2000</v>
      </c>
      <c r="K680" s="15">
        <f t="shared" si="192"/>
        <v>0</v>
      </c>
      <c r="L680" s="15">
        <f>SUM(0.5*1.2*$AD$4*$AF$4*(F680^2))</f>
        <v>20.233837037037038</v>
      </c>
      <c r="M680" s="15">
        <f t="shared" si="193"/>
        <v>14.536564727572019</v>
      </c>
      <c r="N680" s="15">
        <f t="shared" si="203"/>
        <v>0.32303477172382267</v>
      </c>
      <c r="O680" s="15">
        <f t="shared" si="194"/>
        <v>9.085352954732512</v>
      </c>
      <c r="P680" s="15">
        <f t="shared" si="195"/>
        <v>1.6476758386831274</v>
      </c>
      <c r="Q680" s="15">
        <f t="shared" si="204"/>
        <v>3.6615018637402831E-2</v>
      </c>
      <c r="R680" s="15">
        <f t="shared" si="196"/>
        <v>1.0297973991769547</v>
      </c>
      <c r="S680" s="15">
        <f t="shared" si="205"/>
        <v>131.63790089539157</v>
      </c>
      <c r="T680" s="15">
        <f t="shared" si="206"/>
        <v>81.189009649976072</v>
      </c>
      <c r="U680" s="15">
        <f t="shared" si="197"/>
        <v>0.13163790089539157</v>
      </c>
      <c r="V680" s="15">
        <f t="shared" si="198"/>
        <v>8.1189009649976066E-2</v>
      </c>
      <c r="W680" s="15">
        <f t="shared" si="199"/>
        <v>5.0448891245415503E-2</v>
      </c>
      <c r="X680" s="15">
        <f t="shared" si="200"/>
        <v>23.257248636393406</v>
      </c>
      <c r="Y680" s="15">
        <f t="shared" si="207"/>
        <v>20938.303761395571</v>
      </c>
      <c r="AJ680">
        <f>IF(E680&lt;1,1,0)</f>
        <v>0</v>
      </c>
      <c r="AK680">
        <f>IF(AJ680=1,"",E680)</f>
        <v>23.2</v>
      </c>
      <c r="AL680">
        <f>E680/3.6</f>
        <v>6.4444444444444438</v>
      </c>
    </row>
    <row r="681" spans="2:38" x14ac:dyDescent="0.3">
      <c r="B681" s="27" t="s">
        <v>52</v>
      </c>
      <c r="C681" s="27">
        <v>670</v>
      </c>
      <c r="D681" s="27">
        <v>81</v>
      </c>
      <c r="E681" s="26">
        <v>28</v>
      </c>
      <c r="F681" s="42">
        <f t="shared" si="189"/>
        <v>7.7777777777777786</v>
      </c>
      <c r="G681" s="15">
        <f t="shared" si="201"/>
        <v>1.2222222222222223</v>
      </c>
      <c r="H681" s="15">
        <f t="shared" si="202"/>
        <v>4.4000000000000004</v>
      </c>
      <c r="I681" s="15">
        <f t="shared" si="190"/>
        <v>1955.5555555555557</v>
      </c>
      <c r="J681" s="15">
        <f t="shared" si="191"/>
        <v>1955.5555555555557</v>
      </c>
      <c r="K681" s="15">
        <f t="shared" si="192"/>
        <v>0</v>
      </c>
      <c r="L681" s="15">
        <f>SUM(0.5*1.2*$AD$4*$AF$4*(F681^2))</f>
        <v>29.472592592592594</v>
      </c>
      <c r="M681" s="15">
        <f t="shared" si="193"/>
        <v>17.270307818930046</v>
      </c>
      <c r="N681" s="15">
        <f t="shared" si="203"/>
        <v>0.38858192592592605</v>
      </c>
      <c r="O681" s="15">
        <f t="shared" si="194"/>
        <v>10.793942386831279</v>
      </c>
      <c r="P681" s="15">
        <f t="shared" si="195"/>
        <v>2.0604312757201653</v>
      </c>
      <c r="Q681" s="15">
        <f t="shared" si="204"/>
        <v>4.6359703703703715E-2</v>
      </c>
      <c r="R681" s="15">
        <f t="shared" si="196"/>
        <v>1.2877695473251032</v>
      </c>
      <c r="S681" s="15">
        <f t="shared" si="205"/>
        <v>132.0264828213175</v>
      </c>
      <c r="T681" s="15">
        <f t="shared" si="206"/>
        <v>81.235369353679772</v>
      </c>
      <c r="U681" s="15">
        <f t="shared" si="197"/>
        <v>0.13202648282131751</v>
      </c>
      <c r="V681" s="15">
        <f t="shared" si="198"/>
        <v>8.1235369353679768E-2</v>
      </c>
      <c r="W681" s="15">
        <f t="shared" si="199"/>
        <v>5.0791113467637747E-2</v>
      </c>
      <c r="X681" s="15">
        <f t="shared" si="200"/>
        <v>33.876507656097118</v>
      </c>
      <c r="Y681" s="15">
        <f t="shared" si="207"/>
        <v>20972.180269051667</v>
      </c>
      <c r="AJ681">
        <f>IF(E681&lt;1,1,0)</f>
        <v>0</v>
      </c>
      <c r="AK681">
        <f>IF(AJ681=1,"",E681)</f>
        <v>28</v>
      </c>
      <c r="AL681">
        <f>E681/3.6</f>
        <v>7.7777777777777777</v>
      </c>
    </row>
    <row r="682" spans="2:38" x14ac:dyDescent="0.3">
      <c r="B682" s="27" t="s">
        <v>52</v>
      </c>
      <c r="C682" s="27">
        <v>671</v>
      </c>
      <c r="D682" s="27">
        <v>82</v>
      </c>
      <c r="E682" s="26">
        <v>32</v>
      </c>
      <c r="F682" s="42">
        <f t="shared" si="189"/>
        <v>8.8888888888888893</v>
      </c>
      <c r="G682" s="15">
        <f t="shared" si="201"/>
        <v>0.83333333333333326</v>
      </c>
      <c r="H682" s="15">
        <f t="shared" si="202"/>
        <v>3</v>
      </c>
      <c r="I682" s="15">
        <f t="shared" si="190"/>
        <v>1333.3333333333333</v>
      </c>
      <c r="J682" s="15">
        <f t="shared" si="191"/>
        <v>1333.3333333333333</v>
      </c>
      <c r="K682" s="15">
        <f t="shared" si="192"/>
        <v>0</v>
      </c>
      <c r="L682" s="15">
        <f>SUM(0.5*1.2*$AD$4*$AF$4*(F682^2))</f>
        <v>38.494814814814816</v>
      </c>
      <c r="M682" s="15">
        <f t="shared" si="193"/>
        <v>14.286827983539094</v>
      </c>
      <c r="N682" s="15">
        <f t="shared" si="203"/>
        <v>0.32542219295839048</v>
      </c>
      <c r="O682" s="15">
        <f t="shared" si="194"/>
        <v>8.9292674897119344</v>
      </c>
      <c r="P682" s="15">
        <f t="shared" si="195"/>
        <v>2.4349761316872427</v>
      </c>
      <c r="Q682" s="15">
        <f t="shared" si="204"/>
        <v>5.5463345221764972E-2</v>
      </c>
      <c r="R682" s="15">
        <f t="shared" si="196"/>
        <v>1.5218600823045267</v>
      </c>
      <c r="S682" s="15">
        <f t="shared" si="205"/>
        <v>132.3519050142759</v>
      </c>
      <c r="T682" s="15">
        <f t="shared" si="206"/>
        <v>81.290832698901539</v>
      </c>
      <c r="U682" s="15">
        <f t="shared" si="197"/>
        <v>0.13235190501427591</v>
      </c>
      <c r="V682" s="15">
        <f t="shared" si="198"/>
        <v>8.1290832698901541E-2</v>
      </c>
      <c r="W682" s="15">
        <f t="shared" si="199"/>
        <v>5.1061072315374365E-2</v>
      </c>
      <c r="X682" s="15">
        <f t="shared" si="200"/>
        <v>44.246877837496299</v>
      </c>
      <c r="Y682" s="15">
        <f t="shared" si="207"/>
        <v>21016.427146889164</v>
      </c>
      <c r="AJ682">
        <f>IF(E682&lt;1,1,0)</f>
        <v>0</v>
      </c>
      <c r="AK682">
        <f>IF(AJ682=1,"",E682)</f>
        <v>32</v>
      </c>
      <c r="AL682">
        <f>E682/3.6</f>
        <v>8.8888888888888893</v>
      </c>
    </row>
    <row r="683" spans="2:38" x14ac:dyDescent="0.3">
      <c r="B683" s="27" t="s">
        <v>52</v>
      </c>
      <c r="C683" s="27">
        <v>672</v>
      </c>
      <c r="D683" s="27">
        <v>83</v>
      </c>
      <c r="E683" s="26">
        <v>34</v>
      </c>
      <c r="F683" s="42">
        <f t="shared" si="189"/>
        <v>9.4444444444444446</v>
      </c>
      <c r="G683" s="15">
        <f t="shared" si="201"/>
        <v>0.55555555555555558</v>
      </c>
      <c r="H683" s="15">
        <f t="shared" si="202"/>
        <v>2</v>
      </c>
      <c r="I683" s="15">
        <f t="shared" si="190"/>
        <v>888.88888888888891</v>
      </c>
      <c r="J683" s="15">
        <f t="shared" si="191"/>
        <v>888.88888888888891</v>
      </c>
      <c r="K683" s="15">
        <f t="shared" si="192"/>
        <v>0</v>
      </c>
      <c r="L683" s="15">
        <f>SUM(0.5*1.2*$AD$4*$AF$4*(F683^2))</f>
        <v>43.457037037037033</v>
      </c>
      <c r="M683" s="15">
        <f t="shared" si="193"/>
        <v>11.029089300411524</v>
      </c>
      <c r="N683" s="15">
        <f t="shared" si="203"/>
        <v>0.25428178109282124</v>
      </c>
      <c r="O683" s="15">
        <f t="shared" si="194"/>
        <v>6.893180812757203</v>
      </c>
      <c r="P683" s="15">
        <f t="shared" si="195"/>
        <v>2.634027572016461</v>
      </c>
      <c r="Q683" s="15">
        <f t="shared" si="204"/>
        <v>6.0728969021490629E-2</v>
      </c>
      <c r="R683" s="15">
        <f t="shared" si="196"/>
        <v>1.6462672325102881</v>
      </c>
      <c r="S683" s="15">
        <f t="shared" si="205"/>
        <v>132.60618679536873</v>
      </c>
      <c r="T683" s="15">
        <f t="shared" si="206"/>
        <v>81.351561667923036</v>
      </c>
      <c r="U683" s="15">
        <f t="shared" si="197"/>
        <v>0.13260618679536873</v>
      </c>
      <c r="V683" s="15">
        <f t="shared" si="198"/>
        <v>8.1351561667923039E-2</v>
      </c>
      <c r="W683" s="15">
        <f t="shared" si="199"/>
        <v>5.1254625127445691E-2</v>
      </c>
      <c r="X683" s="15">
        <f t="shared" si="200"/>
        <v>49.950581405713017</v>
      </c>
      <c r="Y683" s="15">
        <f t="shared" si="207"/>
        <v>21066.377728294876</v>
      </c>
      <c r="AJ683">
        <f>IF(E683&lt;1,1,0)</f>
        <v>0</v>
      </c>
      <c r="AK683">
        <f>IF(AJ683=1,"",E683)</f>
        <v>34</v>
      </c>
      <c r="AL683">
        <f>E683/3.6</f>
        <v>9.4444444444444446</v>
      </c>
    </row>
    <row r="684" spans="2:38" x14ac:dyDescent="0.3">
      <c r="B684" s="27" t="s">
        <v>52</v>
      </c>
      <c r="C684" s="27">
        <v>673</v>
      </c>
      <c r="D684" s="27">
        <v>84</v>
      </c>
      <c r="E684" s="26">
        <v>36</v>
      </c>
      <c r="F684" s="42">
        <f t="shared" si="189"/>
        <v>10</v>
      </c>
      <c r="G684" s="15">
        <f t="shared" si="201"/>
        <v>0.55555555555555558</v>
      </c>
      <c r="H684" s="15">
        <f t="shared" si="202"/>
        <v>2</v>
      </c>
      <c r="I684" s="15">
        <f t="shared" si="190"/>
        <v>888.88888888888891</v>
      </c>
      <c r="J684" s="15">
        <f t="shared" si="191"/>
        <v>888.88888888888891</v>
      </c>
      <c r="K684" s="15">
        <f t="shared" si="192"/>
        <v>0</v>
      </c>
      <c r="L684" s="15">
        <f>SUM(0.5*1.2*$AD$4*$AF$4*(F684^2))</f>
        <v>48.72</v>
      </c>
      <c r="M684" s="15">
        <f t="shared" si="193"/>
        <v>11.730488888888889</v>
      </c>
      <c r="N684" s="15">
        <f t="shared" si="203"/>
        <v>0.2737114074074074</v>
      </c>
      <c r="O684" s="15">
        <f t="shared" si="194"/>
        <v>7.331555555555556</v>
      </c>
      <c r="P684" s="15">
        <f t="shared" si="195"/>
        <v>2.8415999999999992</v>
      </c>
      <c r="Q684" s="15">
        <f t="shared" si="204"/>
        <v>6.6303999999999988E-2</v>
      </c>
      <c r="R684" s="15">
        <f t="shared" si="196"/>
        <v>1.7759999999999996</v>
      </c>
      <c r="S684" s="15">
        <f t="shared" si="205"/>
        <v>132.87989820277613</v>
      </c>
      <c r="T684" s="15">
        <f t="shared" si="206"/>
        <v>81.417865667923039</v>
      </c>
      <c r="U684" s="15">
        <f t="shared" si="197"/>
        <v>0.13287989820277613</v>
      </c>
      <c r="V684" s="15">
        <f t="shared" si="198"/>
        <v>8.1417865667923042E-2</v>
      </c>
      <c r="W684" s="15">
        <f t="shared" si="199"/>
        <v>5.1462032534853083E-2</v>
      </c>
      <c r="X684" s="15">
        <f t="shared" si="200"/>
        <v>55.999963976577213</v>
      </c>
      <c r="Y684" s="15">
        <f t="shared" si="207"/>
        <v>21122.377692271453</v>
      </c>
      <c r="AJ684">
        <f>IF(E684&lt;1,1,0)</f>
        <v>0</v>
      </c>
      <c r="AK684">
        <f>IF(AJ684=1,"",E684)</f>
        <v>36</v>
      </c>
      <c r="AL684">
        <f>E684/3.6</f>
        <v>10</v>
      </c>
    </row>
    <row r="685" spans="2:38" x14ac:dyDescent="0.3">
      <c r="B685" s="27" t="s">
        <v>52</v>
      </c>
      <c r="C685" s="27">
        <v>674</v>
      </c>
      <c r="D685" s="27">
        <v>85</v>
      </c>
      <c r="E685" s="26">
        <v>38</v>
      </c>
      <c r="F685" s="42">
        <f t="shared" si="189"/>
        <v>10.555555555555555</v>
      </c>
      <c r="G685" s="15">
        <f t="shared" si="201"/>
        <v>0.55555555555555558</v>
      </c>
      <c r="H685" s="15">
        <f t="shared" si="202"/>
        <v>2</v>
      </c>
      <c r="I685" s="15">
        <f t="shared" si="190"/>
        <v>888.88888888888891</v>
      </c>
      <c r="J685" s="15">
        <f t="shared" si="191"/>
        <v>888.88888888888891</v>
      </c>
      <c r="K685" s="15">
        <f t="shared" si="192"/>
        <v>0</v>
      </c>
      <c r="L685" s="15">
        <f>SUM(0.5*1.2*$AD$4*$AF$4*(F685^2))</f>
        <v>54.283703703703694</v>
      </c>
      <c r="M685" s="15">
        <f t="shared" si="193"/>
        <v>12.440910699588478</v>
      </c>
      <c r="N685" s="15">
        <f t="shared" si="203"/>
        <v>0.29374372485139461</v>
      </c>
      <c r="O685" s="15">
        <f t="shared" si="194"/>
        <v>7.7755691872427981</v>
      </c>
      <c r="P685" s="15">
        <f t="shared" si="195"/>
        <v>3.0581946502057606</v>
      </c>
      <c r="Q685" s="15">
        <f t="shared" si="204"/>
        <v>7.2207373685413787E-2</v>
      </c>
      <c r="R685" s="15">
        <f t="shared" si="196"/>
        <v>1.9113716563786005</v>
      </c>
      <c r="S685" s="15">
        <f t="shared" si="205"/>
        <v>133.17364192762753</v>
      </c>
      <c r="T685" s="15">
        <f t="shared" si="206"/>
        <v>81.490073041608454</v>
      </c>
      <c r="U685" s="15">
        <f t="shared" si="197"/>
        <v>0.13317364192762754</v>
      </c>
      <c r="V685" s="15">
        <f t="shared" si="198"/>
        <v>8.1490073041608449E-2</v>
      </c>
      <c r="W685" s="15">
        <f t="shared" si="199"/>
        <v>5.1683568886019091E-2</v>
      </c>
      <c r="X685" s="15">
        <f t="shared" si="200"/>
        <v>62.395025549896836</v>
      </c>
      <c r="Y685" s="15">
        <f t="shared" si="207"/>
        <v>21184.77271782135</v>
      </c>
      <c r="AJ685">
        <f>IF(E685&lt;1,1,0)</f>
        <v>0</v>
      </c>
      <c r="AK685">
        <f>IF(AJ685=1,"",E685)</f>
        <v>38</v>
      </c>
      <c r="AL685">
        <f>E685/3.6</f>
        <v>10.555555555555555</v>
      </c>
    </row>
    <row r="686" spans="2:38" x14ac:dyDescent="0.3">
      <c r="B686" s="27" t="s">
        <v>52</v>
      </c>
      <c r="C686" s="27">
        <v>675</v>
      </c>
      <c r="D686" s="27">
        <v>86</v>
      </c>
      <c r="E686" s="26">
        <v>40</v>
      </c>
      <c r="F686" s="42">
        <f t="shared" si="189"/>
        <v>11.111111111111111</v>
      </c>
      <c r="G686" s="15">
        <f t="shared" si="201"/>
        <v>0.31944444444444403</v>
      </c>
      <c r="H686" s="15">
        <f t="shared" si="202"/>
        <v>1.1499999999999986</v>
      </c>
      <c r="I686" s="15">
        <f t="shared" si="190"/>
        <v>511.11111111111046</v>
      </c>
      <c r="J686" s="15">
        <f t="shared" si="191"/>
        <v>511.11111111111046</v>
      </c>
      <c r="K686" s="15">
        <f t="shared" si="192"/>
        <v>0</v>
      </c>
      <c r="L686" s="15">
        <f>SUM(0.5*1.2*$AD$4*$AF$4*(F686^2))</f>
        <v>60.148148148148138</v>
      </c>
      <c r="M686" s="15">
        <f t="shared" si="193"/>
        <v>8.9633251028806509</v>
      </c>
      <c r="N686" s="15">
        <f t="shared" si="203"/>
        <v>0.21412387745770445</v>
      </c>
      <c r="O686" s="15">
        <f t="shared" si="194"/>
        <v>5.602078189300407</v>
      </c>
      <c r="P686" s="15">
        <f t="shared" si="195"/>
        <v>3.2843127572016462</v>
      </c>
      <c r="Q686" s="15">
        <f t="shared" si="204"/>
        <v>7.8458582533150439E-2</v>
      </c>
      <c r="R686" s="15">
        <f t="shared" si="196"/>
        <v>2.052695473251029</v>
      </c>
      <c r="S686" s="15">
        <f t="shared" si="205"/>
        <v>133.38776580508522</v>
      </c>
      <c r="T686" s="15">
        <f t="shared" si="206"/>
        <v>81.568531624141599</v>
      </c>
      <c r="U686" s="15">
        <f t="shared" si="197"/>
        <v>0.13338776580508521</v>
      </c>
      <c r="V686" s="15">
        <f t="shared" si="198"/>
        <v>8.1568531624141599E-2</v>
      </c>
      <c r="W686" s="15">
        <f t="shared" si="199"/>
        <v>5.1819234180943613E-2</v>
      </c>
      <c r="X686" s="15">
        <f t="shared" si="200"/>
        <v>69.135766195671863</v>
      </c>
      <c r="Y686" s="15">
        <f t="shared" si="207"/>
        <v>21253.908484017022</v>
      </c>
      <c r="AJ686">
        <f>IF(E686&lt;1,1,0)</f>
        <v>0</v>
      </c>
      <c r="AK686">
        <f>IF(AJ686=1,"",E686)</f>
        <v>40</v>
      </c>
      <c r="AL686">
        <f>E686/3.6</f>
        <v>11.111111111111111</v>
      </c>
    </row>
    <row r="687" spans="2:38" x14ac:dyDescent="0.3">
      <c r="B687" s="27" t="s">
        <v>52</v>
      </c>
      <c r="C687" s="27">
        <v>676</v>
      </c>
      <c r="D687" s="27">
        <v>87</v>
      </c>
      <c r="E687" s="26">
        <v>40.299999999999997</v>
      </c>
      <c r="F687" s="42">
        <f t="shared" si="189"/>
        <v>11.194444444444445</v>
      </c>
      <c r="G687" s="15">
        <f t="shared" si="201"/>
        <v>6.9444444444444448E-2</v>
      </c>
      <c r="H687" s="15">
        <f t="shared" si="202"/>
        <v>0.25</v>
      </c>
      <c r="I687" s="15">
        <f t="shared" si="190"/>
        <v>111.11111111111111</v>
      </c>
      <c r="J687" s="15">
        <f t="shared" si="191"/>
        <v>111.11111111111111</v>
      </c>
      <c r="K687" s="15">
        <f t="shared" si="192"/>
        <v>0</v>
      </c>
      <c r="L687" s="15">
        <f>SUM(0.5*1.2*$AD$4*$AF$4*(F687^2))</f>
        <v>61.053753703703698</v>
      </c>
      <c r="M687" s="15">
        <f t="shared" si="193"/>
        <v>4.562910014454733</v>
      </c>
      <c r="N687" s="15">
        <f t="shared" si="203"/>
        <v>0.11027032534932271</v>
      </c>
      <c r="O687" s="15">
        <f t="shared" si="194"/>
        <v>2.8518187590342081</v>
      </c>
      <c r="P687" s="15">
        <f t="shared" si="195"/>
        <v>3.3190828539609054</v>
      </c>
      <c r="Q687" s="15">
        <f t="shared" si="204"/>
        <v>8.0211168970721877E-2</v>
      </c>
      <c r="R687" s="15">
        <f t="shared" si="196"/>
        <v>2.0744267837255661</v>
      </c>
      <c r="S687" s="15">
        <f t="shared" si="205"/>
        <v>133.49803613043454</v>
      </c>
      <c r="T687" s="15">
        <f t="shared" si="206"/>
        <v>81.648742793112319</v>
      </c>
      <c r="U687" s="15">
        <f t="shared" si="197"/>
        <v>0.13349803613043454</v>
      </c>
      <c r="V687" s="15">
        <f t="shared" si="198"/>
        <v>8.1648742793112322E-2</v>
      </c>
      <c r="W687" s="15">
        <f t="shared" si="199"/>
        <v>5.1849293337322216E-2</v>
      </c>
      <c r="X687" s="15">
        <f t="shared" si="200"/>
        <v>70.176692100556394</v>
      </c>
      <c r="Y687" s="15">
        <f t="shared" si="207"/>
        <v>21324.085176117576</v>
      </c>
      <c r="AJ687">
        <f>IF(E687&lt;1,1,0)</f>
        <v>0</v>
      </c>
      <c r="AK687">
        <f>IF(AJ687=1,"",E687)</f>
        <v>40.299999999999997</v>
      </c>
      <c r="AL687">
        <f>E687/3.6</f>
        <v>11.194444444444443</v>
      </c>
    </row>
    <row r="688" spans="2:38" x14ac:dyDescent="0.3">
      <c r="B688" s="27" t="s">
        <v>52</v>
      </c>
      <c r="C688" s="27">
        <v>677</v>
      </c>
      <c r="D688" s="27">
        <v>88</v>
      </c>
      <c r="E688" s="26">
        <v>40.5</v>
      </c>
      <c r="F688" s="42">
        <f t="shared" si="189"/>
        <v>11.25</v>
      </c>
      <c r="G688" s="15">
        <f t="shared" si="201"/>
        <v>-0.18055555555555516</v>
      </c>
      <c r="H688" s="15">
        <f t="shared" si="202"/>
        <v>-0.64999999999999858</v>
      </c>
      <c r="I688" s="15">
        <f t="shared" si="190"/>
        <v>-288.88888888888829</v>
      </c>
      <c r="J688" s="15">
        <f t="shared" si="191"/>
        <v>0</v>
      </c>
      <c r="K688" s="15">
        <f t="shared" si="192"/>
        <v>288.88888888888829</v>
      </c>
      <c r="L688" s="15">
        <f>SUM(0.5*1.2*$AD$4*$AF$4*(F688^2))</f>
        <v>61.661249999999995</v>
      </c>
      <c r="M688" s="15">
        <f t="shared" si="193"/>
        <v>3.3423890625000001</v>
      </c>
      <c r="N688" s="15">
        <f t="shared" si="203"/>
        <v>8.1702843750000004E-2</v>
      </c>
      <c r="O688" s="15">
        <f t="shared" si="194"/>
        <v>2.0889931640624999</v>
      </c>
      <c r="P688" s="15">
        <f t="shared" si="195"/>
        <v>9.2389062500006669E-2</v>
      </c>
      <c r="Q688" s="15">
        <f t="shared" si="204"/>
        <v>2.2583993055557187E-3</v>
      </c>
      <c r="R688" s="15">
        <f t="shared" si="196"/>
        <v>5.7743164062504168E-2</v>
      </c>
      <c r="S688" s="15">
        <f t="shared" si="205"/>
        <v>133.57973897418455</v>
      </c>
      <c r="T688" s="15">
        <f t="shared" si="206"/>
        <v>81.65100119241788</v>
      </c>
      <c r="U688" s="15">
        <f t="shared" si="197"/>
        <v>0.13357973897418454</v>
      </c>
      <c r="V688" s="15">
        <f t="shared" si="198"/>
        <v>8.1651001192417874E-2</v>
      </c>
      <c r="W688" s="15">
        <f t="shared" si="199"/>
        <v>5.1928737781766668E-2</v>
      </c>
      <c r="X688" s="15">
        <f t="shared" si="200"/>
        <v>70.87496364988354</v>
      </c>
      <c r="Y688" s="15">
        <f t="shared" si="207"/>
        <v>21394.96013976746</v>
      </c>
      <c r="AJ688">
        <f>IF(E688&lt;1,1,0)</f>
        <v>0</v>
      </c>
      <c r="AK688">
        <f>IF(AJ688=1,"",E688)</f>
        <v>40.5</v>
      </c>
      <c r="AL688">
        <f>E688/3.6</f>
        <v>11.25</v>
      </c>
    </row>
    <row r="689" spans="2:38" x14ac:dyDescent="0.3">
      <c r="B689" s="27" t="s">
        <v>52</v>
      </c>
      <c r="C689" s="27">
        <v>678</v>
      </c>
      <c r="D689" s="27">
        <v>89</v>
      </c>
      <c r="E689" s="26">
        <v>39</v>
      </c>
      <c r="F689" s="42">
        <f t="shared" si="189"/>
        <v>10.833333333333334</v>
      </c>
      <c r="G689" s="15">
        <f t="shared" si="201"/>
        <v>-0.6666666666666663</v>
      </c>
      <c r="H689" s="15">
        <f t="shared" si="202"/>
        <v>-2.3999999999999986</v>
      </c>
      <c r="I689" s="15">
        <f t="shared" si="190"/>
        <v>-1066.6666666666661</v>
      </c>
      <c r="J689" s="15">
        <f t="shared" si="191"/>
        <v>0</v>
      </c>
      <c r="K689" s="15">
        <f t="shared" si="192"/>
        <v>1066.6666666666661</v>
      </c>
      <c r="L689" s="15">
        <f>SUM(0.5*1.2*$AD$4*$AF$4*(F689^2))</f>
        <v>57.178333333333335</v>
      </c>
      <c r="M689" s="15">
        <f t="shared" si="193"/>
        <v>3.1700319444444447</v>
      </c>
      <c r="N689" s="15">
        <f t="shared" si="203"/>
        <v>7.8370234182098764E-2</v>
      </c>
      <c r="O689" s="15">
        <f t="shared" si="194"/>
        <v>1.9812699652777781</v>
      </c>
      <c r="P689" s="15">
        <f t="shared" si="195"/>
        <v>8.385523611111104</v>
      </c>
      <c r="Q689" s="15">
        <f t="shared" si="204"/>
        <v>0.20730877816358007</v>
      </c>
      <c r="R689" s="15">
        <f t="shared" si="196"/>
        <v>5.24095225694444</v>
      </c>
      <c r="S689" s="15">
        <f t="shared" si="205"/>
        <v>133.65810920836665</v>
      </c>
      <c r="T689" s="15">
        <f t="shared" si="206"/>
        <v>81.858309970581459</v>
      </c>
      <c r="U689" s="15">
        <f t="shared" si="197"/>
        <v>0.13365810920836665</v>
      </c>
      <c r="V689" s="15">
        <f t="shared" si="198"/>
        <v>8.1858309970581453E-2</v>
      </c>
      <c r="W689" s="15">
        <f t="shared" si="199"/>
        <v>5.1799799237785202E-2</v>
      </c>
      <c r="X689" s="15">
        <f t="shared" si="200"/>
        <v>65.722185962362758</v>
      </c>
      <c r="Y689" s="15">
        <f t="shared" si="207"/>
        <v>21460.682325729824</v>
      </c>
      <c r="AJ689">
        <f>IF(E689&lt;1,1,0)</f>
        <v>0</v>
      </c>
      <c r="AK689">
        <f>IF(AJ689=1,"",E689)</f>
        <v>39</v>
      </c>
      <c r="AL689">
        <f>E689/3.6</f>
        <v>10.833333333333334</v>
      </c>
    </row>
    <row r="690" spans="2:38" x14ac:dyDescent="0.3">
      <c r="B690" s="27" t="s">
        <v>52</v>
      </c>
      <c r="C690" s="27">
        <v>679</v>
      </c>
      <c r="D690" s="27">
        <v>90</v>
      </c>
      <c r="E690" s="26">
        <v>35.700000000000003</v>
      </c>
      <c r="F690" s="42">
        <f t="shared" si="189"/>
        <v>9.9166666666666679</v>
      </c>
      <c r="G690" s="15">
        <f t="shared" si="201"/>
        <v>-0.99999999999999989</v>
      </c>
      <c r="H690" s="15">
        <f t="shared" si="202"/>
        <v>-3.5999999999999996</v>
      </c>
      <c r="I690" s="15">
        <f t="shared" si="190"/>
        <v>-1599.9999999999998</v>
      </c>
      <c r="J690" s="15">
        <f t="shared" si="191"/>
        <v>0</v>
      </c>
      <c r="K690" s="15">
        <f t="shared" si="192"/>
        <v>1599.9999999999998</v>
      </c>
      <c r="L690" s="15">
        <f>SUM(0.5*1.2*$AD$4*$AF$4*(F690^2))</f>
        <v>47.91138333333334</v>
      </c>
      <c r="M690" s="15">
        <f t="shared" si="193"/>
        <v>2.8099012180555558</v>
      </c>
      <c r="N690" s="15">
        <f t="shared" si="203"/>
        <v>7.0247530451388901E-2</v>
      </c>
      <c r="O690" s="15">
        <f t="shared" si="194"/>
        <v>1.7561882612847226</v>
      </c>
      <c r="P690" s="15">
        <f t="shared" si="195"/>
        <v>13.05676544861111</v>
      </c>
      <c r="Q690" s="15">
        <f t="shared" si="204"/>
        <v>0.32641913621527774</v>
      </c>
      <c r="R690" s="15">
        <f t="shared" si="196"/>
        <v>8.1604784053819444</v>
      </c>
      <c r="S690" s="15">
        <f t="shared" si="205"/>
        <v>133.72835673881804</v>
      </c>
      <c r="T690" s="15">
        <f t="shared" si="206"/>
        <v>82.184729106796738</v>
      </c>
      <c r="U690" s="15">
        <f t="shared" si="197"/>
        <v>0.13372835673881803</v>
      </c>
      <c r="V690" s="15">
        <f t="shared" si="198"/>
        <v>8.2184729106796736E-2</v>
      </c>
      <c r="W690" s="15">
        <f t="shared" si="199"/>
        <v>5.1543627632021291E-2</v>
      </c>
      <c r="X690" s="15">
        <f t="shared" si="200"/>
        <v>55.070519475016219</v>
      </c>
      <c r="Y690" s="15">
        <f t="shared" si="207"/>
        <v>21515.752845204839</v>
      </c>
      <c r="AJ690">
        <f>IF(E690&lt;1,1,0)</f>
        <v>0</v>
      </c>
      <c r="AK690">
        <f>IF(AJ690=1,"",E690)</f>
        <v>35.700000000000003</v>
      </c>
      <c r="AL690">
        <f>E690/3.6</f>
        <v>9.9166666666666679</v>
      </c>
    </row>
    <row r="691" spans="2:38" x14ac:dyDescent="0.3">
      <c r="B691" s="27" t="s">
        <v>52</v>
      </c>
      <c r="C691" s="27">
        <v>680</v>
      </c>
      <c r="D691" s="27">
        <v>91</v>
      </c>
      <c r="E691" s="26">
        <v>31.8</v>
      </c>
      <c r="F691" s="42">
        <f t="shared" si="189"/>
        <v>8.8333333333333339</v>
      </c>
      <c r="G691" s="15">
        <f t="shared" si="201"/>
        <v>-1.1944444444444446</v>
      </c>
      <c r="H691" s="15">
        <f t="shared" si="202"/>
        <v>-4.3000000000000007</v>
      </c>
      <c r="I691" s="15">
        <f t="shared" si="190"/>
        <v>-1911.1111111111113</v>
      </c>
      <c r="J691" s="15">
        <f t="shared" si="191"/>
        <v>0</v>
      </c>
      <c r="K691" s="15">
        <f t="shared" si="192"/>
        <v>1911.1111111111113</v>
      </c>
      <c r="L691" s="15">
        <f>SUM(0.5*1.2*$AD$4*$AF$4*(F691^2))</f>
        <v>38.015133333333331</v>
      </c>
      <c r="M691" s="15">
        <f t="shared" si="193"/>
        <v>2.4155203444444444</v>
      </c>
      <c r="N691" s="15">
        <f t="shared" si="203"/>
        <v>6.1058986484567902E-2</v>
      </c>
      <c r="O691" s="15">
        <f t="shared" si="194"/>
        <v>1.5097002152777779</v>
      </c>
      <c r="P691" s="15">
        <f t="shared" si="195"/>
        <v>14.465961137037038</v>
      </c>
      <c r="Q691" s="15">
        <f t="shared" si="204"/>
        <v>0.36566735096399178</v>
      </c>
      <c r="R691" s="15">
        <f t="shared" si="196"/>
        <v>9.0412257106481491</v>
      </c>
      <c r="S691" s="15">
        <f t="shared" si="205"/>
        <v>133.7894157253026</v>
      </c>
      <c r="T691" s="15">
        <f t="shared" si="206"/>
        <v>82.550396457760726</v>
      </c>
      <c r="U691" s="15">
        <f t="shared" si="197"/>
        <v>0.13378941572530259</v>
      </c>
      <c r="V691" s="15">
        <f t="shared" si="198"/>
        <v>8.255039645776073E-2</v>
      </c>
      <c r="W691" s="15">
        <f t="shared" si="199"/>
        <v>5.123901926754186E-2</v>
      </c>
      <c r="X691" s="15">
        <f t="shared" si="200"/>
        <v>43.695519688242072</v>
      </c>
      <c r="Y691" s="15">
        <f t="shared" si="207"/>
        <v>21559.44836489308</v>
      </c>
      <c r="AJ691">
        <f>IF(E691&lt;1,1,0)</f>
        <v>0</v>
      </c>
      <c r="AK691">
        <f>IF(AJ691=1,"",E691)</f>
        <v>31.8</v>
      </c>
      <c r="AL691">
        <f>E691/3.6</f>
        <v>8.8333333333333339</v>
      </c>
    </row>
    <row r="692" spans="2:38" x14ac:dyDescent="0.3">
      <c r="B692" s="27" t="s">
        <v>52</v>
      </c>
      <c r="C692" s="27">
        <v>681</v>
      </c>
      <c r="D692" s="27">
        <v>92</v>
      </c>
      <c r="E692" s="26">
        <v>27.1</v>
      </c>
      <c r="F692" s="42">
        <f t="shared" si="189"/>
        <v>7.5277777777777786</v>
      </c>
      <c r="G692" s="15">
        <f t="shared" si="201"/>
        <v>-1.25</v>
      </c>
      <c r="H692" s="15">
        <f t="shared" si="202"/>
        <v>-4.5</v>
      </c>
      <c r="I692" s="15">
        <f t="shared" si="190"/>
        <v>-2000</v>
      </c>
      <c r="J692" s="15">
        <f t="shared" si="191"/>
        <v>0</v>
      </c>
      <c r="K692" s="15">
        <f t="shared" si="192"/>
        <v>2000</v>
      </c>
      <c r="L692" s="15">
        <f>SUM(0.5*1.2*$AD$4*$AF$4*(F692^2))</f>
        <v>27.60837592592593</v>
      </c>
      <c r="M692" s="15">
        <f t="shared" si="193"/>
        <v>1.9801697187757203</v>
      </c>
      <c r="N692" s="15">
        <f t="shared" si="203"/>
        <v>5.0604337257601745E-2</v>
      </c>
      <c r="O692" s="15">
        <f t="shared" si="194"/>
        <v>1.2376060742348252</v>
      </c>
      <c r="P692" s="15">
        <f t="shared" si="195"/>
        <v>13.075385836779837</v>
      </c>
      <c r="Q692" s="15">
        <f t="shared" si="204"/>
        <v>0.33414874916215143</v>
      </c>
      <c r="R692" s="15">
        <f t="shared" si="196"/>
        <v>8.1721161479873974</v>
      </c>
      <c r="S692" s="15">
        <f t="shared" si="205"/>
        <v>133.8400200625602</v>
      </c>
      <c r="T692" s="15">
        <f t="shared" si="206"/>
        <v>82.88454520692288</v>
      </c>
      <c r="U692" s="15">
        <f t="shared" si="197"/>
        <v>0.13384002006256021</v>
      </c>
      <c r="V692" s="15">
        <f t="shared" si="198"/>
        <v>8.2884545206922886E-2</v>
      </c>
      <c r="W692" s="15">
        <f t="shared" si="199"/>
        <v>5.0955474855637325E-2</v>
      </c>
      <c r="X692" s="15">
        <f t="shared" si="200"/>
        <v>31.733729763266371</v>
      </c>
      <c r="Y692" s="15">
        <f t="shared" si="207"/>
        <v>21591.182094656346</v>
      </c>
      <c r="AJ692">
        <f>IF(E692&lt;1,1,0)</f>
        <v>0</v>
      </c>
      <c r="AK692">
        <f>IF(AJ692=1,"",E692)</f>
        <v>27.1</v>
      </c>
      <c r="AL692">
        <f>E692/3.6</f>
        <v>7.5277777777777777</v>
      </c>
    </row>
    <row r="693" spans="2:38" x14ac:dyDescent="0.3">
      <c r="B693" s="27" t="s">
        <v>52</v>
      </c>
      <c r="C693" s="27">
        <v>682</v>
      </c>
      <c r="D693" s="27">
        <v>93</v>
      </c>
      <c r="E693" s="26">
        <v>22.8</v>
      </c>
      <c r="F693" s="42">
        <f t="shared" si="189"/>
        <v>6.3333333333333339</v>
      </c>
      <c r="G693" s="15">
        <f t="shared" si="201"/>
        <v>-0.83333333333333326</v>
      </c>
      <c r="H693" s="15">
        <f t="shared" si="202"/>
        <v>-3</v>
      </c>
      <c r="I693" s="15">
        <f t="shared" si="190"/>
        <v>-1333.3333333333333</v>
      </c>
      <c r="J693" s="15">
        <f t="shared" si="191"/>
        <v>0</v>
      </c>
      <c r="K693" s="15">
        <f t="shared" si="192"/>
        <v>1333.3333333333333</v>
      </c>
      <c r="L693" s="15">
        <f>SUM(0.5*1.2*$AD$4*$AF$4*(F693^2))</f>
        <v>19.542133333333336</v>
      </c>
      <c r="M693" s="15">
        <f t="shared" si="193"/>
        <v>1.6148868444444446</v>
      </c>
      <c r="N693" s="15">
        <f t="shared" si="203"/>
        <v>4.171791014814815E-2</v>
      </c>
      <c r="O693" s="15">
        <f t="shared" si="194"/>
        <v>1.0093042777777779</v>
      </c>
      <c r="P693" s="15">
        <f t="shared" si="195"/>
        <v>6.8295575999999993</v>
      </c>
      <c r="Q693" s="15">
        <f t="shared" si="204"/>
        <v>0.17643023799999999</v>
      </c>
      <c r="R693" s="15">
        <f t="shared" si="196"/>
        <v>4.2684734999999998</v>
      </c>
      <c r="S693" s="15">
        <f t="shared" si="205"/>
        <v>133.88173797270835</v>
      </c>
      <c r="T693" s="15">
        <f t="shared" si="206"/>
        <v>83.060975444922875</v>
      </c>
      <c r="U693" s="15">
        <f t="shared" si="197"/>
        <v>0.13388173797270836</v>
      </c>
      <c r="V693" s="15">
        <f t="shared" si="198"/>
        <v>8.3060975444922872E-2</v>
      </c>
      <c r="W693" s="15">
        <f t="shared" si="199"/>
        <v>5.0820762527785487E-2</v>
      </c>
      <c r="X693" s="15">
        <f t="shared" si="200"/>
        <v>22.462186647688458</v>
      </c>
      <c r="Y693" s="15">
        <f t="shared" si="207"/>
        <v>21613.644281304034</v>
      </c>
      <c r="AJ693">
        <f>IF(E693&lt;1,1,0)</f>
        <v>0</v>
      </c>
      <c r="AK693">
        <f>IF(AJ693=1,"",E693)</f>
        <v>22.8</v>
      </c>
      <c r="AL693">
        <f>E693/3.6</f>
        <v>6.333333333333333</v>
      </c>
    </row>
    <row r="694" spans="2:38" x14ac:dyDescent="0.3">
      <c r="B694" s="27" t="s">
        <v>52</v>
      </c>
      <c r="C694" s="27">
        <v>683</v>
      </c>
      <c r="D694" s="27">
        <v>94</v>
      </c>
      <c r="E694" s="26">
        <v>21.1</v>
      </c>
      <c r="F694" s="42">
        <f t="shared" si="189"/>
        <v>5.8611111111111116</v>
      </c>
      <c r="G694" s="15">
        <f t="shared" si="201"/>
        <v>-0.54166666666666696</v>
      </c>
      <c r="H694" s="15">
        <f t="shared" si="202"/>
        <v>-1.9500000000000011</v>
      </c>
      <c r="I694" s="15">
        <f t="shared" si="190"/>
        <v>-866.6666666666672</v>
      </c>
      <c r="J694" s="15">
        <f t="shared" si="191"/>
        <v>0</v>
      </c>
      <c r="K694" s="15">
        <f t="shared" si="192"/>
        <v>866.6666666666672</v>
      </c>
      <c r="L694" s="15">
        <f>SUM(0.5*1.2*$AD$4*$AF$4*(F694^2))</f>
        <v>16.736598148148147</v>
      </c>
      <c r="M694" s="15">
        <f t="shared" si="193"/>
        <v>1.4780350613683129</v>
      </c>
      <c r="N694" s="15">
        <f t="shared" si="203"/>
        <v>3.8593137713505948E-2</v>
      </c>
      <c r="O694" s="15">
        <f t="shared" si="194"/>
        <v>0.9237719133551956</v>
      </c>
      <c r="P694" s="15">
        <f t="shared" si="195"/>
        <v>3.6015945682613211</v>
      </c>
      <c r="Q694" s="15">
        <f t="shared" si="204"/>
        <v>9.4041635949045618E-2</v>
      </c>
      <c r="R694" s="15">
        <f t="shared" si="196"/>
        <v>2.2509966051633254</v>
      </c>
      <c r="S694" s="15">
        <f t="shared" si="205"/>
        <v>133.92033111042187</v>
      </c>
      <c r="T694" s="15">
        <f t="shared" si="206"/>
        <v>83.155017080871914</v>
      </c>
      <c r="U694" s="15">
        <f t="shared" si="197"/>
        <v>0.13392033111042187</v>
      </c>
      <c r="V694" s="15">
        <f t="shared" si="198"/>
        <v>8.3155017080871918E-2</v>
      </c>
      <c r="W694" s="15">
        <f t="shared" si="199"/>
        <v>5.0765314029549952E-2</v>
      </c>
      <c r="X694" s="15">
        <f t="shared" si="200"/>
        <v>19.23743360008265</v>
      </c>
      <c r="Y694" s="15">
        <f t="shared" si="207"/>
        <v>21632.881714904117</v>
      </c>
      <c r="AJ694">
        <f>IF(E694&lt;1,1,0)</f>
        <v>0</v>
      </c>
      <c r="AK694">
        <f>IF(AJ694=1,"",E694)</f>
        <v>21.1</v>
      </c>
      <c r="AL694">
        <f>E694/3.6</f>
        <v>5.8611111111111116</v>
      </c>
    </row>
    <row r="695" spans="2:38" x14ac:dyDescent="0.3">
      <c r="B695" s="27" t="s">
        <v>52</v>
      </c>
      <c r="C695" s="27">
        <v>684</v>
      </c>
      <c r="D695" s="27">
        <v>95</v>
      </c>
      <c r="E695" s="26">
        <v>18.899999999999999</v>
      </c>
      <c r="F695" s="42">
        <f t="shared" si="189"/>
        <v>5.25</v>
      </c>
      <c r="G695" s="15">
        <f t="shared" si="201"/>
        <v>-0.30555555555555597</v>
      </c>
      <c r="H695" s="15">
        <f t="shared" si="202"/>
        <v>-1.1000000000000014</v>
      </c>
      <c r="I695" s="15">
        <f t="shared" si="190"/>
        <v>-488.88888888888954</v>
      </c>
      <c r="J695" s="15">
        <f t="shared" si="191"/>
        <v>0</v>
      </c>
      <c r="K695" s="15">
        <f t="shared" si="192"/>
        <v>488.88888888888954</v>
      </c>
      <c r="L695" s="15">
        <f>SUM(0.5*1.2*$AD$4*$AF$4*(F695^2))</f>
        <v>13.42845</v>
      </c>
      <c r="M695" s="15">
        <f t="shared" si="193"/>
        <v>1.3065593624999998</v>
      </c>
      <c r="N695" s="15">
        <f t="shared" si="203"/>
        <v>3.4478649843749994E-2</v>
      </c>
      <c r="O695" s="15">
        <f t="shared" si="194"/>
        <v>0.81659960156249989</v>
      </c>
      <c r="P695" s="15">
        <f t="shared" si="195"/>
        <v>1.2601073041666699</v>
      </c>
      <c r="Q695" s="15">
        <f t="shared" si="204"/>
        <v>3.3252831637731566E-2</v>
      </c>
      <c r="R695" s="15">
        <f t="shared" si="196"/>
        <v>0.78756706510416874</v>
      </c>
      <c r="S695" s="15">
        <f t="shared" si="205"/>
        <v>133.95480976026562</v>
      </c>
      <c r="T695" s="15">
        <f t="shared" si="206"/>
        <v>83.188269912509639</v>
      </c>
      <c r="U695" s="15">
        <f t="shared" si="197"/>
        <v>0.13395480976026561</v>
      </c>
      <c r="V695" s="15">
        <f t="shared" si="198"/>
        <v>8.3188269912509633E-2</v>
      </c>
      <c r="W695" s="15">
        <f t="shared" si="199"/>
        <v>5.0766539847755976E-2</v>
      </c>
      <c r="X695" s="15">
        <f t="shared" si="200"/>
        <v>15.434964463422105</v>
      </c>
      <c r="Y695" s="15">
        <f t="shared" si="207"/>
        <v>21648.316679367537</v>
      </c>
      <c r="AJ695">
        <f>IF(E695&lt;1,1,0)</f>
        <v>0</v>
      </c>
      <c r="AK695">
        <f>IF(AJ695=1,"",E695)</f>
        <v>18.899999999999999</v>
      </c>
      <c r="AL695">
        <f>E695/3.6</f>
        <v>5.2499999999999991</v>
      </c>
    </row>
    <row r="696" spans="2:38" x14ac:dyDescent="0.3">
      <c r="B696" s="27" t="s">
        <v>52</v>
      </c>
      <c r="C696" s="27">
        <v>685</v>
      </c>
      <c r="D696" s="27">
        <v>96</v>
      </c>
      <c r="E696" s="26">
        <v>18.899999999999999</v>
      </c>
      <c r="F696" s="42">
        <f t="shared" si="189"/>
        <v>5.25</v>
      </c>
      <c r="G696" s="15">
        <f t="shared" si="201"/>
        <v>0.33333333333333365</v>
      </c>
      <c r="H696" s="15">
        <f t="shared" si="202"/>
        <v>1.2000000000000011</v>
      </c>
      <c r="I696" s="15">
        <f t="shared" si="190"/>
        <v>533.33333333333383</v>
      </c>
      <c r="J696" s="15">
        <f t="shared" si="191"/>
        <v>533.33333333333383</v>
      </c>
      <c r="K696" s="15">
        <f t="shared" si="192"/>
        <v>0</v>
      </c>
      <c r="L696" s="15">
        <f>SUM(0.5*1.2*$AD$4*$AF$4*(F696^2))</f>
        <v>13.42845</v>
      </c>
      <c r="M696" s="15">
        <f t="shared" si="193"/>
        <v>4.1065593625000032</v>
      </c>
      <c r="N696" s="15">
        <f t="shared" si="203"/>
        <v>0.10950824966666677</v>
      </c>
      <c r="O696" s="15">
        <f t="shared" si="194"/>
        <v>2.5665996015625017</v>
      </c>
      <c r="P696" s="15">
        <f t="shared" si="195"/>
        <v>1.3065593624999998</v>
      </c>
      <c r="Q696" s="15">
        <f t="shared" si="204"/>
        <v>3.4841582999999995E-2</v>
      </c>
      <c r="R696" s="15">
        <f t="shared" si="196"/>
        <v>0.81659960156249989</v>
      </c>
      <c r="S696" s="15">
        <f t="shared" si="205"/>
        <v>134.06431800993229</v>
      </c>
      <c r="T696" s="15">
        <f t="shared" si="206"/>
        <v>83.223111495509642</v>
      </c>
      <c r="U696" s="15">
        <f t="shared" si="197"/>
        <v>0.13406431800993229</v>
      </c>
      <c r="V696" s="15">
        <f t="shared" si="198"/>
        <v>8.3223111495509636E-2</v>
      </c>
      <c r="W696" s="15">
        <f t="shared" si="199"/>
        <v>5.0841206514422657E-2</v>
      </c>
      <c r="X696" s="15">
        <f t="shared" si="200"/>
        <v>15.434964411155439</v>
      </c>
      <c r="Y696" s="15">
        <f t="shared" si="207"/>
        <v>21663.751643778694</v>
      </c>
      <c r="AJ696">
        <f>IF(E696&lt;1,1,0)</f>
        <v>0</v>
      </c>
      <c r="AK696">
        <f>IF(AJ696=1,"",E696)</f>
        <v>18.899999999999999</v>
      </c>
      <c r="AL696">
        <f>E696/3.6</f>
        <v>5.2499999999999991</v>
      </c>
    </row>
    <row r="697" spans="2:38" x14ac:dyDescent="0.3">
      <c r="B697" s="27" t="s">
        <v>52</v>
      </c>
      <c r="C697" s="27">
        <v>686</v>
      </c>
      <c r="D697" s="27">
        <v>97</v>
      </c>
      <c r="E697" s="26">
        <v>21.3</v>
      </c>
      <c r="F697" s="42">
        <f t="shared" si="189"/>
        <v>5.916666666666667</v>
      </c>
      <c r="G697" s="15">
        <f t="shared" si="201"/>
        <v>0.69444444444444442</v>
      </c>
      <c r="H697" s="15">
        <f t="shared" si="202"/>
        <v>2.5</v>
      </c>
      <c r="I697" s="15">
        <f t="shared" si="190"/>
        <v>1111.1111111111111</v>
      </c>
      <c r="J697" s="15">
        <f t="shared" si="191"/>
        <v>1111.1111111111111</v>
      </c>
      <c r="K697" s="15">
        <f t="shared" si="192"/>
        <v>0</v>
      </c>
      <c r="L697" s="15">
        <f>SUM(0.5*1.2*$AD$4*$AF$4*(F697^2))</f>
        <v>17.055383333333335</v>
      </c>
      <c r="M697" s="15">
        <f t="shared" si="193"/>
        <v>8.0680050921296314</v>
      </c>
      <c r="N697" s="15">
        <f t="shared" si="203"/>
        <v>0.21738791498238175</v>
      </c>
      <c r="O697" s="15">
        <f t="shared" si="194"/>
        <v>5.0425031825810196</v>
      </c>
      <c r="P697" s="15">
        <f t="shared" si="195"/>
        <v>1.4939310180555556</v>
      </c>
      <c r="Q697" s="15">
        <f t="shared" si="204"/>
        <v>4.0253141319830252E-2</v>
      </c>
      <c r="R697" s="15">
        <f t="shared" si="196"/>
        <v>0.9337068862847222</v>
      </c>
      <c r="S697" s="15">
        <f t="shared" si="205"/>
        <v>134.28170592491466</v>
      </c>
      <c r="T697" s="15">
        <f t="shared" si="206"/>
        <v>83.263364636829465</v>
      </c>
      <c r="U697" s="15">
        <f t="shared" si="197"/>
        <v>0.13428170592491467</v>
      </c>
      <c r="V697" s="15">
        <f t="shared" si="198"/>
        <v>8.3263364636829471E-2</v>
      </c>
      <c r="W697" s="15">
        <f t="shared" si="199"/>
        <v>5.1018341288085203E-2</v>
      </c>
      <c r="X697" s="15">
        <f t="shared" si="200"/>
        <v>19.603853176049988</v>
      </c>
      <c r="Y697" s="15">
        <f t="shared" si="207"/>
        <v>21683.355496954744</v>
      </c>
      <c r="AJ697">
        <f>IF(E697&lt;1,1,0)</f>
        <v>0</v>
      </c>
      <c r="AK697">
        <f>IF(AJ697=1,"",E697)</f>
        <v>21.3</v>
      </c>
      <c r="AL697">
        <f>E697/3.6</f>
        <v>5.916666666666667</v>
      </c>
    </row>
    <row r="698" spans="2:38" x14ac:dyDescent="0.3">
      <c r="B698" s="27" t="s">
        <v>52</v>
      </c>
      <c r="C698" s="27">
        <v>687</v>
      </c>
      <c r="D698" s="27">
        <v>98</v>
      </c>
      <c r="E698" s="26">
        <v>23.9</v>
      </c>
      <c r="F698" s="42">
        <f t="shared" si="189"/>
        <v>6.6388888888888884</v>
      </c>
      <c r="G698" s="15">
        <f t="shared" si="201"/>
        <v>0.63888888888888862</v>
      </c>
      <c r="H698" s="15">
        <f t="shared" si="202"/>
        <v>2.2999999999999989</v>
      </c>
      <c r="I698" s="15">
        <f t="shared" si="190"/>
        <v>1022.2222222222218</v>
      </c>
      <c r="J698" s="15">
        <f t="shared" si="191"/>
        <v>1022.2222222222218</v>
      </c>
      <c r="K698" s="15">
        <f t="shared" si="192"/>
        <v>0</v>
      </c>
      <c r="L698" s="15">
        <f>SUM(0.5*1.2*$AD$4*$AF$4*(F698^2))</f>
        <v>21.473264814814812</v>
      </c>
      <c r="M698" s="15">
        <f t="shared" si="193"/>
        <v>8.4920383722736581</v>
      </c>
      <c r="N698" s="15">
        <f t="shared" si="203"/>
        <v>0.23117215568967178</v>
      </c>
      <c r="O698" s="15">
        <f t="shared" si="194"/>
        <v>5.3075239826710368</v>
      </c>
      <c r="P698" s="15">
        <f t="shared" si="195"/>
        <v>1.7056186191872424</v>
      </c>
      <c r="Q698" s="15">
        <f t="shared" si="204"/>
        <v>4.6430729077874933E-2</v>
      </c>
      <c r="R698" s="15">
        <f t="shared" si="196"/>
        <v>1.0660116369920265</v>
      </c>
      <c r="S698" s="15">
        <f t="shared" si="205"/>
        <v>134.51287808060434</v>
      </c>
      <c r="T698" s="15">
        <f t="shared" si="206"/>
        <v>83.309795365907334</v>
      </c>
      <c r="U698" s="15">
        <f t="shared" si="197"/>
        <v>0.13451287808060433</v>
      </c>
      <c r="V698" s="15">
        <f t="shared" si="198"/>
        <v>8.3309795365907338E-2</v>
      </c>
      <c r="W698" s="15">
        <f t="shared" si="199"/>
        <v>5.1203082714696993E-2</v>
      </c>
      <c r="X698" s="15">
        <f t="shared" si="200"/>
        <v>24.68187773808901</v>
      </c>
      <c r="Y698" s="15">
        <f t="shared" si="207"/>
        <v>21708.037374692834</v>
      </c>
      <c r="AJ698">
        <f>IF(E698&lt;1,1,0)</f>
        <v>0</v>
      </c>
      <c r="AK698">
        <f>IF(AJ698=1,"",E698)</f>
        <v>23.9</v>
      </c>
      <c r="AL698">
        <f>E698/3.6</f>
        <v>6.6388888888888884</v>
      </c>
    </row>
    <row r="699" spans="2:38" x14ac:dyDescent="0.3">
      <c r="B699" s="27" t="s">
        <v>52</v>
      </c>
      <c r="C699" s="27">
        <v>688</v>
      </c>
      <c r="D699" s="27">
        <v>99</v>
      </c>
      <c r="E699" s="26">
        <v>25.9</v>
      </c>
      <c r="F699" s="42">
        <f t="shared" si="189"/>
        <v>7.1944444444444446</v>
      </c>
      <c r="G699" s="15">
        <f t="shared" si="201"/>
        <v>0.625</v>
      </c>
      <c r="H699" s="15">
        <f t="shared" si="202"/>
        <v>2.25</v>
      </c>
      <c r="I699" s="15">
        <f t="shared" si="190"/>
        <v>1000</v>
      </c>
      <c r="J699" s="15">
        <f t="shared" si="191"/>
        <v>1000</v>
      </c>
      <c r="K699" s="15">
        <f t="shared" si="192"/>
        <v>0</v>
      </c>
      <c r="L699" s="15">
        <f>SUM(0.5*1.2*$AD$4*$AF$4*(F699^2))</f>
        <v>25.217487037037035</v>
      </c>
      <c r="M699" s="15">
        <f t="shared" si="193"/>
        <v>9.0697302539609055</v>
      </c>
      <c r="N699" s="15">
        <f t="shared" si="203"/>
        <v>0.24941758198392491</v>
      </c>
      <c r="O699" s="15">
        <f t="shared" si="194"/>
        <v>5.6685814087255668</v>
      </c>
      <c r="P699" s="15">
        <f t="shared" si="195"/>
        <v>1.8752858095164608</v>
      </c>
      <c r="Q699" s="15">
        <f t="shared" si="204"/>
        <v>5.1570359761702676E-2</v>
      </c>
      <c r="R699" s="15">
        <f t="shared" si="196"/>
        <v>1.172053630947788</v>
      </c>
      <c r="S699" s="15">
        <f t="shared" si="205"/>
        <v>134.76229566258826</v>
      </c>
      <c r="T699" s="15">
        <f t="shared" si="206"/>
        <v>83.361365725669032</v>
      </c>
      <c r="U699" s="15">
        <f t="shared" si="197"/>
        <v>0.13476229566258827</v>
      </c>
      <c r="V699" s="15">
        <f t="shared" si="198"/>
        <v>8.3361365725669032E-2</v>
      </c>
      <c r="W699" s="15">
        <f t="shared" si="199"/>
        <v>5.1400929936919235E-2</v>
      </c>
      <c r="X699" s="15">
        <f t="shared" si="200"/>
        <v>28.985581303299661</v>
      </c>
      <c r="Y699" s="15">
        <f t="shared" si="207"/>
        <v>21737.022955996134</v>
      </c>
      <c r="AJ699">
        <f>IF(E699&lt;1,1,0)</f>
        <v>0</v>
      </c>
      <c r="AK699">
        <f>IF(AJ699=1,"",E699)</f>
        <v>25.9</v>
      </c>
      <c r="AL699">
        <f>E699/3.6</f>
        <v>7.1944444444444438</v>
      </c>
    </row>
    <row r="700" spans="2:38" x14ac:dyDescent="0.3">
      <c r="B700" s="27" t="s">
        <v>52</v>
      </c>
      <c r="C700" s="27">
        <v>689</v>
      </c>
      <c r="D700" s="27">
        <v>100</v>
      </c>
      <c r="E700" s="26">
        <v>28.4</v>
      </c>
      <c r="F700" s="42">
        <f t="shared" si="189"/>
        <v>7.8888888888888893</v>
      </c>
      <c r="G700" s="15">
        <f t="shared" si="201"/>
        <v>0.61111111111111138</v>
      </c>
      <c r="H700" s="15">
        <f t="shared" si="202"/>
        <v>2.2000000000000011</v>
      </c>
      <c r="I700" s="15">
        <f t="shared" si="190"/>
        <v>977.77777777777817</v>
      </c>
      <c r="J700" s="15">
        <f t="shared" si="191"/>
        <v>977.77777777777817</v>
      </c>
      <c r="K700" s="15">
        <f t="shared" si="192"/>
        <v>0</v>
      </c>
      <c r="L700" s="15">
        <f>SUM(0.5*1.2*$AD$4*$AF$4*(F700^2))</f>
        <v>30.320681481481483</v>
      </c>
      <c r="M700" s="15">
        <f t="shared" si="193"/>
        <v>9.8101367341563819</v>
      </c>
      <c r="N700" s="15">
        <f t="shared" si="203"/>
        <v>0.27250379817101061</v>
      </c>
      <c r="O700" s="15">
        <f t="shared" si="194"/>
        <v>6.1313354588477385</v>
      </c>
      <c r="P700" s="15">
        <f t="shared" si="195"/>
        <v>2.0965564872427986</v>
      </c>
      <c r="Q700" s="15">
        <f t="shared" si="204"/>
        <v>5.823768020118885E-2</v>
      </c>
      <c r="R700" s="15">
        <f t="shared" si="196"/>
        <v>1.3103478045267491</v>
      </c>
      <c r="S700" s="15">
        <f t="shared" si="205"/>
        <v>135.03479946075927</v>
      </c>
      <c r="T700" s="15">
        <f t="shared" si="206"/>
        <v>83.41960340587022</v>
      </c>
      <c r="U700" s="15">
        <f t="shared" si="197"/>
        <v>0.13503479946075927</v>
      </c>
      <c r="V700" s="15">
        <f t="shared" si="198"/>
        <v>8.3419603405870221E-2</v>
      </c>
      <c r="W700" s="15">
        <f t="shared" si="199"/>
        <v>5.1615196054889054E-2</v>
      </c>
      <c r="X700" s="15">
        <f t="shared" si="200"/>
        <v>34.851321894054117</v>
      </c>
      <c r="Y700" s="15">
        <f t="shared" si="207"/>
        <v>21771.874277890187</v>
      </c>
      <c r="AJ700">
        <f>IF(E700&lt;1,1,0)</f>
        <v>0</v>
      </c>
      <c r="AK700">
        <f>IF(AJ700=1,"",E700)</f>
        <v>28.4</v>
      </c>
      <c r="AL700">
        <f>E700/3.6</f>
        <v>7.8888888888888884</v>
      </c>
    </row>
    <row r="701" spans="2:38" x14ac:dyDescent="0.3">
      <c r="B701" s="27" t="s">
        <v>52</v>
      </c>
      <c r="C701" s="27">
        <v>690</v>
      </c>
      <c r="D701" s="27">
        <v>101</v>
      </c>
      <c r="E701" s="26">
        <v>30.3</v>
      </c>
      <c r="F701" s="42">
        <f t="shared" si="189"/>
        <v>8.4166666666666679</v>
      </c>
      <c r="G701" s="15">
        <f t="shared" si="201"/>
        <v>0.34722222222222221</v>
      </c>
      <c r="H701" s="15">
        <f t="shared" si="202"/>
        <v>1.25</v>
      </c>
      <c r="I701" s="15">
        <f t="shared" si="190"/>
        <v>555.55555555555554</v>
      </c>
      <c r="J701" s="15">
        <f t="shared" si="191"/>
        <v>555.55555555555554</v>
      </c>
      <c r="K701" s="15">
        <f t="shared" si="192"/>
        <v>0</v>
      </c>
      <c r="L701" s="15">
        <f>SUM(0.5*1.2*$AD$4*$AF$4*(F701^2))</f>
        <v>34.513383333333344</v>
      </c>
      <c r="M701" s="15">
        <f t="shared" si="193"/>
        <v>6.9480335689814829</v>
      </c>
      <c r="N701" s="15">
        <f t="shared" si="203"/>
        <v>0.19493094179642495</v>
      </c>
      <c r="O701" s="15">
        <f t="shared" si="194"/>
        <v>4.3425209806134264</v>
      </c>
      <c r="P701" s="15">
        <f t="shared" si="195"/>
        <v>2.2721076430555565</v>
      </c>
      <c r="Q701" s="15">
        <f t="shared" si="204"/>
        <v>6.3745242207947556E-2</v>
      </c>
      <c r="R701" s="15">
        <f t="shared" si="196"/>
        <v>1.4200672769097227</v>
      </c>
      <c r="S701" s="15">
        <f t="shared" si="205"/>
        <v>135.2297304025557</v>
      </c>
      <c r="T701" s="15">
        <f t="shared" si="206"/>
        <v>83.483348648078163</v>
      </c>
      <c r="U701" s="15">
        <f t="shared" si="197"/>
        <v>0.1352297304025557</v>
      </c>
      <c r="V701" s="15">
        <f t="shared" si="198"/>
        <v>8.3483348648078159E-2</v>
      </c>
      <c r="W701" s="15">
        <f t="shared" si="199"/>
        <v>5.1746381754477544E-2</v>
      </c>
      <c r="X701" s="15">
        <f t="shared" si="200"/>
        <v>39.670519333088343</v>
      </c>
      <c r="Y701" s="15">
        <f t="shared" si="207"/>
        <v>21811.544797223276</v>
      </c>
      <c r="AJ701">
        <f>IF(E701&lt;1,1,0)</f>
        <v>0</v>
      </c>
      <c r="AK701">
        <f>IF(AJ701=1,"",E701)</f>
        <v>30.3</v>
      </c>
      <c r="AL701">
        <f>E701/3.6</f>
        <v>8.4166666666666661</v>
      </c>
    </row>
    <row r="702" spans="2:38" x14ac:dyDescent="0.3">
      <c r="B702" s="27" t="s">
        <v>52</v>
      </c>
      <c r="C702" s="27">
        <v>691</v>
      </c>
      <c r="D702" s="27">
        <v>102</v>
      </c>
      <c r="E702" s="26">
        <v>30.9</v>
      </c>
      <c r="F702" s="42">
        <f t="shared" si="189"/>
        <v>8.5833333333333339</v>
      </c>
      <c r="G702" s="15">
        <f t="shared" si="201"/>
        <v>0.1111111111111112</v>
      </c>
      <c r="H702" s="15">
        <f t="shared" si="202"/>
        <v>0.40000000000000036</v>
      </c>
      <c r="I702" s="15">
        <f t="shared" si="190"/>
        <v>177.77777777777791</v>
      </c>
      <c r="J702" s="15">
        <f t="shared" si="191"/>
        <v>177.77777777777791</v>
      </c>
      <c r="K702" s="15">
        <f t="shared" si="192"/>
        <v>0</v>
      </c>
      <c r="L702" s="15">
        <f>SUM(0.5*1.2*$AD$4*$AF$4*(F702^2))</f>
        <v>35.893783333333332</v>
      </c>
      <c r="M702" s="15">
        <f t="shared" si="193"/>
        <v>3.8548742328703716</v>
      </c>
      <c r="N702" s="15">
        <f t="shared" si="203"/>
        <v>0.10922143659799385</v>
      </c>
      <c r="O702" s="15">
        <f t="shared" si="194"/>
        <v>2.4092963955439823</v>
      </c>
      <c r="P702" s="15">
        <f t="shared" si="195"/>
        <v>2.3289483069444445</v>
      </c>
      <c r="Q702" s="15">
        <f t="shared" si="204"/>
        <v>6.5986868696759265E-2</v>
      </c>
      <c r="R702" s="15">
        <f t="shared" si="196"/>
        <v>1.4555926918402777</v>
      </c>
      <c r="S702" s="15">
        <f t="shared" si="205"/>
        <v>135.33895183915371</v>
      </c>
      <c r="T702" s="15">
        <f t="shared" si="206"/>
        <v>83.549335516774917</v>
      </c>
      <c r="U702" s="15">
        <f t="shared" si="197"/>
        <v>0.1353389518391537</v>
      </c>
      <c r="V702" s="15">
        <f t="shared" si="198"/>
        <v>8.3549335516774917E-2</v>
      </c>
      <c r="W702" s="15">
        <f t="shared" si="199"/>
        <v>5.1789616322378787E-2</v>
      </c>
      <c r="X702" s="15">
        <f t="shared" si="200"/>
        <v>41.257185969490799</v>
      </c>
      <c r="Y702" s="15">
        <f t="shared" si="207"/>
        <v>21852.801983192767</v>
      </c>
      <c r="AJ702">
        <f>IF(E702&lt;1,1,0)</f>
        <v>0</v>
      </c>
      <c r="AK702">
        <f>IF(AJ702=1,"",E702)</f>
        <v>30.9</v>
      </c>
      <c r="AL702">
        <f>E702/3.6</f>
        <v>8.5833333333333321</v>
      </c>
    </row>
    <row r="703" spans="2:38" x14ac:dyDescent="0.3">
      <c r="B703" s="27" t="s">
        <v>52</v>
      </c>
      <c r="C703" s="27">
        <v>692</v>
      </c>
      <c r="D703" s="27">
        <v>103</v>
      </c>
      <c r="E703" s="26">
        <v>31.1</v>
      </c>
      <c r="F703" s="42">
        <f t="shared" si="189"/>
        <v>8.6388888888888893</v>
      </c>
      <c r="G703" s="15">
        <f t="shared" si="201"/>
        <v>0.12500000000000031</v>
      </c>
      <c r="H703" s="15">
        <f t="shared" si="202"/>
        <v>0.45000000000000107</v>
      </c>
      <c r="I703" s="15">
        <f t="shared" si="190"/>
        <v>200.00000000000048</v>
      </c>
      <c r="J703" s="15">
        <f t="shared" si="191"/>
        <v>200.00000000000048</v>
      </c>
      <c r="K703" s="15">
        <f t="shared" si="192"/>
        <v>0</v>
      </c>
      <c r="L703" s="15">
        <f>SUM(0.5*1.2*$AD$4*$AF$4*(F703^2))</f>
        <v>36.359931481481482</v>
      </c>
      <c r="M703" s="15">
        <f t="shared" si="193"/>
        <v>4.0758271858539139</v>
      </c>
      <c r="N703" s="15">
        <f t="shared" si="203"/>
        <v>0.11661394448415364</v>
      </c>
      <c r="O703" s="15">
        <f t="shared" si="194"/>
        <v>2.5473919911586962</v>
      </c>
      <c r="P703" s="15">
        <f t="shared" si="195"/>
        <v>2.348049408076132</v>
      </c>
      <c r="Q703" s="15">
        <f t="shared" si="204"/>
        <v>6.7180302508844894E-2</v>
      </c>
      <c r="R703" s="15">
        <f t="shared" si="196"/>
        <v>1.4675308800475824</v>
      </c>
      <c r="S703" s="15">
        <f t="shared" si="205"/>
        <v>135.45556578363787</v>
      </c>
      <c r="T703" s="15">
        <f t="shared" si="206"/>
        <v>83.616515819283762</v>
      </c>
      <c r="U703" s="15">
        <f t="shared" si="197"/>
        <v>0.13545556578363788</v>
      </c>
      <c r="V703" s="15">
        <f t="shared" si="198"/>
        <v>8.3616515819283768E-2</v>
      </c>
      <c r="W703" s="15">
        <f t="shared" si="199"/>
        <v>5.1839049964354109E-2</v>
      </c>
      <c r="X703" s="15">
        <f t="shared" si="200"/>
        <v>41.792988404023056</v>
      </c>
      <c r="Y703" s="15">
        <f t="shared" si="207"/>
        <v>21894.594971596791</v>
      </c>
      <c r="AJ703">
        <f>IF(E703&lt;1,1,0)</f>
        <v>0</v>
      </c>
      <c r="AK703">
        <f>IF(AJ703=1,"",E703)</f>
        <v>31.1</v>
      </c>
      <c r="AL703">
        <f>E703/3.6</f>
        <v>8.6388888888888893</v>
      </c>
    </row>
    <row r="704" spans="2:38" x14ac:dyDescent="0.3">
      <c r="B704" s="27" t="s">
        <v>52</v>
      </c>
      <c r="C704" s="27">
        <v>693</v>
      </c>
      <c r="D704" s="27">
        <v>104</v>
      </c>
      <c r="E704" s="26">
        <v>31.8</v>
      </c>
      <c r="F704" s="42">
        <f t="shared" si="189"/>
        <v>8.8333333333333339</v>
      </c>
      <c r="G704" s="15">
        <f t="shared" si="201"/>
        <v>0.2222222222222224</v>
      </c>
      <c r="H704" s="15">
        <f t="shared" si="202"/>
        <v>0.80000000000000071</v>
      </c>
      <c r="I704" s="15">
        <f t="shared" si="190"/>
        <v>355.55555555555583</v>
      </c>
      <c r="J704" s="15">
        <f t="shared" si="191"/>
        <v>355.55555555555583</v>
      </c>
      <c r="K704" s="15">
        <f t="shared" si="192"/>
        <v>0</v>
      </c>
      <c r="L704" s="15">
        <f>SUM(0.5*1.2*$AD$4*$AF$4*(F704^2))</f>
        <v>38.015133333333331</v>
      </c>
      <c r="M704" s="15">
        <f t="shared" si="193"/>
        <v>5.5562610851851879</v>
      </c>
      <c r="N704" s="15">
        <f t="shared" si="203"/>
        <v>0.16051420912757208</v>
      </c>
      <c r="O704" s="15">
        <f t="shared" si="194"/>
        <v>3.4726631782407424</v>
      </c>
      <c r="P704" s="15">
        <f t="shared" si="195"/>
        <v>2.4155203444444444</v>
      </c>
      <c r="Q704" s="15">
        <f t="shared" si="204"/>
        <v>6.9781698839506162E-2</v>
      </c>
      <c r="R704" s="15">
        <f t="shared" si="196"/>
        <v>1.5097002152777779</v>
      </c>
      <c r="S704" s="15">
        <f t="shared" si="205"/>
        <v>135.61607999276544</v>
      </c>
      <c r="T704" s="15">
        <f t="shared" si="206"/>
        <v>83.686297518123268</v>
      </c>
      <c r="U704" s="15">
        <f t="shared" si="197"/>
        <v>0.13561607999276543</v>
      </c>
      <c r="V704" s="15">
        <f t="shared" si="198"/>
        <v>8.3686297518123273E-2</v>
      </c>
      <c r="W704" s="15">
        <f t="shared" si="199"/>
        <v>5.1929782474642153E-2</v>
      </c>
      <c r="X704" s="15">
        <f t="shared" si="200"/>
        <v>43.695519204707821</v>
      </c>
      <c r="Y704" s="15">
        <f t="shared" si="207"/>
        <v>21938.290490801497</v>
      </c>
      <c r="AJ704">
        <f>IF(E704&lt;1,1,0)</f>
        <v>0</v>
      </c>
      <c r="AK704">
        <f>IF(AJ704=1,"",E704)</f>
        <v>31.8</v>
      </c>
      <c r="AL704">
        <f>E704/3.6</f>
        <v>8.8333333333333339</v>
      </c>
    </row>
    <row r="705" spans="2:38" x14ac:dyDescent="0.3">
      <c r="B705" s="27" t="s">
        <v>52</v>
      </c>
      <c r="C705" s="27">
        <v>694</v>
      </c>
      <c r="D705" s="27">
        <v>105</v>
      </c>
      <c r="E705" s="26">
        <v>32.700000000000003</v>
      </c>
      <c r="F705" s="42">
        <f t="shared" si="189"/>
        <v>9.0833333333333339</v>
      </c>
      <c r="G705" s="15">
        <f t="shared" si="201"/>
        <v>0.19444444444444473</v>
      </c>
      <c r="H705" s="15">
        <f t="shared" si="202"/>
        <v>0.70000000000000107</v>
      </c>
      <c r="I705" s="15">
        <f t="shared" si="190"/>
        <v>311.11111111111154</v>
      </c>
      <c r="J705" s="15">
        <f t="shared" si="191"/>
        <v>311.11111111111154</v>
      </c>
      <c r="K705" s="15">
        <f t="shared" si="192"/>
        <v>0</v>
      </c>
      <c r="L705" s="15">
        <f>SUM(0.5*1.2*$AD$4*$AF$4*(F705^2))</f>
        <v>40.197383333333335</v>
      </c>
      <c r="M705" s="15">
        <f t="shared" si="193"/>
        <v>5.3296321578703747</v>
      </c>
      <c r="N705" s="15">
        <f t="shared" si="203"/>
        <v>0.15544760460455259</v>
      </c>
      <c r="O705" s="15">
        <f t="shared" si="194"/>
        <v>3.3310200986689842</v>
      </c>
      <c r="P705" s="15">
        <f t="shared" si="195"/>
        <v>2.5037062319444443</v>
      </c>
      <c r="Q705" s="15">
        <f t="shared" si="204"/>
        <v>7.3024765098379629E-2</v>
      </c>
      <c r="R705" s="15">
        <f t="shared" si="196"/>
        <v>1.5648163949652778</v>
      </c>
      <c r="S705" s="15">
        <f t="shared" si="205"/>
        <v>135.77152759736998</v>
      </c>
      <c r="T705" s="15">
        <f t="shared" si="206"/>
        <v>83.75932228322165</v>
      </c>
      <c r="U705" s="15">
        <f t="shared" si="197"/>
        <v>0.13577152759736999</v>
      </c>
      <c r="V705" s="15">
        <f t="shared" si="198"/>
        <v>8.3759322283221652E-2</v>
      </c>
      <c r="W705" s="15">
        <f t="shared" si="199"/>
        <v>5.2012205314148338E-2</v>
      </c>
      <c r="X705" s="15">
        <f t="shared" si="200"/>
        <v>46.203852480345169</v>
      </c>
      <c r="Y705" s="15">
        <f t="shared" si="207"/>
        <v>21984.494343281844</v>
      </c>
      <c r="AJ705">
        <f>IF(E705&lt;1,1,0)</f>
        <v>0</v>
      </c>
      <c r="AK705">
        <f>IF(AJ705=1,"",E705)</f>
        <v>32.700000000000003</v>
      </c>
      <c r="AL705">
        <f>E705/3.6</f>
        <v>9.0833333333333339</v>
      </c>
    </row>
    <row r="706" spans="2:38" x14ac:dyDescent="0.3">
      <c r="B706" s="27" t="s">
        <v>52</v>
      </c>
      <c r="C706" s="27">
        <v>695</v>
      </c>
      <c r="D706" s="27">
        <v>106</v>
      </c>
      <c r="E706" s="26">
        <v>33.200000000000003</v>
      </c>
      <c r="F706" s="42">
        <f t="shared" si="189"/>
        <v>9.2222222222222232</v>
      </c>
      <c r="G706" s="15">
        <f t="shared" si="201"/>
        <v>-4.1666666666667261E-2</v>
      </c>
      <c r="H706" s="15">
        <f t="shared" si="202"/>
        <v>-0.15000000000000213</v>
      </c>
      <c r="I706" s="15">
        <f t="shared" si="190"/>
        <v>-66.666666666667624</v>
      </c>
      <c r="J706" s="15">
        <f t="shared" si="191"/>
        <v>0</v>
      </c>
      <c r="K706" s="15">
        <f t="shared" si="192"/>
        <v>66.666666666667624</v>
      </c>
      <c r="L706" s="15">
        <f>SUM(0.5*1.2*$AD$4*$AF$4*(F706^2))</f>
        <v>41.436059259259267</v>
      </c>
      <c r="M706" s="15">
        <f t="shared" si="193"/>
        <v>2.5534125465020581</v>
      </c>
      <c r="N706" s="15">
        <f t="shared" si="203"/>
        <v>7.5183813869227262E-2</v>
      </c>
      <c r="O706" s="15">
        <f t="shared" si="194"/>
        <v>1.5958828415637862</v>
      </c>
      <c r="P706" s="15">
        <f t="shared" si="195"/>
        <v>1.9385977316872343</v>
      </c>
      <c r="Q706" s="15">
        <f t="shared" si="204"/>
        <v>5.7080933210790781E-2</v>
      </c>
      <c r="R706" s="15">
        <f t="shared" si="196"/>
        <v>1.2116235823045214</v>
      </c>
      <c r="S706" s="15">
        <f t="shared" si="205"/>
        <v>135.8467114112392</v>
      </c>
      <c r="T706" s="15">
        <f t="shared" si="206"/>
        <v>83.816403216432434</v>
      </c>
      <c r="U706" s="15">
        <f t="shared" si="197"/>
        <v>0.13584671141123919</v>
      </c>
      <c r="V706" s="15">
        <f t="shared" si="198"/>
        <v>8.3816403216432439E-2</v>
      </c>
      <c r="W706" s="15">
        <f t="shared" si="199"/>
        <v>5.2030308194806751E-2</v>
      </c>
      <c r="X706" s="15">
        <f t="shared" si="200"/>
        <v>47.627617899771927</v>
      </c>
      <c r="Y706" s="15">
        <f t="shared" si="207"/>
        <v>22032.121961181616</v>
      </c>
      <c r="AJ706">
        <f>IF(E706&lt;1,1,0)</f>
        <v>0</v>
      </c>
      <c r="AK706">
        <f>IF(AJ706=1,"",E706)</f>
        <v>33.200000000000003</v>
      </c>
      <c r="AL706">
        <f>E706/3.6</f>
        <v>9.2222222222222232</v>
      </c>
    </row>
    <row r="707" spans="2:38" x14ac:dyDescent="0.3">
      <c r="B707" s="27" t="s">
        <v>52</v>
      </c>
      <c r="C707" s="27">
        <v>696</v>
      </c>
      <c r="D707" s="27">
        <v>107</v>
      </c>
      <c r="E707" s="26">
        <v>32.4</v>
      </c>
      <c r="F707" s="42">
        <f t="shared" si="189"/>
        <v>9</v>
      </c>
      <c r="G707" s="15">
        <f t="shared" si="201"/>
        <v>-0.6805555555555558</v>
      </c>
      <c r="H707" s="15">
        <f t="shared" si="202"/>
        <v>-2.4500000000000011</v>
      </c>
      <c r="I707" s="15">
        <f t="shared" si="190"/>
        <v>-1088.8888888888894</v>
      </c>
      <c r="J707" s="15">
        <f t="shared" si="191"/>
        <v>0</v>
      </c>
      <c r="K707" s="15">
        <f t="shared" si="192"/>
        <v>1088.8888888888894</v>
      </c>
      <c r="L707" s="15">
        <f>SUM(0.5*1.2*$AD$4*$AF$4*(F707^2))</f>
        <v>39.463200000000001</v>
      </c>
      <c r="M707" s="15">
        <f t="shared" si="193"/>
        <v>2.4741287999999995</v>
      </c>
      <c r="N707" s="15">
        <f t="shared" si="203"/>
        <v>7.353660599999999E-2</v>
      </c>
      <c r="O707" s="15">
        <f t="shared" si="194"/>
        <v>1.5463304999999996</v>
      </c>
      <c r="P707" s="15">
        <f t="shared" si="195"/>
        <v>7.3258712000000052</v>
      </c>
      <c r="Q707" s="15">
        <f t="shared" si="204"/>
        <v>0.21774117177777794</v>
      </c>
      <c r="R707" s="15">
        <f t="shared" si="196"/>
        <v>4.5786695000000028</v>
      </c>
      <c r="S707" s="15">
        <f t="shared" si="205"/>
        <v>135.9202480172392</v>
      </c>
      <c r="T707" s="15">
        <f t="shared" si="206"/>
        <v>84.034144388210208</v>
      </c>
      <c r="U707" s="15">
        <f t="shared" si="197"/>
        <v>0.1359202480172392</v>
      </c>
      <c r="V707" s="15">
        <f t="shared" si="198"/>
        <v>8.4034144388210205E-2</v>
      </c>
      <c r="W707" s="15">
        <f t="shared" si="199"/>
        <v>5.1886103629028998E-2</v>
      </c>
      <c r="X707" s="15">
        <f t="shared" si="200"/>
        <v>45.359963679727457</v>
      </c>
      <c r="Y707" s="15">
        <f t="shared" si="207"/>
        <v>22077.481924861342</v>
      </c>
      <c r="AJ707">
        <f>IF(E707&lt;1,1,0)</f>
        <v>0</v>
      </c>
      <c r="AK707">
        <f>IF(AJ707=1,"",E707)</f>
        <v>32.4</v>
      </c>
      <c r="AL707">
        <f>E707/3.6</f>
        <v>9</v>
      </c>
    </row>
    <row r="708" spans="2:38" x14ac:dyDescent="0.3">
      <c r="B708" s="27" t="s">
        <v>52</v>
      </c>
      <c r="C708" s="27">
        <v>697</v>
      </c>
      <c r="D708" s="27">
        <v>108</v>
      </c>
      <c r="E708" s="26">
        <v>28.3</v>
      </c>
      <c r="F708" s="42">
        <f t="shared" si="189"/>
        <v>7.8611111111111116</v>
      </c>
      <c r="G708" s="15">
        <f t="shared" si="201"/>
        <v>-0.9166666666666663</v>
      </c>
      <c r="H708" s="15">
        <f t="shared" si="202"/>
        <v>-3.2999999999999989</v>
      </c>
      <c r="I708" s="15">
        <f t="shared" si="190"/>
        <v>-1466.6666666666661</v>
      </c>
      <c r="J708" s="15">
        <f t="shared" si="191"/>
        <v>0</v>
      </c>
      <c r="K708" s="15">
        <f t="shared" si="192"/>
        <v>1466.6666666666661</v>
      </c>
      <c r="L708" s="15">
        <f>SUM(0.5*1.2*$AD$4*$AF$4*(F708^2))</f>
        <v>30.107531481481484</v>
      </c>
      <c r="M708" s="15">
        <f t="shared" si="193"/>
        <v>2.0874986502572019</v>
      </c>
      <c r="N708" s="15">
        <f t="shared" si="203"/>
        <v>6.2624959507716058E-2</v>
      </c>
      <c r="O708" s="15">
        <f t="shared" si="194"/>
        <v>1.3046866564107511</v>
      </c>
      <c r="P708" s="15">
        <f t="shared" si="195"/>
        <v>9.4421309793724255</v>
      </c>
      <c r="Q708" s="15">
        <f t="shared" si="204"/>
        <v>0.28326392938117273</v>
      </c>
      <c r="R708" s="15">
        <f t="shared" si="196"/>
        <v>5.9013318621077655</v>
      </c>
      <c r="S708" s="15">
        <f t="shared" si="205"/>
        <v>135.98287297674693</v>
      </c>
      <c r="T708" s="15">
        <f t="shared" si="206"/>
        <v>84.317408317591386</v>
      </c>
      <c r="U708" s="15">
        <f t="shared" si="197"/>
        <v>0.13598287297674694</v>
      </c>
      <c r="V708" s="15">
        <f t="shared" si="198"/>
        <v>8.431740831759138E-2</v>
      </c>
      <c r="W708" s="15">
        <f t="shared" si="199"/>
        <v>5.1665464659155558E-2</v>
      </c>
      <c r="X708" s="15">
        <f t="shared" si="200"/>
        <v>34.606321858866103</v>
      </c>
      <c r="Y708" s="15">
        <f t="shared" si="207"/>
        <v>22112.08824672021</v>
      </c>
      <c r="AJ708">
        <f>IF(E708&lt;1,1,0)</f>
        <v>0</v>
      </c>
      <c r="AK708">
        <f>IF(AJ708=1,"",E708)</f>
        <v>28.3</v>
      </c>
      <c r="AL708">
        <f>E708/3.6</f>
        <v>7.8611111111111107</v>
      </c>
    </row>
    <row r="709" spans="2:38" x14ac:dyDescent="0.3">
      <c r="B709" s="27" t="s">
        <v>52</v>
      </c>
      <c r="C709" s="27">
        <v>698</v>
      </c>
      <c r="D709" s="27">
        <v>109</v>
      </c>
      <c r="E709" s="26">
        <v>25.8</v>
      </c>
      <c r="F709" s="42">
        <f t="shared" si="189"/>
        <v>7.166666666666667</v>
      </c>
      <c r="G709" s="15">
        <f t="shared" si="201"/>
        <v>-0.7222222222222221</v>
      </c>
      <c r="H709" s="15">
        <f t="shared" si="202"/>
        <v>-2.5999999999999996</v>
      </c>
      <c r="I709" s="15">
        <f t="shared" si="190"/>
        <v>-1155.5555555555554</v>
      </c>
      <c r="J709" s="15">
        <f t="shared" si="191"/>
        <v>0</v>
      </c>
      <c r="K709" s="15">
        <f t="shared" si="192"/>
        <v>1155.5555555555554</v>
      </c>
      <c r="L709" s="15">
        <f>SUM(0.5*1.2*$AD$4*$AF$4*(F709^2))</f>
        <v>25.023133333333334</v>
      </c>
      <c r="M709" s="15">
        <f t="shared" si="193"/>
        <v>1.8666524555555555</v>
      </c>
      <c r="N709" s="15">
        <f t="shared" si="203"/>
        <v>5.6518088237654321E-2</v>
      </c>
      <c r="O709" s="15">
        <f t="shared" si="194"/>
        <v>1.1666577847222221</v>
      </c>
      <c r="P709" s="15">
        <f t="shared" si="195"/>
        <v>6.4148290259259246</v>
      </c>
      <c r="Q709" s="15">
        <f t="shared" si="204"/>
        <v>0.19422676772942382</v>
      </c>
      <c r="R709" s="15">
        <f t="shared" si="196"/>
        <v>4.0092681412037026</v>
      </c>
      <c r="S709" s="15">
        <f t="shared" si="205"/>
        <v>136.03939106498459</v>
      </c>
      <c r="T709" s="15">
        <f t="shared" si="206"/>
        <v>84.511635085320805</v>
      </c>
      <c r="U709" s="15">
        <f t="shared" si="197"/>
        <v>0.13603939106498458</v>
      </c>
      <c r="V709" s="15">
        <f t="shared" si="198"/>
        <v>8.4511635085320808E-2</v>
      </c>
      <c r="W709" s="15">
        <f t="shared" si="199"/>
        <v>5.1527755979663775E-2</v>
      </c>
      <c r="X709" s="15">
        <f t="shared" si="200"/>
        <v>28.762186152793035</v>
      </c>
      <c r="Y709" s="15">
        <f t="shared" si="207"/>
        <v>22140.850432873001</v>
      </c>
      <c r="AJ709">
        <f>IF(E709&lt;1,1,0)</f>
        <v>0</v>
      </c>
      <c r="AK709">
        <f>IF(AJ709=1,"",E709)</f>
        <v>25.8</v>
      </c>
      <c r="AL709">
        <f>E709/3.6</f>
        <v>7.166666666666667</v>
      </c>
    </row>
    <row r="710" spans="2:38" x14ac:dyDescent="0.3">
      <c r="B710" s="27" t="s">
        <v>52</v>
      </c>
      <c r="C710" s="27">
        <v>699</v>
      </c>
      <c r="D710" s="27">
        <v>110</v>
      </c>
      <c r="E710" s="26">
        <v>23.1</v>
      </c>
      <c r="F710" s="42">
        <f t="shared" si="189"/>
        <v>6.416666666666667</v>
      </c>
      <c r="G710" s="15">
        <f t="shared" si="201"/>
        <v>-0.55555555555555558</v>
      </c>
      <c r="H710" s="15">
        <f t="shared" si="202"/>
        <v>-2</v>
      </c>
      <c r="I710" s="15">
        <f t="shared" si="190"/>
        <v>-888.88888888888891</v>
      </c>
      <c r="J710" s="15">
        <f t="shared" si="191"/>
        <v>0</v>
      </c>
      <c r="K710" s="15">
        <f t="shared" si="192"/>
        <v>888.88888888888891</v>
      </c>
      <c r="L710" s="15">
        <f>SUM(0.5*1.2*$AD$4*$AF$4*(F710^2))</f>
        <v>20.059783333333332</v>
      </c>
      <c r="M710" s="15">
        <f t="shared" si="193"/>
        <v>1.6394569430555557</v>
      </c>
      <c r="N710" s="15">
        <f t="shared" si="203"/>
        <v>5.009451770447531E-2</v>
      </c>
      <c r="O710" s="15">
        <f t="shared" si="194"/>
        <v>1.0246605894097223</v>
      </c>
      <c r="P710" s="15">
        <f t="shared" si="195"/>
        <v>4.0642467606481478</v>
      </c>
      <c r="Q710" s="15">
        <f t="shared" si="204"/>
        <v>0.12418531768647117</v>
      </c>
      <c r="R710" s="15">
        <f t="shared" si="196"/>
        <v>2.5401542254050922</v>
      </c>
      <c r="S710" s="15">
        <f t="shared" si="205"/>
        <v>136.08948558268906</v>
      </c>
      <c r="T710" s="15">
        <f t="shared" si="206"/>
        <v>84.635820403007273</v>
      </c>
      <c r="U710" s="15">
        <f t="shared" si="197"/>
        <v>0.13608948558268907</v>
      </c>
      <c r="V710" s="15">
        <f t="shared" si="198"/>
        <v>8.4635820403007267E-2</v>
      </c>
      <c r="W710" s="15">
        <f t="shared" si="199"/>
        <v>5.1453665179681807E-2</v>
      </c>
      <c r="X710" s="15">
        <f t="shared" si="200"/>
        <v>23.057186204656595</v>
      </c>
      <c r="Y710" s="15">
        <f t="shared" si="207"/>
        <v>22163.907619077658</v>
      </c>
      <c r="AJ710">
        <f>IF(E710&lt;1,1,0)</f>
        <v>0</v>
      </c>
      <c r="AK710">
        <f>IF(AJ710=1,"",E710)</f>
        <v>23.1</v>
      </c>
      <c r="AL710">
        <f>E710/3.6</f>
        <v>6.416666666666667</v>
      </c>
    </row>
    <row r="711" spans="2:38" x14ac:dyDescent="0.3">
      <c r="B711" s="27" t="s">
        <v>52</v>
      </c>
      <c r="C711" s="27">
        <v>700</v>
      </c>
      <c r="D711" s="27">
        <v>111</v>
      </c>
      <c r="E711" s="26">
        <v>21.8</v>
      </c>
      <c r="F711" s="42">
        <f t="shared" si="189"/>
        <v>6.0555555555555562</v>
      </c>
      <c r="G711" s="15">
        <f t="shared" si="201"/>
        <v>-0.26388888888888917</v>
      </c>
      <c r="H711" s="15">
        <f t="shared" si="202"/>
        <v>-0.95000000000000107</v>
      </c>
      <c r="I711" s="15">
        <f t="shared" si="190"/>
        <v>-422.22222222222268</v>
      </c>
      <c r="J711" s="15">
        <f t="shared" si="191"/>
        <v>0</v>
      </c>
      <c r="K711" s="15">
        <f t="shared" si="192"/>
        <v>422.22222222222268</v>
      </c>
      <c r="L711" s="15">
        <f>SUM(0.5*1.2*$AD$4*$AF$4*(F711^2))</f>
        <v>17.865503703703705</v>
      </c>
      <c r="M711" s="15">
        <f t="shared" si="193"/>
        <v>1.5339055502057615</v>
      </c>
      <c r="N711" s="15">
        <f t="shared" si="203"/>
        <v>4.7295421131344315E-2</v>
      </c>
      <c r="O711" s="15">
        <f t="shared" si="194"/>
        <v>0.95869096887860095</v>
      </c>
      <c r="P711" s="15">
        <f t="shared" si="195"/>
        <v>1.0228845732510317</v>
      </c>
      <c r="Q711" s="15">
        <f t="shared" si="204"/>
        <v>3.1538941008573476E-2</v>
      </c>
      <c r="R711" s="15">
        <f t="shared" si="196"/>
        <v>0.6393028582818947</v>
      </c>
      <c r="S711" s="15">
        <f t="shared" si="205"/>
        <v>136.1367810038204</v>
      </c>
      <c r="T711" s="15">
        <f t="shared" si="206"/>
        <v>84.66735934401585</v>
      </c>
      <c r="U711" s="15">
        <f t="shared" si="197"/>
        <v>0.1361367810038204</v>
      </c>
      <c r="V711" s="15">
        <f t="shared" si="198"/>
        <v>8.4667359344015855E-2</v>
      </c>
      <c r="W711" s="15">
        <f t="shared" si="199"/>
        <v>5.1469421659804546E-2</v>
      </c>
      <c r="X711" s="15">
        <f t="shared" si="200"/>
        <v>20.535025699799903</v>
      </c>
      <c r="Y711" s="15">
        <f t="shared" si="207"/>
        <v>22184.442644777457</v>
      </c>
      <c r="AJ711">
        <f>IF(E711&lt;1,1,0)</f>
        <v>0</v>
      </c>
      <c r="AK711">
        <f>IF(AJ711=1,"",E711)</f>
        <v>21.8</v>
      </c>
      <c r="AL711">
        <f>E711/3.6</f>
        <v>6.0555555555555554</v>
      </c>
    </row>
    <row r="712" spans="2:38" x14ac:dyDescent="0.3">
      <c r="B712" s="27" t="s">
        <v>52</v>
      </c>
      <c r="C712" s="27">
        <v>701</v>
      </c>
      <c r="D712" s="27">
        <v>112</v>
      </c>
      <c r="E712" s="26">
        <v>21.2</v>
      </c>
      <c r="F712" s="42">
        <f t="shared" si="189"/>
        <v>5.8888888888888893</v>
      </c>
      <c r="G712" s="15">
        <f t="shared" si="201"/>
        <v>-0.1111111111111112</v>
      </c>
      <c r="H712" s="15">
        <f t="shared" si="202"/>
        <v>-0.40000000000000036</v>
      </c>
      <c r="I712" s="15">
        <f t="shared" si="190"/>
        <v>-177.77777777777791</v>
      </c>
      <c r="J712" s="15">
        <f t="shared" si="191"/>
        <v>0</v>
      </c>
      <c r="K712" s="15">
        <f t="shared" si="192"/>
        <v>177.77777777777791</v>
      </c>
      <c r="L712" s="15">
        <f>SUM(0.5*1.2*$AD$4*$AF$4*(F712^2))</f>
        <v>16.895614814814817</v>
      </c>
      <c r="M712" s="15">
        <f t="shared" si="193"/>
        <v>1.4859763983539096</v>
      </c>
      <c r="N712" s="15">
        <f t="shared" si="203"/>
        <v>4.6230376837677188E-2</v>
      </c>
      <c r="O712" s="15">
        <f t="shared" si="194"/>
        <v>0.92873524897119353</v>
      </c>
      <c r="P712" s="15">
        <f t="shared" si="195"/>
        <v>0.4390628181069951</v>
      </c>
      <c r="Q712" s="15">
        <f t="shared" si="204"/>
        <v>1.3659732118884292E-2</v>
      </c>
      <c r="R712" s="15">
        <f t="shared" si="196"/>
        <v>0.27441426131687197</v>
      </c>
      <c r="S712" s="15">
        <f t="shared" si="205"/>
        <v>136.18301138065809</v>
      </c>
      <c r="T712" s="15">
        <f t="shared" si="206"/>
        <v>84.681019076134731</v>
      </c>
      <c r="U712" s="15">
        <f t="shared" si="197"/>
        <v>0.13618301138065808</v>
      </c>
      <c r="V712" s="15">
        <f t="shared" si="198"/>
        <v>8.4681019076134734E-2</v>
      </c>
      <c r="W712" s="15">
        <f t="shared" si="199"/>
        <v>5.1501992304523347E-2</v>
      </c>
      <c r="X712" s="15">
        <f t="shared" si="200"/>
        <v>19.420210862185638</v>
      </c>
      <c r="Y712" s="15">
        <f t="shared" si="207"/>
        <v>22203.862855639643</v>
      </c>
      <c r="AJ712">
        <f>IF(E712&lt;1,1,0)</f>
        <v>0</v>
      </c>
      <c r="AK712">
        <f>IF(AJ712=1,"",E712)</f>
        <v>21.2</v>
      </c>
      <c r="AL712">
        <f>E712/3.6</f>
        <v>5.8888888888888884</v>
      </c>
    </row>
    <row r="713" spans="2:38" x14ac:dyDescent="0.3">
      <c r="B713" s="27" t="s">
        <v>52</v>
      </c>
      <c r="C713" s="27">
        <v>702</v>
      </c>
      <c r="D713" s="27">
        <v>113</v>
      </c>
      <c r="E713" s="26">
        <v>21</v>
      </c>
      <c r="F713" s="42">
        <f t="shared" si="189"/>
        <v>5.8333333333333339</v>
      </c>
      <c r="G713" s="15">
        <f t="shared" si="201"/>
        <v>-2.7777777777777679E-2</v>
      </c>
      <c r="H713" s="15">
        <f t="shared" si="202"/>
        <v>-9.9999999999999645E-2</v>
      </c>
      <c r="I713" s="15">
        <f t="shared" si="190"/>
        <v>-44.444444444444287</v>
      </c>
      <c r="J713" s="15">
        <f t="shared" si="191"/>
        <v>0</v>
      </c>
      <c r="K713" s="15">
        <f t="shared" si="192"/>
        <v>44.444444444444287</v>
      </c>
      <c r="L713" s="15">
        <f>SUM(0.5*1.2*$AD$4*$AF$4*(F713^2))</f>
        <v>16.578333333333337</v>
      </c>
      <c r="M713" s="15">
        <f t="shared" si="193"/>
        <v>1.4701069444444448</v>
      </c>
      <c r="N713" s="15">
        <f t="shared" si="203"/>
        <v>4.6145023533950627E-2</v>
      </c>
      <c r="O713" s="15">
        <f t="shared" si="194"/>
        <v>0.91881684027777799</v>
      </c>
      <c r="P713" s="15">
        <f t="shared" si="195"/>
        <v>1.2108476851851864</v>
      </c>
      <c r="Q713" s="15">
        <f t="shared" si="204"/>
        <v>3.8007163451646127E-2</v>
      </c>
      <c r="R713" s="15">
        <f t="shared" si="196"/>
        <v>0.75677980324074146</v>
      </c>
      <c r="S713" s="15">
        <f t="shared" si="205"/>
        <v>136.22915640419203</v>
      </c>
      <c r="T713" s="15">
        <f t="shared" si="206"/>
        <v>84.719026239586384</v>
      </c>
      <c r="U713" s="15">
        <f t="shared" si="197"/>
        <v>0.13622915640419203</v>
      </c>
      <c r="V713" s="15">
        <f t="shared" si="198"/>
        <v>8.4719026239586381E-2</v>
      </c>
      <c r="W713" s="15">
        <f t="shared" si="199"/>
        <v>5.151013016460565E-2</v>
      </c>
      <c r="X713" s="15">
        <f t="shared" si="200"/>
        <v>19.055519498464445</v>
      </c>
      <c r="Y713" s="15">
        <f t="shared" si="207"/>
        <v>22222.918375138106</v>
      </c>
      <c r="AJ713">
        <f>IF(E713&lt;1,1,0)</f>
        <v>0</v>
      </c>
      <c r="AK713">
        <f>IF(AJ713=1,"",E713)</f>
        <v>21</v>
      </c>
      <c r="AL713">
        <f>E713/3.6</f>
        <v>5.833333333333333</v>
      </c>
    </row>
    <row r="714" spans="2:38" x14ac:dyDescent="0.3">
      <c r="B714" s="27" t="s">
        <v>52</v>
      </c>
      <c r="C714" s="27">
        <v>703</v>
      </c>
      <c r="D714" s="27">
        <v>114</v>
      </c>
      <c r="E714" s="26">
        <v>21</v>
      </c>
      <c r="F714" s="42">
        <f t="shared" si="189"/>
        <v>5.8333333333333339</v>
      </c>
      <c r="G714" s="15">
        <f t="shared" si="201"/>
        <v>-1.3888888888889086E-2</v>
      </c>
      <c r="H714" s="15">
        <f t="shared" si="202"/>
        <v>-5.0000000000000711E-2</v>
      </c>
      <c r="I714" s="15">
        <f t="shared" si="190"/>
        <v>-22.222222222222538</v>
      </c>
      <c r="J714" s="15">
        <f t="shared" si="191"/>
        <v>0</v>
      </c>
      <c r="K714" s="15">
        <f t="shared" si="192"/>
        <v>22.222222222222538</v>
      </c>
      <c r="L714" s="15">
        <f>SUM(0.5*1.2*$AD$4*$AF$4*(F714^2))</f>
        <v>16.578333333333337</v>
      </c>
      <c r="M714" s="15">
        <f t="shared" si="193"/>
        <v>1.4701069444444448</v>
      </c>
      <c r="N714" s="15">
        <f t="shared" si="203"/>
        <v>4.6553386574074089E-2</v>
      </c>
      <c r="O714" s="15">
        <f t="shared" si="194"/>
        <v>0.91881684027777799</v>
      </c>
      <c r="P714" s="15">
        <f t="shared" si="195"/>
        <v>1.340477314814813</v>
      </c>
      <c r="Q714" s="15">
        <f t="shared" si="204"/>
        <v>4.2448448302469084E-2</v>
      </c>
      <c r="R714" s="15">
        <f t="shared" si="196"/>
        <v>0.83779832175925817</v>
      </c>
      <c r="S714" s="15">
        <f t="shared" si="205"/>
        <v>136.27570979076609</v>
      </c>
      <c r="T714" s="15">
        <f t="shared" si="206"/>
        <v>84.76147468788885</v>
      </c>
      <c r="U714" s="15">
        <f t="shared" si="197"/>
        <v>0.13627570979076609</v>
      </c>
      <c r="V714" s="15">
        <f t="shared" si="198"/>
        <v>8.4761474687888846E-2</v>
      </c>
      <c r="W714" s="15">
        <f t="shared" si="199"/>
        <v>5.151423510287724E-2</v>
      </c>
      <c r="X714" s="15">
        <f t="shared" si="200"/>
        <v>19.055519495590985</v>
      </c>
      <c r="Y714" s="15">
        <f t="shared" si="207"/>
        <v>22241.973894633698</v>
      </c>
      <c r="AJ714">
        <f>IF(E714&lt;1,1,0)</f>
        <v>0</v>
      </c>
      <c r="AK714">
        <f>IF(AJ714=1,"",E714)</f>
        <v>21</v>
      </c>
      <c r="AL714">
        <f>E714/3.6</f>
        <v>5.833333333333333</v>
      </c>
    </row>
    <row r="715" spans="2:38" x14ac:dyDescent="0.3">
      <c r="B715" s="27" t="s">
        <v>52</v>
      </c>
      <c r="C715" s="27">
        <v>704</v>
      </c>
      <c r="D715" s="27">
        <v>115</v>
      </c>
      <c r="E715" s="26">
        <v>20.9</v>
      </c>
      <c r="F715" s="42">
        <f t="shared" si="189"/>
        <v>5.8055555555555554</v>
      </c>
      <c r="G715" s="15">
        <f t="shared" si="201"/>
        <v>-0.15277777777777798</v>
      </c>
      <c r="H715" s="15">
        <f t="shared" si="202"/>
        <v>-0.55000000000000071</v>
      </c>
      <c r="I715" s="15">
        <f t="shared" si="190"/>
        <v>-244.44444444444477</v>
      </c>
      <c r="J715" s="15">
        <f t="shared" si="191"/>
        <v>0</v>
      </c>
      <c r="K715" s="15">
        <f t="shared" si="192"/>
        <v>244.44444444444477</v>
      </c>
      <c r="L715" s="15">
        <f>SUM(0.5*1.2*$AD$4*$AF$4*(F715^2))</f>
        <v>16.420820370370368</v>
      </c>
      <c r="M715" s="15">
        <f t="shared" si="193"/>
        <v>1.4621919849279834</v>
      </c>
      <c r="N715" s="15">
        <f t="shared" si="203"/>
        <v>4.6708910629643913E-2</v>
      </c>
      <c r="O715" s="15">
        <f t="shared" si="194"/>
        <v>0.91386999057998963</v>
      </c>
      <c r="P715" s="15">
        <f t="shared" si="195"/>
        <v>4.30561824588458E-2</v>
      </c>
      <c r="Q715" s="15">
        <f t="shared" si="204"/>
        <v>1.3754058285464629E-3</v>
      </c>
      <c r="R715" s="15">
        <f t="shared" si="196"/>
        <v>2.6910114036778624E-2</v>
      </c>
      <c r="S715" s="15">
        <f t="shared" si="205"/>
        <v>136.32241870139572</v>
      </c>
      <c r="T715" s="15">
        <f t="shared" si="206"/>
        <v>84.76285009371739</v>
      </c>
      <c r="U715" s="15">
        <f t="shared" si="197"/>
        <v>0.13632241870139572</v>
      </c>
      <c r="V715" s="15">
        <f t="shared" si="198"/>
        <v>8.4762850093717396E-2</v>
      </c>
      <c r="W715" s="15">
        <f t="shared" si="199"/>
        <v>5.1559568607678324E-2</v>
      </c>
      <c r="X715" s="15">
        <f t="shared" si="200"/>
        <v>18.874470081141482</v>
      </c>
      <c r="Y715" s="15">
        <f t="shared" si="207"/>
        <v>22260.848364714839</v>
      </c>
      <c r="AJ715">
        <f>IF(E715&lt;1,1,0)</f>
        <v>0</v>
      </c>
      <c r="AK715">
        <f>IF(AJ715=1,"",E715)</f>
        <v>20.9</v>
      </c>
      <c r="AL715">
        <f>E715/3.6</f>
        <v>5.8055555555555554</v>
      </c>
    </row>
    <row r="716" spans="2:38" x14ac:dyDescent="0.3">
      <c r="B716" s="27" t="s">
        <v>52</v>
      </c>
      <c r="C716" s="27">
        <v>705</v>
      </c>
      <c r="D716" s="27">
        <v>116</v>
      </c>
      <c r="E716" s="26">
        <v>19.899999999999999</v>
      </c>
      <c r="F716" s="42">
        <f t="shared" ref="F716:F779" si="208">SUM(E716*(1000/3600))</f>
        <v>5.5277777777777777</v>
      </c>
      <c r="G716" s="15">
        <f t="shared" si="201"/>
        <v>-0.41666666666666663</v>
      </c>
      <c r="H716" s="15">
        <f t="shared" si="202"/>
        <v>-1.5</v>
      </c>
      <c r="I716" s="15">
        <f t="shared" ref="I716:I779" si="209">SUM($AC$4*G716)</f>
        <v>-666.66666666666663</v>
      </c>
      <c r="J716" s="15">
        <f t="shared" ref="J716:J779" si="210">MAX(0,I716)</f>
        <v>0</v>
      </c>
      <c r="K716" s="15">
        <f t="shared" ref="K716:K779" si="211">ABS(MIN(0,I716))</f>
        <v>666.66666666666663</v>
      </c>
      <c r="L716" s="15">
        <f>SUM(0.5*1.2*$AD$4*$AF$4*(F716^2))</f>
        <v>14.887042592592591</v>
      </c>
      <c r="M716" s="15">
        <f t="shared" ref="M716:M779" si="212">SUM(((L716+$AH$4+J716)*F716)/1000)</f>
        <v>1.3837522632201646</v>
      </c>
      <c r="N716" s="15">
        <f t="shared" si="203"/>
        <v>4.4587572925983081E-2</v>
      </c>
      <c r="O716" s="15">
        <f t="shared" ref="O716:O779" si="213">SUM((M716*1000)/$AC$4)</f>
        <v>0.86484516451260296</v>
      </c>
      <c r="P716" s="15">
        <f t="shared" ref="P716:P779" si="214">ABS(SUM(((K716-L716-$AB$22)*F716)/1000))</f>
        <v>2.3014329219650205</v>
      </c>
      <c r="Q716" s="15">
        <f t="shared" si="204"/>
        <v>7.4157283041095104E-2</v>
      </c>
      <c r="R716" s="15">
        <f t="shared" ref="R716:R779" si="215">SUM((P716*1000)/$AC$4)</f>
        <v>1.4383955762281377</v>
      </c>
      <c r="S716" s="15">
        <f t="shared" si="205"/>
        <v>136.36700627432171</v>
      </c>
      <c r="T716" s="15">
        <f t="shared" si="206"/>
        <v>84.837007376758478</v>
      </c>
      <c r="U716" s="15">
        <f t="shared" ref="U716:U779" si="216">SUM(S716/1000)</f>
        <v>0.13636700627432172</v>
      </c>
      <c r="V716" s="15">
        <f t="shared" ref="V716:V779" si="217">SUM(T716/1000)</f>
        <v>8.4837007376758478E-2</v>
      </c>
      <c r="W716" s="15">
        <f t="shared" ref="W716:W779" si="218">SUM(U716-V716)</f>
        <v>5.1529998897563239E-2</v>
      </c>
      <c r="X716" s="15">
        <f t="shared" ref="X716:X779" si="219">SUM((((0.5*$AC$4*(F716^2))-W716)*0.7)/1000)</f>
        <v>17.111507138877311</v>
      </c>
      <c r="Y716" s="15">
        <f t="shared" si="207"/>
        <v>22277.959871853716</v>
      </c>
      <c r="AJ716">
        <f>IF(E716&lt;1,1,0)</f>
        <v>0</v>
      </c>
      <c r="AK716">
        <f>IF(AJ716=1,"",E716)</f>
        <v>19.899999999999999</v>
      </c>
      <c r="AL716">
        <f>E716/3.6</f>
        <v>5.5277777777777777</v>
      </c>
    </row>
    <row r="717" spans="2:38" x14ac:dyDescent="0.3">
      <c r="B717" s="27" t="s">
        <v>52</v>
      </c>
      <c r="C717" s="27">
        <v>706</v>
      </c>
      <c r="D717" s="27">
        <v>117</v>
      </c>
      <c r="E717" s="26">
        <v>17.899999999999999</v>
      </c>
      <c r="F717" s="42">
        <f t="shared" si="208"/>
        <v>4.9722222222222223</v>
      </c>
      <c r="G717" s="15">
        <f t="shared" ref="G717:G780" si="220">($E718-$E716)/2/3.6</f>
        <v>-0.66666666666666652</v>
      </c>
      <c r="H717" s="15">
        <f t="shared" ref="H717:H780" si="221">($E718-$E716)/2</f>
        <v>-2.3999999999999995</v>
      </c>
      <c r="I717" s="15">
        <f t="shared" si="209"/>
        <v>-1066.6666666666665</v>
      </c>
      <c r="J717" s="15">
        <f t="shared" si="210"/>
        <v>0</v>
      </c>
      <c r="K717" s="15">
        <f t="shared" si="211"/>
        <v>1066.6666666666665</v>
      </c>
      <c r="L717" s="15">
        <f>SUM(0.5*1.2*$AD$4*$AF$4*(F717^2))</f>
        <v>12.045042592592592</v>
      </c>
      <c r="M717" s="15">
        <f t="shared" si="212"/>
        <v>1.230550628446502</v>
      </c>
      <c r="N717" s="15">
        <f t="shared" ref="N717:N780" si="222">SUM(M717*(D717/3600))</f>
        <v>3.9992895424511316E-2</v>
      </c>
      <c r="O717" s="15">
        <f t="shared" si="213"/>
        <v>0.76909414277906374</v>
      </c>
      <c r="P717" s="15">
        <f t="shared" si="214"/>
        <v>4.0731530752572009</v>
      </c>
      <c r="Q717" s="15">
        <f t="shared" ref="Q717:Q780" si="223">SUM(P717*(D717/3600))</f>
        <v>0.13237747494585902</v>
      </c>
      <c r="R717" s="15">
        <f t="shared" si="215"/>
        <v>2.5457206720357504</v>
      </c>
      <c r="S717" s="15">
        <f t="shared" ref="S717:S780" si="224">SUM(N717+S716)</f>
        <v>136.40699916974623</v>
      </c>
      <c r="T717" s="15">
        <f t="shared" ref="T717:T780" si="225">SUM(T716+Q717)</f>
        <v>84.969384851704334</v>
      </c>
      <c r="U717" s="15">
        <f t="shared" si="216"/>
        <v>0.13640699916974622</v>
      </c>
      <c r="V717" s="15">
        <f t="shared" si="217"/>
        <v>8.4969384851704327E-2</v>
      </c>
      <c r="W717" s="15">
        <f t="shared" si="218"/>
        <v>5.1437614318041891E-2</v>
      </c>
      <c r="X717" s="15">
        <f t="shared" si="219"/>
        <v>13.844840536879854</v>
      </c>
      <c r="Y717" s="15">
        <f t="shared" ref="Y717:Y780" si="226">SUM(Y716+X717)</f>
        <v>22291.804712390596</v>
      </c>
      <c r="AJ717">
        <f>IF(E717&lt;1,1,0)</f>
        <v>0</v>
      </c>
      <c r="AK717">
        <f>IF(AJ717=1,"",E717)</f>
        <v>17.899999999999999</v>
      </c>
      <c r="AL717">
        <f>E717/3.6</f>
        <v>4.9722222222222214</v>
      </c>
    </row>
    <row r="718" spans="2:38" x14ac:dyDescent="0.3">
      <c r="B718" s="27" t="s">
        <v>52</v>
      </c>
      <c r="C718" s="27">
        <v>707</v>
      </c>
      <c r="D718" s="27">
        <v>118</v>
      </c>
      <c r="E718" s="26">
        <v>15.1</v>
      </c>
      <c r="F718" s="42">
        <f t="shared" si="208"/>
        <v>4.1944444444444446</v>
      </c>
      <c r="G718" s="15">
        <f t="shared" si="220"/>
        <v>-0.70833333333333304</v>
      </c>
      <c r="H718" s="15">
        <f t="shared" si="221"/>
        <v>-2.5499999999999989</v>
      </c>
      <c r="I718" s="15">
        <f t="shared" si="209"/>
        <v>-1133.3333333333328</v>
      </c>
      <c r="J718" s="15">
        <f t="shared" si="210"/>
        <v>0</v>
      </c>
      <c r="K718" s="15">
        <f t="shared" si="211"/>
        <v>1133.3333333333328</v>
      </c>
      <c r="L718" s="15">
        <f>SUM(0.5*1.2*$AD$4*$AF$4*(F718^2))</f>
        <v>8.5714870370370377</v>
      </c>
      <c r="M718" s="15">
        <f t="shared" si="212"/>
        <v>1.0234926261831276</v>
      </c>
      <c r="N718" s="15">
        <f t="shared" si="222"/>
        <v>3.3547813858224744E-2</v>
      </c>
      <c r="O718" s="15">
        <f t="shared" si="213"/>
        <v>0.63968289136445478</v>
      </c>
      <c r="P718" s="15">
        <f t="shared" si="214"/>
        <v>3.7302110775205737</v>
      </c>
      <c r="Q718" s="15">
        <f t="shared" si="223"/>
        <v>0.12226802976317437</v>
      </c>
      <c r="R718" s="15">
        <f t="shared" si="215"/>
        <v>2.3313819234503588</v>
      </c>
      <c r="S718" s="15">
        <f t="shared" si="224"/>
        <v>136.44054698360446</v>
      </c>
      <c r="T718" s="15">
        <f t="shared" si="225"/>
        <v>85.09165288146751</v>
      </c>
      <c r="U718" s="15">
        <f t="shared" si="216"/>
        <v>0.13644054698360447</v>
      </c>
      <c r="V718" s="15">
        <f t="shared" si="217"/>
        <v>8.5091652881467514E-2</v>
      </c>
      <c r="W718" s="15">
        <f t="shared" si="218"/>
        <v>5.1348894102136958E-2</v>
      </c>
      <c r="X718" s="15">
        <f t="shared" si="219"/>
        <v>9.8522480063914148</v>
      </c>
      <c r="Y718" s="15">
        <f t="shared" si="226"/>
        <v>22301.656960396987</v>
      </c>
      <c r="AJ718">
        <f>IF(E718&lt;1,1,0)</f>
        <v>0</v>
      </c>
      <c r="AK718">
        <f>IF(AJ718=1,"",E718)</f>
        <v>15.1</v>
      </c>
      <c r="AL718">
        <f>E718/3.6</f>
        <v>4.1944444444444446</v>
      </c>
    </row>
    <row r="719" spans="2:38" x14ac:dyDescent="0.3">
      <c r="B719" s="27" t="s">
        <v>52</v>
      </c>
      <c r="C719" s="27">
        <v>708</v>
      </c>
      <c r="D719" s="27">
        <v>119</v>
      </c>
      <c r="E719" s="26">
        <v>12.8</v>
      </c>
      <c r="F719" s="42">
        <f t="shared" si="208"/>
        <v>3.5555555555555558</v>
      </c>
      <c r="G719" s="15">
        <f t="shared" si="220"/>
        <v>-0.43055555555555547</v>
      </c>
      <c r="H719" s="15">
        <f t="shared" si="221"/>
        <v>-1.5499999999999998</v>
      </c>
      <c r="I719" s="15">
        <f t="shared" si="209"/>
        <v>-688.8888888888888</v>
      </c>
      <c r="J719" s="15">
        <f t="shared" si="210"/>
        <v>0</v>
      </c>
      <c r="K719" s="15">
        <f t="shared" si="211"/>
        <v>688.8888888888888</v>
      </c>
      <c r="L719" s="15">
        <f>SUM(0.5*1.2*$AD$4*$AF$4*(F719^2))</f>
        <v>6.1591703703703704</v>
      </c>
      <c r="M719" s="15">
        <f t="shared" si="212"/>
        <v>0.85901927242798348</v>
      </c>
      <c r="N719" s="15">
        <f t="shared" si="222"/>
        <v>2.8395359283036117E-2</v>
      </c>
      <c r="O719" s="15">
        <f t="shared" si="213"/>
        <v>0.53688704526748976</v>
      </c>
      <c r="P719" s="15">
        <f t="shared" si="214"/>
        <v>1.5903634436213989</v>
      </c>
      <c r="Q719" s="15">
        <f t="shared" si="223"/>
        <v>5.2570347164151793E-2</v>
      </c>
      <c r="R719" s="15">
        <f t="shared" si="215"/>
        <v>0.99397715226337435</v>
      </c>
      <c r="S719" s="15">
        <f t="shared" si="224"/>
        <v>136.46894234288749</v>
      </c>
      <c r="T719" s="15">
        <f t="shared" si="225"/>
        <v>85.14422322863166</v>
      </c>
      <c r="U719" s="15">
        <f t="shared" si="216"/>
        <v>0.13646894234288748</v>
      </c>
      <c r="V719" s="15">
        <f t="shared" si="217"/>
        <v>8.514422322863166E-2</v>
      </c>
      <c r="W719" s="15">
        <f t="shared" si="218"/>
        <v>5.1324719114255818E-2</v>
      </c>
      <c r="X719" s="15">
        <f t="shared" si="219"/>
        <v>7.0794702455361262</v>
      </c>
      <c r="Y719" s="15">
        <f t="shared" si="226"/>
        <v>22308.736430642522</v>
      </c>
      <c r="AJ719">
        <f>IF(E719&lt;1,1,0)</f>
        <v>0</v>
      </c>
      <c r="AK719">
        <f>IF(AJ719=1,"",E719)</f>
        <v>12.8</v>
      </c>
      <c r="AL719">
        <f>E719/3.6</f>
        <v>3.5555555555555558</v>
      </c>
    </row>
    <row r="720" spans="2:38" x14ac:dyDescent="0.3">
      <c r="B720" s="27" t="s">
        <v>52</v>
      </c>
      <c r="C720" s="27">
        <v>709</v>
      </c>
      <c r="D720" s="27">
        <v>120</v>
      </c>
      <c r="E720" s="26">
        <v>12</v>
      </c>
      <c r="F720" s="42">
        <f t="shared" si="208"/>
        <v>3.3333333333333335</v>
      </c>
      <c r="G720" s="15">
        <f t="shared" si="220"/>
        <v>5.5555555555555358E-2</v>
      </c>
      <c r="H720" s="15">
        <f t="shared" si="221"/>
        <v>0.19999999999999929</v>
      </c>
      <c r="I720" s="15">
        <f t="shared" si="209"/>
        <v>88.888888888888573</v>
      </c>
      <c r="J720" s="15">
        <f t="shared" si="210"/>
        <v>88.888888888888573</v>
      </c>
      <c r="K720" s="15">
        <f t="shared" si="211"/>
        <v>0</v>
      </c>
      <c r="L720" s="15">
        <f>SUM(0.5*1.2*$AD$4*$AF$4*(F720^2))</f>
        <v>5.413333333333334</v>
      </c>
      <c r="M720" s="15">
        <f t="shared" si="212"/>
        <v>1.0991407407407399</v>
      </c>
      <c r="N720" s="15">
        <f t="shared" si="222"/>
        <v>3.6638024691357997E-2</v>
      </c>
      <c r="O720" s="15">
        <f t="shared" si="213"/>
        <v>0.68696296296296244</v>
      </c>
      <c r="P720" s="15">
        <f t="shared" si="214"/>
        <v>0.80284444444444447</v>
      </c>
      <c r="Q720" s="15">
        <f t="shared" si="223"/>
        <v>2.6761481481481483E-2</v>
      </c>
      <c r="R720" s="15">
        <f t="shared" si="215"/>
        <v>0.50177777777777777</v>
      </c>
      <c r="S720" s="15">
        <f t="shared" si="224"/>
        <v>136.50558036757886</v>
      </c>
      <c r="T720" s="15">
        <f t="shared" si="225"/>
        <v>85.170984710113146</v>
      </c>
      <c r="U720" s="15">
        <f t="shared" si="216"/>
        <v>0.13650558036757887</v>
      </c>
      <c r="V720" s="15">
        <f t="shared" si="217"/>
        <v>8.517098471011314E-2</v>
      </c>
      <c r="W720" s="15">
        <f t="shared" si="218"/>
        <v>5.1334595657465731E-2</v>
      </c>
      <c r="X720" s="15">
        <f t="shared" si="219"/>
        <v>6.222186288005263</v>
      </c>
      <c r="Y720" s="15">
        <f t="shared" si="226"/>
        <v>22314.958616930529</v>
      </c>
      <c r="AJ720">
        <f>IF(E720&lt;1,1,0)</f>
        <v>0</v>
      </c>
      <c r="AK720">
        <f>IF(AJ720=1,"",E720)</f>
        <v>12</v>
      </c>
      <c r="AL720">
        <f>E720/3.6</f>
        <v>3.333333333333333</v>
      </c>
    </row>
    <row r="721" spans="2:38" x14ac:dyDescent="0.3">
      <c r="B721" s="27" t="s">
        <v>52</v>
      </c>
      <c r="C721" s="27">
        <v>710</v>
      </c>
      <c r="D721" s="27">
        <v>121</v>
      </c>
      <c r="E721" s="26">
        <v>13.2</v>
      </c>
      <c r="F721" s="42">
        <f t="shared" si="208"/>
        <v>3.6666666666666665</v>
      </c>
      <c r="G721" s="15">
        <f t="shared" si="220"/>
        <v>0.70833333333333348</v>
      </c>
      <c r="H721" s="15">
        <f t="shared" si="221"/>
        <v>2.5500000000000007</v>
      </c>
      <c r="I721" s="15">
        <f t="shared" si="209"/>
        <v>1133.3333333333335</v>
      </c>
      <c r="J721" s="15">
        <f t="shared" si="210"/>
        <v>1133.3333333333335</v>
      </c>
      <c r="K721" s="15">
        <f t="shared" si="211"/>
        <v>0</v>
      </c>
      <c r="L721" s="15">
        <f>SUM(0.5*1.2*$AD$4*$AF$4*(F721^2))</f>
        <v>6.5501333333333323</v>
      </c>
      <c r="M721" s="15">
        <f t="shared" si="212"/>
        <v>5.0428527111111103</v>
      </c>
      <c r="N721" s="15">
        <f t="shared" si="222"/>
        <v>0.16949588279012343</v>
      </c>
      <c r="O721" s="15">
        <f t="shared" si="213"/>
        <v>3.1517829444444443</v>
      </c>
      <c r="P721" s="15">
        <f t="shared" si="214"/>
        <v>0.88729715555555544</v>
      </c>
      <c r="Q721" s="15">
        <f t="shared" si="223"/>
        <v>2.9823043283950613E-2</v>
      </c>
      <c r="R721" s="15">
        <f t="shared" si="215"/>
        <v>0.55456072222222219</v>
      </c>
      <c r="S721" s="15">
        <f t="shared" si="224"/>
        <v>136.67507625036899</v>
      </c>
      <c r="T721" s="15">
        <f t="shared" si="225"/>
        <v>85.2008077533971</v>
      </c>
      <c r="U721" s="15">
        <f t="shared" si="216"/>
        <v>0.13667507625036898</v>
      </c>
      <c r="V721" s="15">
        <f t="shared" si="217"/>
        <v>8.5200807753397098E-2</v>
      </c>
      <c r="W721" s="15">
        <f t="shared" si="218"/>
        <v>5.1474268496971884E-2</v>
      </c>
      <c r="X721" s="15">
        <f t="shared" si="219"/>
        <v>7.5288528569009392</v>
      </c>
      <c r="Y721" s="15">
        <f t="shared" si="226"/>
        <v>22322.487469787429</v>
      </c>
      <c r="AJ721">
        <f>IF(E721&lt;1,1,0)</f>
        <v>0</v>
      </c>
      <c r="AK721">
        <f>IF(AJ721=1,"",E721)</f>
        <v>13.2</v>
      </c>
      <c r="AL721">
        <f>E721/3.6</f>
        <v>3.6666666666666665</v>
      </c>
    </row>
    <row r="722" spans="2:38" x14ac:dyDescent="0.3">
      <c r="B722" s="27" t="s">
        <v>52</v>
      </c>
      <c r="C722" s="27">
        <v>711</v>
      </c>
      <c r="D722" s="27">
        <v>122</v>
      </c>
      <c r="E722" s="26">
        <v>17.100000000000001</v>
      </c>
      <c r="F722" s="42">
        <f t="shared" si="208"/>
        <v>4.7500000000000009</v>
      </c>
      <c r="G722" s="15">
        <f t="shared" si="220"/>
        <v>1.0972222222222225</v>
      </c>
      <c r="H722" s="15">
        <f t="shared" si="221"/>
        <v>3.9500000000000011</v>
      </c>
      <c r="I722" s="15">
        <f t="shared" si="209"/>
        <v>1755.5555555555561</v>
      </c>
      <c r="J722" s="15">
        <f t="shared" si="210"/>
        <v>1755.5555555555561</v>
      </c>
      <c r="K722" s="15">
        <f t="shared" si="211"/>
        <v>0</v>
      </c>
      <c r="L722" s="15">
        <f>SUM(0.5*1.2*$AD$4*$AF$4*(F722^2))</f>
        <v>10.992450000000003</v>
      </c>
      <c r="M722" s="15">
        <f t="shared" si="212"/>
        <v>9.5094430263888938</v>
      </c>
      <c r="N722" s="15">
        <f t="shared" si="222"/>
        <v>0.32226445811651255</v>
      </c>
      <c r="O722" s="15">
        <f t="shared" si="213"/>
        <v>5.9434018914930586</v>
      </c>
      <c r="P722" s="15">
        <f t="shared" si="214"/>
        <v>1.1705541375000001</v>
      </c>
      <c r="Q722" s="15">
        <f t="shared" si="223"/>
        <v>3.9668779104166677E-2</v>
      </c>
      <c r="R722" s="15">
        <f t="shared" si="215"/>
        <v>0.73159633593750018</v>
      </c>
      <c r="S722" s="15">
        <f t="shared" si="224"/>
        <v>136.9973407084855</v>
      </c>
      <c r="T722" s="15">
        <f t="shared" si="225"/>
        <v>85.240476532501262</v>
      </c>
      <c r="U722" s="15">
        <f t="shared" si="216"/>
        <v>0.13699734070848549</v>
      </c>
      <c r="V722" s="15">
        <f t="shared" si="217"/>
        <v>8.5240476532501261E-2</v>
      </c>
      <c r="W722" s="15">
        <f t="shared" si="218"/>
        <v>5.1756864175984227E-2</v>
      </c>
      <c r="X722" s="15">
        <f t="shared" si="219"/>
        <v>12.63496377019508</v>
      </c>
      <c r="Y722" s="15">
        <f t="shared" si="226"/>
        <v>22335.122433557623</v>
      </c>
      <c r="AJ722">
        <f>IF(E722&lt;1,1,0)</f>
        <v>0</v>
      </c>
      <c r="AK722">
        <f>IF(AJ722=1,"",E722)</f>
        <v>17.100000000000001</v>
      </c>
      <c r="AL722">
        <f>E722/3.6</f>
        <v>4.75</v>
      </c>
    </row>
    <row r="723" spans="2:38" x14ac:dyDescent="0.3">
      <c r="B723" s="27" t="s">
        <v>52</v>
      </c>
      <c r="C723" s="27">
        <v>712</v>
      </c>
      <c r="D723" s="27">
        <v>123</v>
      </c>
      <c r="E723" s="26">
        <v>21.1</v>
      </c>
      <c r="F723" s="42">
        <f t="shared" si="208"/>
        <v>5.8611111111111116</v>
      </c>
      <c r="G723" s="15">
        <f t="shared" si="220"/>
        <v>0.65277777777777768</v>
      </c>
      <c r="H723" s="15">
        <f t="shared" si="221"/>
        <v>2.3499999999999996</v>
      </c>
      <c r="I723" s="15">
        <f t="shared" si="209"/>
        <v>1044.4444444444443</v>
      </c>
      <c r="J723" s="15">
        <f t="shared" si="210"/>
        <v>1044.4444444444443</v>
      </c>
      <c r="K723" s="15">
        <f t="shared" si="211"/>
        <v>0</v>
      </c>
      <c r="L723" s="15">
        <f>SUM(0.5*1.2*$AD$4*$AF$4*(F723^2))</f>
        <v>16.736598148148147</v>
      </c>
      <c r="M723" s="15">
        <f t="shared" si="212"/>
        <v>7.5996399996399164</v>
      </c>
      <c r="N723" s="15">
        <f t="shared" si="222"/>
        <v>0.25965436665436381</v>
      </c>
      <c r="O723" s="15">
        <f t="shared" si="213"/>
        <v>4.7497749997749477</v>
      </c>
      <c r="P723" s="15">
        <f t="shared" si="214"/>
        <v>1.4780350613683129</v>
      </c>
      <c r="Q723" s="15">
        <f t="shared" si="223"/>
        <v>5.0499531263417351E-2</v>
      </c>
      <c r="R723" s="15">
        <f t="shared" si="215"/>
        <v>0.9237719133551956</v>
      </c>
      <c r="S723" s="15">
        <f t="shared" si="224"/>
        <v>137.25699507513986</v>
      </c>
      <c r="T723" s="15">
        <f t="shared" si="225"/>
        <v>85.290976063764674</v>
      </c>
      <c r="U723" s="15">
        <f t="shared" si="216"/>
        <v>0.13725699507513986</v>
      </c>
      <c r="V723" s="15">
        <f t="shared" si="217"/>
        <v>8.5290976063764679E-2</v>
      </c>
      <c r="W723" s="15">
        <f t="shared" si="218"/>
        <v>5.1966019011375181E-2</v>
      </c>
      <c r="X723" s="15">
        <f t="shared" si="219"/>
        <v>19.237432759589158</v>
      </c>
      <c r="Y723" s="15">
        <f t="shared" si="226"/>
        <v>22354.359866317212</v>
      </c>
      <c r="AJ723">
        <f>IF(E723&lt;1,1,0)</f>
        <v>0</v>
      </c>
      <c r="AK723">
        <f>IF(AJ723=1,"",E723)</f>
        <v>21.1</v>
      </c>
      <c r="AL723">
        <f>E723/3.6</f>
        <v>5.8611111111111116</v>
      </c>
    </row>
    <row r="724" spans="2:38" x14ac:dyDescent="0.3">
      <c r="B724" s="27" t="s">
        <v>52</v>
      </c>
      <c r="C724" s="27">
        <v>713</v>
      </c>
      <c r="D724" s="27">
        <v>124</v>
      </c>
      <c r="E724" s="26">
        <v>21.8</v>
      </c>
      <c r="F724" s="42">
        <f t="shared" si="208"/>
        <v>6.0555555555555562</v>
      </c>
      <c r="G724" s="15">
        <f t="shared" si="220"/>
        <v>1.3888888888888593E-2</v>
      </c>
      <c r="H724" s="15">
        <f t="shared" si="221"/>
        <v>4.9999999999998934E-2</v>
      </c>
      <c r="I724" s="15">
        <f t="shared" si="209"/>
        <v>22.222222222221749</v>
      </c>
      <c r="J724" s="15">
        <f t="shared" si="210"/>
        <v>22.222222222221749</v>
      </c>
      <c r="K724" s="15">
        <f t="shared" si="211"/>
        <v>0</v>
      </c>
      <c r="L724" s="15">
        <f>SUM(0.5*1.2*$AD$4*$AF$4*(F724^2))</f>
        <v>17.865503703703705</v>
      </c>
      <c r="M724" s="15">
        <f t="shared" si="212"/>
        <v>1.6684734514403265</v>
      </c>
      <c r="N724" s="15">
        <f t="shared" si="222"/>
        <v>5.7469641105166801E-2</v>
      </c>
      <c r="O724" s="15">
        <f t="shared" si="213"/>
        <v>1.042795907150204</v>
      </c>
      <c r="P724" s="15">
        <f t="shared" si="214"/>
        <v>1.5339055502057615</v>
      </c>
      <c r="Q724" s="15">
        <f t="shared" si="223"/>
        <v>5.2834524507087338E-2</v>
      </c>
      <c r="R724" s="15">
        <f t="shared" si="215"/>
        <v>0.95869096887860095</v>
      </c>
      <c r="S724" s="15">
        <f t="shared" si="224"/>
        <v>137.31446471624503</v>
      </c>
      <c r="T724" s="15">
        <f t="shared" si="225"/>
        <v>85.343810588271765</v>
      </c>
      <c r="U724" s="15">
        <f t="shared" si="216"/>
        <v>0.13731446471624503</v>
      </c>
      <c r="V724" s="15">
        <f t="shared" si="217"/>
        <v>8.5343810588271771E-2</v>
      </c>
      <c r="W724" s="15">
        <f t="shared" si="218"/>
        <v>5.1970654127973262E-2</v>
      </c>
      <c r="X724" s="15">
        <f t="shared" si="219"/>
        <v>20.535025348937175</v>
      </c>
      <c r="Y724" s="15">
        <f t="shared" si="226"/>
        <v>22374.89489166615</v>
      </c>
      <c r="AJ724">
        <f>IF(E724&lt;1,1,0)</f>
        <v>0</v>
      </c>
      <c r="AK724">
        <f>IF(AJ724=1,"",E724)</f>
        <v>21.8</v>
      </c>
      <c r="AL724">
        <f>E724/3.6</f>
        <v>6.0555555555555554</v>
      </c>
    </row>
    <row r="725" spans="2:38" x14ac:dyDescent="0.3">
      <c r="B725" s="27" t="s">
        <v>52</v>
      </c>
      <c r="C725" s="27">
        <v>714</v>
      </c>
      <c r="D725" s="27">
        <v>125</v>
      </c>
      <c r="E725" s="26">
        <v>21.2</v>
      </c>
      <c r="F725" s="42">
        <f t="shared" si="208"/>
        <v>5.8888888888888893</v>
      </c>
      <c r="G725" s="15">
        <f t="shared" si="220"/>
        <v>-0.45833333333333343</v>
      </c>
      <c r="H725" s="15">
        <f t="shared" si="221"/>
        <v>-1.6500000000000004</v>
      </c>
      <c r="I725" s="15">
        <f t="shared" si="209"/>
        <v>-733.33333333333348</v>
      </c>
      <c r="J725" s="15">
        <f t="shared" si="210"/>
        <v>0</v>
      </c>
      <c r="K725" s="15">
        <f t="shared" si="211"/>
        <v>733.33333333333348</v>
      </c>
      <c r="L725" s="15">
        <f>SUM(0.5*1.2*$AD$4*$AF$4*(F725^2))</f>
        <v>16.895614814814817</v>
      </c>
      <c r="M725" s="15">
        <f t="shared" si="212"/>
        <v>1.4859763983539096</v>
      </c>
      <c r="N725" s="15">
        <f t="shared" si="222"/>
        <v>5.159640272062186E-2</v>
      </c>
      <c r="O725" s="15">
        <f t="shared" si="213"/>
        <v>0.92873524897119353</v>
      </c>
      <c r="P725" s="15">
        <f t="shared" si="214"/>
        <v>2.8325421201646099</v>
      </c>
      <c r="Q725" s="15">
        <f t="shared" si="223"/>
        <v>9.8352156950160072E-2</v>
      </c>
      <c r="R725" s="15">
        <f t="shared" si="215"/>
        <v>1.7703388251028813</v>
      </c>
      <c r="S725" s="15">
        <f t="shared" si="224"/>
        <v>137.36606111896566</v>
      </c>
      <c r="T725" s="15">
        <f t="shared" si="225"/>
        <v>85.442162745221921</v>
      </c>
      <c r="U725" s="15">
        <f t="shared" si="216"/>
        <v>0.13736606111896565</v>
      </c>
      <c r="V725" s="15">
        <f t="shared" si="217"/>
        <v>8.5442162745221928E-2</v>
      </c>
      <c r="W725" s="15">
        <f t="shared" si="218"/>
        <v>5.1923898373743727E-2</v>
      </c>
      <c r="X725" s="15">
        <f t="shared" si="219"/>
        <v>19.420210566851392</v>
      </c>
      <c r="Y725" s="15">
        <f t="shared" si="226"/>
        <v>22394.315102233002</v>
      </c>
      <c r="AJ725">
        <f>IF(E725&lt;1,1,0)</f>
        <v>0</v>
      </c>
      <c r="AK725">
        <f>IF(AJ725=1,"",E725)</f>
        <v>21.2</v>
      </c>
      <c r="AL725">
        <f>E725/3.6</f>
        <v>5.8888888888888884</v>
      </c>
    </row>
    <row r="726" spans="2:38" x14ac:dyDescent="0.3">
      <c r="B726" s="27" t="s">
        <v>52</v>
      </c>
      <c r="C726" s="27">
        <v>715</v>
      </c>
      <c r="D726" s="27">
        <v>126</v>
      </c>
      <c r="E726" s="26">
        <v>18.5</v>
      </c>
      <c r="F726" s="42">
        <f t="shared" si="208"/>
        <v>5.1388888888888893</v>
      </c>
      <c r="G726" s="15">
        <f t="shared" si="220"/>
        <v>-1.0138888888888886</v>
      </c>
      <c r="H726" s="15">
        <f t="shared" si="221"/>
        <v>-3.6499999999999995</v>
      </c>
      <c r="I726" s="15">
        <f t="shared" si="209"/>
        <v>-1622.2222222222217</v>
      </c>
      <c r="J726" s="15">
        <f t="shared" si="210"/>
        <v>0</v>
      </c>
      <c r="K726" s="15">
        <f t="shared" si="211"/>
        <v>1622.2222222222217</v>
      </c>
      <c r="L726" s="15">
        <f>SUM(0.5*1.2*$AD$4*$AF$4*(F726^2))</f>
        <v>12.866064814814816</v>
      </c>
      <c r="M726" s="15">
        <f t="shared" si="212"/>
        <v>1.2760172775205763</v>
      </c>
      <c r="N726" s="15">
        <f t="shared" si="222"/>
        <v>4.466060471322017E-2</v>
      </c>
      <c r="O726" s="15">
        <f t="shared" si="213"/>
        <v>0.79751079845036021</v>
      </c>
      <c r="P726" s="15">
        <f t="shared" si="214"/>
        <v>7.0604024755658417</v>
      </c>
      <c r="Q726" s="15">
        <f t="shared" si="223"/>
        <v>0.24711408664480447</v>
      </c>
      <c r="R726" s="15">
        <f t="shared" si="215"/>
        <v>4.4127515472286509</v>
      </c>
      <c r="S726" s="15">
        <f t="shared" si="224"/>
        <v>137.41072172367888</v>
      </c>
      <c r="T726" s="15">
        <f t="shared" si="225"/>
        <v>85.689276831866721</v>
      </c>
      <c r="U726" s="15">
        <f t="shared" si="216"/>
        <v>0.13741072172367888</v>
      </c>
      <c r="V726" s="15">
        <f t="shared" si="217"/>
        <v>8.5689276831866723E-2</v>
      </c>
      <c r="W726" s="15">
        <f t="shared" si="218"/>
        <v>5.1721444891812157E-2</v>
      </c>
      <c r="X726" s="15">
        <f t="shared" si="219"/>
        <v>14.788544041902158</v>
      </c>
      <c r="Y726" s="15">
        <f t="shared" si="226"/>
        <v>22409.103646274903</v>
      </c>
      <c r="AJ726">
        <f>IF(E726&lt;1,1,0)</f>
        <v>0</v>
      </c>
      <c r="AK726">
        <f>IF(AJ726=1,"",E726)</f>
        <v>18.5</v>
      </c>
      <c r="AL726">
        <f>E726/3.6</f>
        <v>5.1388888888888884</v>
      </c>
    </row>
    <row r="727" spans="2:38" x14ac:dyDescent="0.3">
      <c r="B727" s="27" t="s">
        <v>52</v>
      </c>
      <c r="C727" s="27">
        <v>716</v>
      </c>
      <c r="D727" s="27">
        <v>127</v>
      </c>
      <c r="E727" s="26">
        <v>13.9</v>
      </c>
      <c r="F727" s="42">
        <f t="shared" si="208"/>
        <v>3.8611111111111112</v>
      </c>
      <c r="G727" s="15">
        <f t="shared" si="220"/>
        <v>-0.90277777777777779</v>
      </c>
      <c r="H727" s="15">
        <f t="shared" si="221"/>
        <v>-3.25</v>
      </c>
      <c r="I727" s="15">
        <f t="shared" si="209"/>
        <v>-1444.4444444444446</v>
      </c>
      <c r="J727" s="15">
        <f t="shared" si="210"/>
        <v>0</v>
      </c>
      <c r="K727" s="15">
        <f t="shared" si="211"/>
        <v>1444.4444444444446</v>
      </c>
      <c r="L727" s="15">
        <f>SUM(0.5*1.2*$AD$4*$AF$4*(F727^2))</f>
        <v>7.2632648148148142</v>
      </c>
      <c r="M727" s="15">
        <f t="shared" si="212"/>
        <v>0.93710427247942396</v>
      </c>
      <c r="N727" s="15">
        <f t="shared" si="222"/>
        <v>3.3058956279135229E-2</v>
      </c>
      <c r="O727" s="15">
        <f t="shared" si="213"/>
        <v>0.58569017029963999</v>
      </c>
      <c r="P727" s="15">
        <f t="shared" si="214"/>
        <v>4.640056221347737</v>
      </c>
      <c r="Q727" s="15">
        <f t="shared" si="223"/>
        <v>0.16369087225310072</v>
      </c>
      <c r="R727" s="15">
        <f t="shared" si="215"/>
        <v>2.9000351383423357</v>
      </c>
      <c r="S727" s="15">
        <f t="shared" si="224"/>
        <v>137.44378067995802</v>
      </c>
      <c r="T727" s="15">
        <f t="shared" si="225"/>
        <v>85.85296770411982</v>
      </c>
      <c r="U727" s="15">
        <f t="shared" si="216"/>
        <v>0.13744378067995802</v>
      </c>
      <c r="V727" s="15">
        <f t="shared" si="217"/>
        <v>8.585296770411982E-2</v>
      </c>
      <c r="W727" s="15">
        <f t="shared" si="218"/>
        <v>5.1590812975838202E-2</v>
      </c>
      <c r="X727" s="15">
        <f t="shared" si="219"/>
        <v>8.3485441333444967</v>
      </c>
      <c r="Y727" s="15">
        <f t="shared" si="226"/>
        <v>22417.452190408247</v>
      </c>
      <c r="AJ727">
        <f>IF(E727&lt;1,1,0)</f>
        <v>0</v>
      </c>
      <c r="AK727">
        <f>IF(AJ727=1,"",E727)</f>
        <v>13.9</v>
      </c>
      <c r="AL727">
        <f>E727/3.6</f>
        <v>3.8611111111111112</v>
      </c>
    </row>
    <row r="728" spans="2:38" x14ac:dyDescent="0.3">
      <c r="B728" s="27" t="s">
        <v>52</v>
      </c>
      <c r="C728" s="27">
        <v>717</v>
      </c>
      <c r="D728" s="27">
        <v>128</v>
      </c>
      <c r="E728" s="26">
        <v>12</v>
      </c>
      <c r="F728" s="42">
        <f t="shared" si="208"/>
        <v>3.3333333333333335</v>
      </c>
      <c r="G728" s="15">
        <f t="shared" si="220"/>
        <v>-0.26388888888888895</v>
      </c>
      <c r="H728" s="15">
        <f t="shared" si="221"/>
        <v>-0.95000000000000018</v>
      </c>
      <c r="I728" s="15">
        <f t="shared" si="209"/>
        <v>-422.22222222222234</v>
      </c>
      <c r="J728" s="15">
        <f t="shared" si="210"/>
        <v>0</v>
      </c>
      <c r="K728" s="15">
        <f t="shared" si="211"/>
        <v>422.22222222222234</v>
      </c>
      <c r="L728" s="15">
        <f>SUM(0.5*1.2*$AD$4*$AF$4*(F728^2))</f>
        <v>5.413333333333334</v>
      </c>
      <c r="M728" s="15">
        <f t="shared" si="212"/>
        <v>0.80284444444444447</v>
      </c>
      <c r="N728" s="15">
        <f t="shared" si="222"/>
        <v>2.8545580246913581E-2</v>
      </c>
      <c r="O728" s="15">
        <f t="shared" si="213"/>
        <v>0.50177777777777777</v>
      </c>
      <c r="P728" s="15">
        <f t="shared" si="214"/>
        <v>0.6045629629629633</v>
      </c>
      <c r="Q728" s="15">
        <f t="shared" si="223"/>
        <v>2.1495572016460917E-2</v>
      </c>
      <c r="R728" s="15">
        <f t="shared" si="215"/>
        <v>0.37785185185185205</v>
      </c>
      <c r="S728" s="15">
        <f t="shared" si="224"/>
        <v>137.47232626020494</v>
      </c>
      <c r="T728" s="15">
        <f t="shared" si="225"/>
        <v>85.874463276136282</v>
      </c>
      <c r="U728" s="15">
        <f t="shared" si="216"/>
        <v>0.13747232626020495</v>
      </c>
      <c r="V728" s="15">
        <f t="shared" si="217"/>
        <v>8.5874463276136279E-2</v>
      </c>
      <c r="W728" s="15">
        <f t="shared" si="218"/>
        <v>5.1597862984068668E-2</v>
      </c>
      <c r="X728" s="15">
        <f t="shared" si="219"/>
        <v>6.2221861037181334</v>
      </c>
      <c r="Y728" s="15">
        <f t="shared" si="226"/>
        <v>22423.674376511965</v>
      </c>
      <c r="AJ728">
        <f>IF(E728&lt;1,1,0)</f>
        <v>0</v>
      </c>
      <c r="AK728">
        <f>IF(AJ728=1,"",E728)</f>
        <v>12</v>
      </c>
      <c r="AL728">
        <f>E728/3.6</f>
        <v>3.333333333333333</v>
      </c>
    </row>
    <row r="729" spans="2:38" x14ac:dyDescent="0.3">
      <c r="B729" s="27" t="s">
        <v>52</v>
      </c>
      <c r="C729" s="27">
        <v>718</v>
      </c>
      <c r="D729" s="27">
        <v>129</v>
      </c>
      <c r="E729" s="26">
        <v>12</v>
      </c>
      <c r="F729" s="42">
        <f t="shared" si="208"/>
        <v>3.3333333333333335</v>
      </c>
      <c r="G729" s="15">
        <f t="shared" si="220"/>
        <v>0.1388888888888889</v>
      </c>
      <c r="H729" s="15">
        <f t="shared" si="221"/>
        <v>0.5</v>
      </c>
      <c r="I729" s="15">
        <f t="shared" si="209"/>
        <v>222.22222222222223</v>
      </c>
      <c r="J729" s="15">
        <f t="shared" si="210"/>
        <v>222.22222222222223</v>
      </c>
      <c r="K729" s="15">
        <f t="shared" si="211"/>
        <v>0</v>
      </c>
      <c r="L729" s="15">
        <f>SUM(0.5*1.2*$AD$4*$AF$4*(F729^2))</f>
        <v>5.413333333333334</v>
      </c>
      <c r="M729" s="15">
        <f t="shared" si="212"/>
        <v>1.5435851851851852</v>
      </c>
      <c r="N729" s="15">
        <f t="shared" si="222"/>
        <v>5.5311802469135807E-2</v>
      </c>
      <c r="O729" s="15">
        <f t="shared" si="213"/>
        <v>0.96474074074074068</v>
      </c>
      <c r="P729" s="15">
        <f t="shared" si="214"/>
        <v>0.80284444444444447</v>
      </c>
      <c r="Q729" s="15">
        <f t="shared" si="223"/>
        <v>2.8768592592592596E-2</v>
      </c>
      <c r="R729" s="15">
        <f t="shared" si="215"/>
        <v>0.50177777777777777</v>
      </c>
      <c r="S729" s="15">
        <f t="shared" si="224"/>
        <v>137.52763806267407</v>
      </c>
      <c r="T729" s="15">
        <f t="shared" si="225"/>
        <v>85.903231868728881</v>
      </c>
      <c r="U729" s="15">
        <f t="shared" si="216"/>
        <v>0.13752763806267407</v>
      </c>
      <c r="V729" s="15">
        <f t="shared" si="217"/>
        <v>8.5903231868728877E-2</v>
      </c>
      <c r="W729" s="15">
        <f t="shared" si="218"/>
        <v>5.1624406193945191E-2</v>
      </c>
      <c r="X729" s="15">
        <f t="shared" si="219"/>
        <v>6.2221860851378867</v>
      </c>
      <c r="Y729" s="15">
        <f t="shared" si="226"/>
        <v>22429.896562597103</v>
      </c>
      <c r="AJ729">
        <f>IF(E729&lt;1,1,0)</f>
        <v>0</v>
      </c>
      <c r="AK729">
        <f>IF(AJ729=1,"",E729)</f>
        <v>12</v>
      </c>
      <c r="AL729">
        <f>E729/3.6</f>
        <v>3.333333333333333</v>
      </c>
    </row>
    <row r="730" spans="2:38" x14ac:dyDescent="0.3">
      <c r="B730" s="27" t="s">
        <v>52</v>
      </c>
      <c r="C730" s="27">
        <v>719</v>
      </c>
      <c r="D730" s="27">
        <v>130</v>
      </c>
      <c r="E730" s="26">
        <v>13</v>
      </c>
      <c r="F730" s="42">
        <f t="shared" si="208"/>
        <v>3.6111111111111112</v>
      </c>
      <c r="G730" s="15">
        <f t="shared" si="220"/>
        <v>0.55555555555555558</v>
      </c>
      <c r="H730" s="15">
        <f t="shared" si="221"/>
        <v>2</v>
      </c>
      <c r="I730" s="15">
        <f t="shared" si="209"/>
        <v>888.88888888888891</v>
      </c>
      <c r="J730" s="15">
        <f t="shared" si="210"/>
        <v>888.88888888888891</v>
      </c>
      <c r="K730" s="15">
        <f t="shared" si="211"/>
        <v>0</v>
      </c>
      <c r="L730" s="15">
        <f>SUM(0.5*1.2*$AD$4*$AF$4*(F730^2))</f>
        <v>6.353148148148148</v>
      </c>
      <c r="M730" s="15">
        <f t="shared" si="212"/>
        <v>4.0830184670781895</v>
      </c>
      <c r="N730" s="15">
        <f t="shared" si="222"/>
        <v>0.14744233353337904</v>
      </c>
      <c r="O730" s="15">
        <f t="shared" si="213"/>
        <v>2.5518865419238685</v>
      </c>
      <c r="P730" s="15">
        <f t="shared" si="214"/>
        <v>0.87314192386831269</v>
      </c>
      <c r="Q730" s="15">
        <f t="shared" si="223"/>
        <v>3.1530125028577959E-2</v>
      </c>
      <c r="R730" s="15">
        <f t="shared" si="215"/>
        <v>0.54571370241769546</v>
      </c>
      <c r="S730" s="15">
        <f t="shared" si="224"/>
        <v>137.67508039620745</v>
      </c>
      <c r="T730" s="15">
        <f t="shared" si="225"/>
        <v>85.934761993757462</v>
      </c>
      <c r="U730" s="15">
        <f t="shared" si="216"/>
        <v>0.13767508039620746</v>
      </c>
      <c r="V730" s="15">
        <f t="shared" si="217"/>
        <v>8.5934761993757464E-2</v>
      </c>
      <c r="W730" s="15">
        <f t="shared" si="218"/>
        <v>5.1740318402449997E-2</v>
      </c>
      <c r="X730" s="15">
        <f t="shared" si="219"/>
        <v>7.3024329175795861</v>
      </c>
      <c r="Y730" s="15">
        <f t="shared" si="226"/>
        <v>22437.198995514682</v>
      </c>
      <c r="AJ730">
        <f>IF(E730&lt;1,1,0)</f>
        <v>0</v>
      </c>
      <c r="AK730">
        <f>IF(AJ730=1,"",E730)</f>
        <v>13</v>
      </c>
      <c r="AL730">
        <f>E730/3.6</f>
        <v>3.6111111111111112</v>
      </c>
    </row>
    <row r="731" spans="2:38" x14ac:dyDescent="0.3">
      <c r="B731" s="27" t="s">
        <v>52</v>
      </c>
      <c r="C731" s="27">
        <v>720</v>
      </c>
      <c r="D731" s="27">
        <v>131</v>
      </c>
      <c r="E731" s="26">
        <v>16</v>
      </c>
      <c r="F731" s="42">
        <f t="shared" si="208"/>
        <v>4.4444444444444446</v>
      </c>
      <c r="G731" s="15">
        <f t="shared" si="220"/>
        <v>0.76388888888888884</v>
      </c>
      <c r="H731" s="15">
        <f t="shared" si="221"/>
        <v>2.75</v>
      </c>
      <c r="I731" s="15">
        <f t="shared" si="209"/>
        <v>1222.2222222222222</v>
      </c>
      <c r="J731" s="15">
        <f t="shared" si="210"/>
        <v>1222.2222222222222</v>
      </c>
      <c r="K731" s="15">
        <f t="shared" si="211"/>
        <v>0</v>
      </c>
      <c r="L731" s="15">
        <f>SUM(0.5*1.2*$AD$4*$AF$4*(F731^2))</f>
        <v>9.6237037037037041</v>
      </c>
      <c r="M731" s="15">
        <f t="shared" si="212"/>
        <v>6.521270781893004</v>
      </c>
      <c r="N731" s="15">
        <f t="shared" si="222"/>
        <v>0.23730179789666209</v>
      </c>
      <c r="O731" s="15">
        <f t="shared" si="213"/>
        <v>4.0757942386831276</v>
      </c>
      <c r="P731" s="15">
        <f t="shared" si="214"/>
        <v>1.0891720164609056</v>
      </c>
      <c r="Q731" s="15">
        <f t="shared" si="223"/>
        <v>3.9633759487882954E-2</v>
      </c>
      <c r="R731" s="15">
        <f t="shared" si="215"/>
        <v>0.68073251028806592</v>
      </c>
      <c r="S731" s="15">
        <f t="shared" si="224"/>
        <v>137.91238219410411</v>
      </c>
      <c r="T731" s="15">
        <f t="shared" si="225"/>
        <v>85.974395753245346</v>
      </c>
      <c r="U731" s="15">
        <f t="shared" si="216"/>
        <v>0.13791238219410412</v>
      </c>
      <c r="V731" s="15">
        <f t="shared" si="217"/>
        <v>8.597439575324535E-2</v>
      </c>
      <c r="W731" s="15">
        <f t="shared" si="218"/>
        <v>5.1937986440858772E-2</v>
      </c>
      <c r="X731" s="15">
        <f t="shared" si="219"/>
        <v>11.061692038471222</v>
      </c>
      <c r="Y731" s="15">
        <f t="shared" si="226"/>
        <v>22448.260687553153</v>
      </c>
      <c r="AJ731">
        <f>IF(E731&lt;1,1,0)</f>
        <v>0</v>
      </c>
      <c r="AK731">
        <f>IF(AJ731=1,"",E731)</f>
        <v>16</v>
      </c>
      <c r="AL731">
        <f>E731/3.6</f>
        <v>4.4444444444444446</v>
      </c>
    </row>
    <row r="732" spans="2:38" x14ac:dyDescent="0.3">
      <c r="B732" s="27" t="s">
        <v>52</v>
      </c>
      <c r="C732" s="27">
        <v>721</v>
      </c>
      <c r="D732" s="27">
        <v>132</v>
      </c>
      <c r="E732" s="26">
        <v>18.5</v>
      </c>
      <c r="F732" s="42">
        <f t="shared" si="208"/>
        <v>5.1388888888888893</v>
      </c>
      <c r="G732" s="15">
        <f t="shared" si="220"/>
        <v>0.63888888888888906</v>
      </c>
      <c r="H732" s="15">
        <f t="shared" si="221"/>
        <v>2.3000000000000007</v>
      </c>
      <c r="I732" s="15">
        <f t="shared" si="209"/>
        <v>1022.2222222222225</v>
      </c>
      <c r="J732" s="15">
        <f t="shared" si="210"/>
        <v>1022.2222222222225</v>
      </c>
      <c r="K732" s="15">
        <f t="shared" si="211"/>
        <v>0</v>
      </c>
      <c r="L732" s="15">
        <f>SUM(0.5*1.2*$AD$4*$AF$4*(F732^2))</f>
        <v>12.866064814814816</v>
      </c>
      <c r="M732" s="15">
        <f t="shared" si="212"/>
        <v>6.5291036972736647</v>
      </c>
      <c r="N732" s="15">
        <f t="shared" si="222"/>
        <v>0.23940046890003439</v>
      </c>
      <c r="O732" s="15">
        <f t="shared" si="213"/>
        <v>4.0806898107960405</v>
      </c>
      <c r="P732" s="15">
        <f t="shared" si="214"/>
        <v>1.2760172775205763</v>
      </c>
      <c r="Q732" s="15">
        <f t="shared" si="223"/>
        <v>4.6787300175754463E-2</v>
      </c>
      <c r="R732" s="15">
        <f t="shared" si="215"/>
        <v>0.79751079845036021</v>
      </c>
      <c r="S732" s="15">
        <f t="shared" si="224"/>
        <v>138.15178266300416</v>
      </c>
      <c r="T732" s="15">
        <f t="shared" si="225"/>
        <v>86.021183053421097</v>
      </c>
      <c r="U732" s="15">
        <f t="shared" si="216"/>
        <v>0.13815178266300415</v>
      </c>
      <c r="V732" s="15">
        <f t="shared" si="217"/>
        <v>8.6021183053421102E-2</v>
      </c>
      <c r="W732" s="15">
        <f t="shared" si="218"/>
        <v>5.213059960958305E-2</v>
      </c>
      <c r="X732" s="15">
        <f t="shared" si="219"/>
        <v>14.788543755493858</v>
      </c>
      <c r="Y732" s="15">
        <f t="shared" si="226"/>
        <v>22463.049231308647</v>
      </c>
      <c r="AJ732">
        <f>IF(E732&lt;1,1,0)</f>
        <v>0</v>
      </c>
      <c r="AK732">
        <f>IF(AJ732=1,"",E732)</f>
        <v>18.5</v>
      </c>
      <c r="AL732">
        <f>E732/3.6</f>
        <v>5.1388888888888884</v>
      </c>
    </row>
    <row r="733" spans="2:38" x14ac:dyDescent="0.3">
      <c r="B733" s="27" t="s">
        <v>52</v>
      </c>
      <c r="C733" s="27">
        <v>722</v>
      </c>
      <c r="D733" s="27">
        <v>133</v>
      </c>
      <c r="E733" s="26">
        <v>20.6</v>
      </c>
      <c r="F733" s="42">
        <f t="shared" si="208"/>
        <v>5.7222222222222232</v>
      </c>
      <c r="G733" s="15">
        <f t="shared" si="220"/>
        <v>0.55555555555555558</v>
      </c>
      <c r="H733" s="15">
        <f t="shared" si="221"/>
        <v>2</v>
      </c>
      <c r="I733" s="15">
        <f t="shared" si="209"/>
        <v>888.88888888888891</v>
      </c>
      <c r="J733" s="15">
        <f t="shared" si="210"/>
        <v>888.88888888888891</v>
      </c>
      <c r="K733" s="15">
        <f t="shared" si="211"/>
        <v>0</v>
      </c>
      <c r="L733" s="15">
        <f>SUM(0.5*1.2*$AD$4*$AF$4*(F733^2))</f>
        <v>15.952792592592596</v>
      </c>
      <c r="M733" s="15">
        <f t="shared" si="212"/>
        <v>6.5249451773662557</v>
      </c>
      <c r="N733" s="15">
        <f t="shared" si="222"/>
        <v>0.24106047460825336</v>
      </c>
      <c r="O733" s="15">
        <f t="shared" si="213"/>
        <v>4.0780907358539098</v>
      </c>
      <c r="P733" s="15">
        <f t="shared" si="214"/>
        <v>1.4385254242798358</v>
      </c>
      <c r="Q733" s="15">
        <f t="shared" si="223"/>
        <v>5.3145522619227267E-2</v>
      </c>
      <c r="R733" s="15">
        <f t="shared" si="215"/>
        <v>0.89907839017489732</v>
      </c>
      <c r="S733" s="15">
        <f t="shared" si="224"/>
        <v>138.3928431376124</v>
      </c>
      <c r="T733" s="15">
        <f t="shared" si="225"/>
        <v>86.07432857604033</v>
      </c>
      <c r="U733" s="15">
        <f t="shared" si="216"/>
        <v>0.13839284313761241</v>
      </c>
      <c r="V733" s="15">
        <f t="shared" si="217"/>
        <v>8.6074328576040332E-2</v>
      </c>
      <c r="W733" s="15">
        <f t="shared" si="218"/>
        <v>5.2318514561572077E-2</v>
      </c>
      <c r="X733" s="15">
        <f t="shared" si="219"/>
        <v>18.336506586916354</v>
      </c>
      <c r="Y733" s="15">
        <f t="shared" si="226"/>
        <v>22481.385737895562</v>
      </c>
      <c r="AJ733">
        <f>IF(E733&lt;1,1,0)</f>
        <v>0</v>
      </c>
      <c r="AK733">
        <f>IF(AJ733=1,"",E733)</f>
        <v>20.6</v>
      </c>
      <c r="AL733">
        <f>E733/3.6</f>
        <v>5.7222222222222223</v>
      </c>
    </row>
    <row r="734" spans="2:38" x14ac:dyDescent="0.3">
      <c r="B734" s="27" t="s">
        <v>52</v>
      </c>
      <c r="C734" s="27">
        <v>723</v>
      </c>
      <c r="D734" s="27">
        <v>134</v>
      </c>
      <c r="E734" s="26">
        <v>22.5</v>
      </c>
      <c r="F734" s="42">
        <f t="shared" si="208"/>
        <v>6.25</v>
      </c>
      <c r="G734" s="15">
        <f t="shared" si="220"/>
        <v>0.47222222222222199</v>
      </c>
      <c r="H734" s="15">
        <f t="shared" si="221"/>
        <v>1.6999999999999993</v>
      </c>
      <c r="I734" s="15">
        <f t="shared" si="209"/>
        <v>755.5555555555552</v>
      </c>
      <c r="J734" s="15">
        <f t="shared" si="210"/>
        <v>755.5555555555552</v>
      </c>
      <c r="K734" s="15">
        <f t="shared" si="211"/>
        <v>0</v>
      </c>
      <c r="L734" s="15">
        <f>SUM(0.5*1.2*$AD$4*$AF$4*(F734^2))</f>
        <v>19.03125</v>
      </c>
      <c r="M734" s="15">
        <f t="shared" si="212"/>
        <v>6.3126675347222205</v>
      </c>
      <c r="N734" s="15">
        <f t="shared" si="222"/>
        <v>0.23497151379243819</v>
      </c>
      <c r="O734" s="15">
        <f t="shared" si="213"/>
        <v>3.9454172092013882</v>
      </c>
      <c r="P734" s="15">
        <f t="shared" si="214"/>
        <v>1.5904453125</v>
      </c>
      <c r="Q734" s="15">
        <f t="shared" si="223"/>
        <v>5.9199908854166663E-2</v>
      </c>
      <c r="R734" s="15">
        <f t="shared" si="215"/>
        <v>0.99402832031249999</v>
      </c>
      <c r="S734" s="15">
        <f t="shared" si="224"/>
        <v>138.62781465140483</v>
      </c>
      <c r="T734" s="15">
        <f t="shared" si="225"/>
        <v>86.133528484894498</v>
      </c>
      <c r="U734" s="15">
        <f t="shared" si="216"/>
        <v>0.13862781465140483</v>
      </c>
      <c r="V734" s="15">
        <f t="shared" si="217"/>
        <v>8.61335284848945E-2</v>
      </c>
      <c r="W734" s="15">
        <f t="shared" si="218"/>
        <v>5.2494286166510334E-2</v>
      </c>
      <c r="X734" s="15">
        <f t="shared" si="219"/>
        <v>21.874963253999681</v>
      </c>
      <c r="Y734" s="15">
        <f t="shared" si="226"/>
        <v>22503.26070114956</v>
      </c>
      <c r="AJ734">
        <f>IF(E734&lt;1,1,0)</f>
        <v>0</v>
      </c>
      <c r="AK734">
        <f>IF(AJ734=1,"",E734)</f>
        <v>22.5</v>
      </c>
      <c r="AL734">
        <f>E734/3.6</f>
        <v>6.25</v>
      </c>
    </row>
    <row r="735" spans="2:38" x14ac:dyDescent="0.3">
      <c r="B735" s="27" t="s">
        <v>52</v>
      </c>
      <c r="C735" s="27">
        <v>724</v>
      </c>
      <c r="D735" s="27">
        <v>135</v>
      </c>
      <c r="E735" s="26">
        <v>24</v>
      </c>
      <c r="F735" s="42">
        <f t="shared" si="208"/>
        <v>6.666666666666667</v>
      </c>
      <c r="G735" s="15">
        <f t="shared" si="220"/>
        <v>0.56944444444444464</v>
      </c>
      <c r="H735" s="15">
        <f t="shared" si="221"/>
        <v>2.0500000000000007</v>
      </c>
      <c r="I735" s="15">
        <f t="shared" si="209"/>
        <v>911.11111111111143</v>
      </c>
      <c r="J735" s="15">
        <f t="shared" si="210"/>
        <v>911.11111111111143</v>
      </c>
      <c r="K735" s="15">
        <f t="shared" si="211"/>
        <v>0</v>
      </c>
      <c r="L735" s="15">
        <f>SUM(0.5*1.2*$AD$4*$AF$4*(F735^2))</f>
        <v>21.653333333333336</v>
      </c>
      <c r="M735" s="15">
        <f t="shared" si="212"/>
        <v>7.7880296296296319</v>
      </c>
      <c r="N735" s="15">
        <f t="shared" si="222"/>
        <v>0.29205111111111121</v>
      </c>
      <c r="O735" s="15">
        <f t="shared" si="213"/>
        <v>4.8675185185185201</v>
      </c>
      <c r="P735" s="15">
        <f t="shared" si="214"/>
        <v>1.7139555555555557</v>
      </c>
      <c r="Q735" s="15">
        <f t="shared" si="223"/>
        <v>6.4273333333333335E-2</v>
      </c>
      <c r="R735" s="15">
        <f t="shared" si="215"/>
        <v>1.0712222222222223</v>
      </c>
      <c r="S735" s="15">
        <f t="shared" si="224"/>
        <v>138.91986576251594</v>
      </c>
      <c r="T735" s="15">
        <f t="shared" si="225"/>
        <v>86.19780181822783</v>
      </c>
      <c r="U735" s="15">
        <f t="shared" si="216"/>
        <v>0.13891986576251594</v>
      </c>
      <c r="V735" s="15">
        <f t="shared" si="217"/>
        <v>8.6197801818227837E-2</v>
      </c>
      <c r="W735" s="15">
        <f t="shared" si="218"/>
        <v>5.2722063944288106E-2</v>
      </c>
      <c r="X735" s="15">
        <f t="shared" si="219"/>
        <v>24.888851983444134</v>
      </c>
      <c r="Y735" s="15">
        <f t="shared" si="226"/>
        <v>22528.149553133004</v>
      </c>
      <c r="AJ735">
        <f>IF(E735&lt;1,1,0)</f>
        <v>0</v>
      </c>
      <c r="AK735">
        <f>IF(AJ735=1,"",E735)</f>
        <v>24</v>
      </c>
      <c r="AL735">
        <f>E735/3.6</f>
        <v>6.6666666666666661</v>
      </c>
    </row>
    <row r="736" spans="2:38" x14ac:dyDescent="0.3">
      <c r="B736" s="27" t="s">
        <v>52</v>
      </c>
      <c r="C736" s="27">
        <v>725</v>
      </c>
      <c r="D736" s="27">
        <v>136</v>
      </c>
      <c r="E736" s="26">
        <v>26.6</v>
      </c>
      <c r="F736" s="42">
        <f t="shared" si="208"/>
        <v>7.3888888888888893</v>
      </c>
      <c r="G736" s="15">
        <f t="shared" si="220"/>
        <v>0.8194444444444442</v>
      </c>
      <c r="H736" s="15">
        <f t="shared" si="221"/>
        <v>2.9499999999999993</v>
      </c>
      <c r="I736" s="15">
        <f t="shared" si="209"/>
        <v>1311.1111111111106</v>
      </c>
      <c r="J736" s="15">
        <f t="shared" si="210"/>
        <v>1311.1111111111106</v>
      </c>
      <c r="K736" s="15">
        <f t="shared" si="211"/>
        <v>0</v>
      </c>
      <c r="L736" s="15">
        <f>SUM(0.5*1.2*$AD$4*$AF$4*(F736^2))</f>
        <v>26.599014814814815</v>
      </c>
      <c r="M736" s="15">
        <f t="shared" si="212"/>
        <v>11.623831486008228</v>
      </c>
      <c r="N736" s="15">
        <f t="shared" si="222"/>
        <v>0.43912252280475528</v>
      </c>
      <c r="O736" s="15">
        <f t="shared" si="213"/>
        <v>7.2648946787551427</v>
      </c>
      <c r="P736" s="15">
        <f t="shared" si="214"/>
        <v>1.9361771650205766</v>
      </c>
      <c r="Q736" s="15">
        <f t="shared" si="223"/>
        <v>7.3144470678555118E-2</v>
      </c>
      <c r="R736" s="15">
        <f t="shared" si="215"/>
        <v>1.2101107281378602</v>
      </c>
      <c r="S736" s="15">
        <f t="shared" si="224"/>
        <v>139.35898828532069</v>
      </c>
      <c r="T736" s="15">
        <f t="shared" si="225"/>
        <v>86.270946288906387</v>
      </c>
      <c r="U736" s="15">
        <f t="shared" si="216"/>
        <v>0.1393589882853207</v>
      </c>
      <c r="V736" s="15">
        <f t="shared" si="217"/>
        <v>8.6270946288906386E-2</v>
      </c>
      <c r="W736" s="15">
        <f t="shared" si="218"/>
        <v>5.3088041996414315E-2</v>
      </c>
      <c r="X736" s="15">
        <f t="shared" si="219"/>
        <v>30.573543085284182</v>
      </c>
      <c r="Y736" s="15">
        <f t="shared" si="226"/>
        <v>22558.723096218288</v>
      </c>
      <c r="AJ736">
        <f>IF(E736&lt;1,1,0)</f>
        <v>0</v>
      </c>
      <c r="AK736">
        <f>IF(AJ736=1,"",E736)</f>
        <v>26.6</v>
      </c>
      <c r="AL736">
        <f>E736/3.6</f>
        <v>7.3888888888888893</v>
      </c>
    </row>
    <row r="737" spans="2:38" x14ac:dyDescent="0.3">
      <c r="B737" s="27" t="s">
        <v>52</v>
      </c>
      <c r="C737" s="27">
        <v>726</v>
      </c>
      <c r="D737" s="27">
        <v>137</v>
      </c>
      <c r="E737" s="26">
        <v>29.9</v>
      </c>
      <c r="F737" s="42">
        <f t="shared" si="208"/>
        <v>8.3055555555555554</v>
      </c>
      <c r="G737" s="15">
        <f t="shared" si="220"/>
        <v>1.1388888888888882</v>
      </c>
      <c r="H737" s="15">
        <f t="shared" si="221"/>
        <v>4.0999999999999979</v>
      </c>
      <c r="I737" s="15">
        <f t="shared" si="209"/>
        <v>1822.222222222221</v>
      </c>
      <c r="J737" s="15">
        <f t="shared" si="210"/>
        <v>1822.222222222221</v>
      </c>
      <c r="K737" s="15">
        <f t="shared" si="211"/>
        <v>0</v>
      </c>
      <c r="L737" s="15">
        <f>SUM(0.5*1.2*$AD$4*$AF$4*(F737^2))</f>
        <v>33.608153703703699</v>
      </c>
      <c r="M737" s="15">
        <f t="shared" si="212"/>
        <v>17.36916228894032</v>
      </c>
      <c r="N737" s="15">
        <f t="shared" si="222"/>
        <v>0.66099312044022884</v>
      </c>
      <c r="O737" s="15">
        <f t="shared" si="213"/>
        <v>10.855726430587699</v>
      </c>
      <c r="P737" s="15">
        <f t="shared" si="214"/>
        <v>2.2345943877057612</v>
      </c>
      <c r="Q737" s="15">
        <f t="shared" si="223"/>
        <v>8.5038730865469259E-2</v>
      </c>
      <c r="R737" s="15">
        <f t="shared" si="215"/>
        <v>1.3966214923161007</v>
      </c>
      <c r="S737" s="15">
        <f t="shared" si="224"/>
        <v>140.01998140576092</v>
      </c>
      <c r="T737" s="15">
        <f t="shared" si="225"/>
        <v>86.35598501977185</v>
      </c>
      <c r="U737" s="15">
        <f t="shared" si="216"/>
        <v>0.14001998140576091</v>
      </c>
      <c r="V737" s="15">
        <f t="shared" si="217"/>
        <v>8.6355985019771847E-2</v>
      </c>
      <c r="W737" s="15">
        <f t="shared" si="218"/>
        <v>5.3663996385989066E-2</v>
      </c>
      <c r="X737" s="15">
        <f t="shared" si="219"/>
        <v>38.630024163597589</v>
      </c>
      <c r="Y737" s="15">
        <f t="shared" si="226"/>
        <v>22597.353120381886</v>
      </c>
      <c r="AJ737">
        <f>IF(E737&lt;1,1,0)</f>
        <v>0</v>
      </c>
      <c r="AK737">
        <f>IF(AJ737=1,"",E737)</f>
        <v>29.9</v>
      </c>
      <c r="AL737">
        <f>E737/3.6</f>
        <v>8.3055555555555554</v>
      </c>
    </row>
    <row r="738" spans="2:38" x14ac:dyDescent="0.3">
      <c r="B738" s="27" t="s">
        <v>52</v>
      </c>
      <c r="C738" s="27">
        <v>727</v>
      </c>
      <c r="D738" s="27">
        <v>138</v>
      </c>
      <c r="E738" s="26">
        <v>34.799999999999997</v>
      </c>
      <c r="F738" s="42">
        <f t="shared" si="208"/>
        <v>9.6666666666666661</v>
      </c>
      <c r="G738" s="15">
        <f t="shared" si="220"/>
        <v>1.0972222222222221</v>
      </c>
      <c r="H738" s="15">
        <f t="shared" si="221"/>
        <v>3.9499999999999993</v>
      </c>
      <c r="I738" s="15">
        <f t="shared" si="209"/>
        <v>1755.5555555555554</v>
      </c>
      <c r="J738" s="15">
        <f t="shared" si="210"/>
        <v>1755.5555555555554</v>
      </c>
      <c r="K738" s="15">
        <f t="shared" si="211"/>
        <v>0</v>
      </c>
      <c r="L738" s="15">
        <f>SUM(0.5*1.2*$AD$4*$AF$4*(F738^2))</f>
        <v>45.52613333333332</v>
      </c>
      <c r="M738" s="15">
        <f t="shared" si="212"/>
        <v>19.686376325925924</v>
      </c>
      <c r="N738" s="15">
        <f t="shared" si="222"/>
        <v>0.7546444258271604</v>
      </c>
      <c r="O738" s="15">
        <f t="shared" si="213"/>
        <v>12.303985203703704</v>
      </c>
      <c r="P738" s="15">
        <f t="shared" si="214"/>
        <v>2.7160059555555556</v>
      </c>
      <c r="Q738" s="15">
        <f t="shared" si="223"/>
        <v>0.10411356162962962</v>
      </c>
      <c r="R738" s="15">
        <f t="shared" si="215"/>
        <v>1.697503722222222</v>
      </c>
      <c r="S738" s="15">
        <f t="shared" si="224"/>
        <v>140.77462583158808</v>
      </c>
      <c r="T738" s="15">
        <f t="shared" si="225"/>
        <v>86.460098581401482</v>
      </c>
      <c r="U738" s="15">
        <f t="shared" si="216"/>
        <v>0.14077462583158809</v>
      </c>
      <c r="V738" s="15">
        <f t="shared" si="217"/>
        <v>8.6460098581401482E-2</v>
      </c>
      <c r="W738" s="15">
        <f t="shared" si="218"/>
        <v>5.4314527250186609E-2</v>
      </c>
      <c r="X738" s="15">
        <f t="shared" si="219"/>
        <v>52.328850868719805</v>
      </c>
      <c r="Y738" s="15">
        <f t="shared" si="226"/>
        <v>22649.681971250604</v>
      </c>
      <c r="AJ738">
        <f>IF(E738&lt;1,1,0)</f>
        <v>0</v>
      </c>
      <c r="AK738">
        <f>IF(AJ738=1,"",E738)</f>
        <v>34.799999999999997</v>
      </c>
      <c r="AL738">
        <f>E738/3.6</f>
        <v>9.6666666666666661</v>
      </c>
    </row>
    <row r="739" spans="2:38" x14ac:dyDescent="0.3">
      <c r="B739" s="27" t="s">
        <v>52</v>
      </c>
      <c r="C739" s="27">
        <v>728</v>
      </c>
      <c r="D739" s="27">
        <v>139</v>
      </c>
      <c r="E739" s="26">
        <v>37.799999999999997</v>
      </c>
      <c r="F739" s="42">
        <f t="shared" si="208"/>
        <v>10.5</v>
      </c>
      <c r="G739" s="15">
        <f t="shared" si="220"/>
        <v>0.75000000000000078</v>
      </c>
      <c r="H739" s="15">
        <f t="shared" si="221"/>
        <v>2.7000000000000028</v>
      </c>
      <c r="I739" s="15">
        <f t="shared" si="209"/>
        <v>1200.0000000000011</v>
      </c>
      <c r="J739" s="15">
        <f t="shared" si="210"/>
        <v>1200.0000000000011</v>
      </c>
      <c r="K739" s="15">
        <f t="shared" si="211"/>
        <v>0</v>
      </c>
      <c r="L739" s="15">
        <f>SUM(0.5*1.2*$AD$4*$AF$4*(F739^2))</f>
        <v>53.713799999999999</v>
      </c>
      <c r="M739" s="15">
        <f t="shared" si="212"/>
        <v>15.636114900000013</v>
      </c>
      <c r="N739" s="15">
        <f t="shared" si="222"/>
        <v>0.60372776975000053</v>
      </c>
      <c r="O739" s="15">
        <f t="shared" si="213"/>
        <v>9.7725718125000078</v>
      </c>
      <c r="P739" s="15">
        <f t="shared" si="214"/>
        <v>3.0361148999999998</v>
      </c>
      <c r="Q739" s="15">
        <f t="shared" si="223"/>
        <v>0.11722776974999999</v>
      </c>
      <c r="R739" s="15">
        <f t="shared" si="215"/>
        <v>1.8975718125000001</v>
      </c>
      <c r="S739" s="15">
        <f t="shared" si="224"/>
        <v>141.37835360133809</v>
      </c>
      <c r="T739" s="15">
        <f t="shared" si="225"/>
        <v>86.577326351151484</v>
      </c>
      <c r="U739" s="15">
        <f t="shared" si="216"/>
        <v>0.1413783536013381</v>
      </c>
      <c r="V739" s="15">
        <f t="shared" si="217"/>
        <v>8.6577326351151479E-2</v>
      </c>
      <c r="W739" s="15">
        <f t="shared" si="218"/>
        <v>5.4801027250186624E-2</v>
      </c>
      <c r="X739" s="15">
        <f t="shared" si="219"/>
        <v>61.739961639280928</v>
      </c>
      <c r="Y739" s="15">
        <f t="shared" si="226"/>
        <v>22711.421932889883</v>
      </c>
      <c r="AJ739">
        <f>IF(E739&lt;1,1,0)</f>
        <v>0</v>
      </c>
      <c r="AK739">
        <f>IF(AJ739=1,"",E739)</f>
        <v>37.799999999999997</v>
      </c>
      <c r="AL739">
        <f>E739/3.6</f>
        <v>10.499999999999998</v>
      </c>
    </row>
    <row r="740" spans="2:38" x14ac:dyDescent="0.3">
      <c r="B740" s="27" t="s">
        <v>52</v>
      </c>
      <c r="C740" s="27">
        <v>729</v>
      </c>
      <c r="D740" s="27">
        <v>140</v>
      </c>
      <c r="E740" s="26">
        <v>40.200000000000003</v>
      </c>
      <c r="F740" s="42">
        <f t="shared" si="208"/>
        <v>11.166666666666668</v>
      </c>
      <c r="G740" s="15">
        <f t="shared" si="220"/>
        <v>0.52777777777777835</v>
      </c>
      <c r="H740" s="15">
        <f t="shared" si="221"/>
        <v>1.9000000000000021</v>
      </c>
      <c r="I740" s="15">
        <f t="shared" si="209"/>
        <v>844.44444444444537</v>
      </c>
      <c r="J740" s="15">
        <f t="shared" si="210"/>
        <v>844.44444444444537</v>
      </c>
      <c r="K740" s="15">
        <f t="shared" si="211"/>
        <v>0</v>
      </c>
      <c r="L740" s="15">
        <f>SUM(0.5*1.2*$AD$4*$AF$4*(F740^2))</f>
        <v>60.751133333333343</v>
      </c>
      <c r="M740" s="15">
        <f t="shared" si="212"/>
        <v>12.737097285185197</v>
      </c>
      <c r="N740" s="15">
        <f t="shared" si="222"/>
        <v>0.49533156109053544</v>
      </c>
      <c r="O740" s="15">
        <f t="shared" si="213"/>
        <v>7.9606858032407475</v>
      </c>
      <c r="P740" s="15">
        <f t="shared" si="214"/>
        <v>3.307467655555556</v>
      </c>
      <c r="Q740" s="15">
        <f t="shared" si="223"/>
        <v>0.12862374216049385</v>
      </c>
      <c r="R740" s="15">
        <f t="shared" si="215"/>
        <v>2.0671672847222227</v>
      </c>
      <c r="S740" s="15">
        <f t="shared" si="224"/>
        <v>141.87368516242861</v>
      </c>
      <c r="T740" s="15">
        <f t="shared" si="225"/>
        <v>86.705950093311984</v>
      </c>
      <c r="U740" s="15">
        <f t="shared" si="216"/>
        <v>0.14187368516242863</v>
      </c>
      <c r="V740" s="15">
        <f t="shared" si="217"/>
        <v>8.6705950093311987E-2</v>
      </c>
      <c r="W740" s="15">
        <f t="shared" si="218"/>
        <v>5.5167735069116638E-2</v>
      </c>
      <c r="X740" s="15">
        <f t="shared" si="219"/>
        <v>69.828850271474352</v>
      </c>
      <c r="Y740" s="15">
        <f t="shared" si="226"/>
        <v>22781.250783161358</v>
      </c>
      <c r="AJ740">
        <f>IF(E740&lt;1,1,0)</f>
        <v>0</v>
      </c>
      <c r="AK740">
        <f>IF(AJ740=1,"",E740)</f>
        <v>40.200000000000003</v>
      </c>
      <c r="AL740">
        <f>E740/3.6</f>
        <v>11.166666666666668</v>
      </c>
    </row>
    <row r="741" spans="2:38" x14ac:dyDescent="0.3">
      <c r="B741" s="27" t="s">
        <v>52</v>
      </c>
      <c r="C741" s="27">
        <v>730</v>
      </c>
      <c r="D741" s="27">
        <v>141</v>
      </c>
      <c r="E741" s="26">
        <v>41.6</v>
      </c>
      <c r="F741" s="42">
        <f t="shared" si="208"/>
        <v>11.555555555555557</v>
      </c>
      <c r="G741" s="15">
        <f t="shared" si="220"/>
        <v>0.23611111111111052</v>
      </c>
      <c r="H741" s="15">
        <f t="shared" si="221"/>
        <v>0.84999999999999787</v>
      </c>
      <c r="I741" s="15">
        <f t="shared" si="209"/>
        <v>377.77777777777686</v>
      </c>
      <c r="J741" s="15">
        <f t="shared" si="210"/>
        <v>377.77777777777686</v>
      </c>
      <c r="K741" s="15">
        <f t="shared" si="211"/>
        <v>0</v>
      </c>
      <c r="L741" s="15">
        <f>SUM(0.5*1.2*$AD$4*$AF$4*(F741^2))</f>
        <v>65.05623703703705</v>
      </c>
      <c r="M741" s="15">
        <f t="shared" si="212"/>
        <v>7.8378330600822945</v>
      </c>
      <c r="N741" s="15">
        <f t="shared" si="222"/>
        <v>0.30698179485322324</v>
      </c>
      <c r="O741" s="15">
        <f t="shared" si="213"/>
        <v>4.8986456625514343</v>
      </c>
      <c r="P741" s="15">
        <f t="shared" si="214"/>
        <v>3.4724009613168731</v>
      </c>
      <c r="Q741" s="15">
        <f t="shared" si="223"/>
        <v>0.13600237098491089</v>
      </c>
      <c r="R741" s="15">
        <f t="shared" si="215"/>
        <v>2.1702506008230458</v>
      </c>
      <c r="S741" s="15">
        <f t="shared" si="224"/>
        <v>142.18066695728183</v>
      </c>
      <c r="T741" s="15">
        <f t="shared" si="225"/>
        <v>86.841952464296895</v>
      </c>
      <c r="U741" s="15">
        <f t="shared" si="216"/>
        <v>0.14218066695728182</v>
      </c>
      <c r="V741" s="15">
        <f t="shared" si="217"/>
        <v>8.6841952464296893E-2</v>
      </c>
      <c r="W741" s="15">
        <f t="shared" si="218"/>
        <v>5.5338714492984928E-2</v>
      </c>
      <c r="X741" s="15">
        <f t="shared" si="219"/>
        <v>74.777245213517148</v>
      </c>
      <c r="Y741" s="15">
        <f t="shared" si="226"/>
        <v>22856.028028374876</v>
      </c>
      <c r="AJ741">
        <f>IF(E741&lt;1,1,0)</f>
        <v>0</v>
      </c>
      <c r="AK741">
        <f>IF(AJ741=1,"",E741)</f>
        <v>41.6</v>
      </c>
      <c r="AL741">
        <f>E741/3.6</f>
        <v>11.555555555555555</v>
      </c>
    </row>
    <row r="742" spans="2:38" x14ac:dyDescent="0.3">
      <c r="B742" s="27" t="s">
        <v>52</v>
      </c>
      <c r="C742" s="27">
        <v>731</v>
      </c>
      <c r="D742" s="27">
        <v>142</v>
      </c>
      <c r="E742" s="26">
        <v>41.9</v>
      </c>
      <c r="F742" s="42">
        <f t="shared" si="208"/>
        <v>11.638888888888889</v>
      </c>
      <c r="G742" s="15">
        <f t="shared" si="220"/>
        <v>5.5555555555555358E-2</v>
      </c>
      <c r="H742" s="15">
        <f t="shared" si="221"/>
        <v>0.19999999999999929</v>
      </c>
      <c r="I742" s="15">
        <f t="shared" si="209"/>
        <v>88.888888888888573</v>
      </c>
      <c r="J742" s="15">
        <f t="shared" si="210"/>
        <v>88.888888888888573</v>
      </c>
      <c r="K742" s="15">
        <f t="shared" si="211"/>
        <v>0</v>
      </c>
      <c r="L742" s="15">
        <f>SUM(0.5*1.2*$AD$4*$AF$4*(F742^2))</f>
        <v>65.997931481481487</v>
      </c>
      <c r="M742" s="15">
        <f t="shared" si="212"/>
        <v>4.5429704926440291</v>
      </c>
      <c r="N742" s="15">
        <f t="shared" si="222"/>
        <v>0.1791949472098478</v>
      </c>
      <c r="O742" s="15">
        <f t="shared" si="213"/>
        <v>2.839356557902518</v>
      </c>
      <c r="P742" s="15">
        <f t="shared" si="214"/>
        <v>3.5084025914094652</v>
      </c>
      <c r="Q742" s="15">
        <f t="shared" si="223"/>
        <v>0.13838699110559557</v>
      </c>
      <c r="R742" s="15">
        <f t="shared" si="215"/>
        <v>2.1927516196309158</v>
      </c>
      <c r="S742" s="15">
        <f t="shared" si="224"/>
        <v>142.35986190449168</v>
      </c>
      <c r="T742" s="15">
        <f t="shared" si="225"/>
        <v>86.980339455402486</v>
      </c>
      <c r="U742" s="15">
        <f t="shared" si="216"/>
        <v>0.14235986190449168</v>
      </c>
      <c r="V742" s="15">
        <f t="shared" si="217"/>
        <v>8.6980339455402483E-2</v>
      </c>
      <c r="W742" s="15">
        <f t="shared" si="218"/>
        <v>5.5379522449089197E-2</v>
      </c>
      <c r="X742" s="15">
        <f t="shared" si="219"/>
        <v>75.859652592358984</v>
      </c>
      <c r="Y742" s="15">
        <f t="shared" si="226"/>
        <v>22931.887680967237</v>
      </c>
      <c r="AJ742">
        <f>IF(E742&lt;1,1,0)</f>
        <v>0</v>
      </c>
      <c r="AK742">
        <f>IF(AJ742=1,"",E742)</f>
        <v>41.9</v>
      </c>
      <c r="AL742">
        <f>E742/3.6</f>
        <v>11.638888888888888</v>
      </c>
    </row>
    <row r="743" spans="2:38" x14ac:dyDescent="0.3">
      <c r="B743" s="27" t="s">
        <v>52</v>
      </c>
      <c r="C743" s="27">
        <v>732</v>
      </c>
      <c r="D743" s="27">
        <v>143</v>
      </c>
      <c r="E743" s="26">
        <v>42</v>
      </c>
      <c r="F743" s="42">
        <f t="shared" si="208"/>
        <v>11.666666666666668</v>
      </c>
      <c r="G743" s="15">
        <f t="shared" si="220"/>
        <v>4.1666666666667261E-2</v>
      </c>
      <c r="H743" s="15">
        <f t="shared" si="221"/>
        <v>0.15000000000000213</v>
      </c>
      <c r="I743" s="15">
        <f t="shared" si="209"/>
        <v>66.666666666667624</v>
      </c>
      <c r="J743" s="15">
        <f t="shared" si="210"/>
        <v>66.666666666667624</v>
      </c>
      <c r="K743" s="15">
        <f t="shared" si="211"/>
        <v>0</v>
      </c>
      <c r="L743" s="15">
        <f>SUM(0.5*1.2*$AD$4*$AF$4*(F743^2))</f>
        <v>66.313333333333347</v>
      </c>
      <c r="M743" s="15">
        <f t="shared" si="212"/>
        <v>4.2982333333333456</v>
      </c>
      <c r="N743" s="15">
        <f t="shared" si="222"/>
        <v>0.17073537962963012</v>
      </c>
      <c r="O743" s="15">
        <f t="shared" si="213"/>
        <v>2.6863958333333411</v>
      </c>
      <c r="P743" s="15">
        <f t="shared" si="214"/>
        <v>3.5204555555555559</v>
      </c>
      <c r="Q743" s="15">
        <f t="shared" si="223"/>
        <v>0.13984031790123458</v>
      </c>
      <c r="R743" s="15">
        <f t="shared" si="215"/>
        <v>2.2002847222222224</v>
      </c>
      <c r="S743" s="15">
        <f t="shared" si="224"/>
        <v>142.53059728412131</v>
      </c>
      <c r="T743" s="15">
        <f t="shared" si="225"/>
        <v>87.120179773303718</v>
      </c>
      <c r="U743" s="15">
        <f t="shared" si="216"/>
        <v>0.14253059728412132</v>
      </c>
      <c r="V743" s="15">
        <f t="shared" si="217"/>
        <v>8.7120179773303719E-2</v>
      </c>
      <c r="W743" s="15">
        <f t="shared" si="218"/>
        <v>5.54104175108176E-2</v>
      </c>
      <c r="X743" s="15">
        <f t="shared" si="219"/>
        <v>76.222183434929974</v>
      </c>
      <c r="Y743" s="15">
        <f t="shared" si="226"/>
        <v>23008.109864402166</v>
      </c>
      <c r="AJ743">
        <f>IF(E743&lt;1,1,0)</f>
        <v>0</v>
      </c>
      <c r="AK743">
        <f>IF(AJ743=1,"",E743)</f>
        <v>42</v>
      </c>
      <c r="AL743">
        <f>E743/3.6</f>
        <v>11.666666666666666</v>
      </c>
    </row>
    <row r="744" spans="2:38" x14ac:dyDescent="0.3">
      <c r="B744" s="27" t="s">
        <v>52</v>
      </c>
      <c r="C744" s="27">
        <v>733</v>
      </c>
      <c r="D744" s="27">
        <v>144</v>
      </c>
      <c r="E744" s="26">
        <v>42.2</v>
      </c>
      <c r="F744" s="42">
        <f t="shared" si="208"/>
        <v>11.722222222222223</v>
      </c>
      <c r="G744" s="15">
        <f t="shared" si="220"/>
        <v>5.5555555555555358E-2</v>
      </c>
      <c r="H744" s="15">
        <f t="shared" si="221"/>
        <v>0.19999999999999929</v>
      </c>
      <c r="I744" s="15">
        <f t="shared" si="209"/>
        <v>88.888888888888573</v>
      </c>
      <c r="J744" s="15">
        <f t="shared" si="210"/>
        <v>88.888888888888573</v>
      </c>
      <c r="K744" s="15">
        <f t="shared" si="211"/>
        <v>0</v>
      </c>
      <c r="L744" s="15">
        <f>SUM(0.5*1.2*$AD$4*$AF$4*(F744^2))</f>
        <v>66.946392592592588</v>
      </c>
      <c r="M744" s="15">
        <f t="shared" si="212"/>
        <v>4.5866157995884738</v>
      </c>
      <c r="N744" s="15">
        <f t="shared" si="222"/>
        <v>0.18346463198353896</v>
      </c>
      <c r="O744" s="15">
        <f t="shared" si="213"/>
        <v>2.8666348747427963</v>
      </c>
      <c r="P744" s="15">
        <f t="shared" si="214"/>
        <v>3.5446404909465024</v>
      </c>
      <c r="Q744" s="15">
        <f t="shared" si="223"/>
        <v>0.1417856196378601</v>
      </c>
      <c r="R744" s="15">
        <f t="shared" si="215"/>
        <v>2.215400306841564</v>
      </c>
      <c r="S744" s="15">
        <f t="shared" si="224"/>
        <v>142.71406191610484</v>
      </c>
      <c r="T744" s="15">
        <f t="shared" si="225"/>
        <v>87.261965392941576</v>
      </c>
      <c r="U744" s="15">
        <f t="shared" si="216"/>
        <v>0.14271406191610483</v>
      </c>
      <c r="V744" s="15">
        <f t="shared" si="217"/>
        <v>8.7261965392941579E-2</v>
      </c>
      <c r="W744" s="15">
        <f t="shared" si="218"/>
        <v>5.5452096523163255E-2</v>
      </c>
      <c r="X744" s="15">
        <f t="shared" si="219"/>
        <v>76.949837726742302</v>
      </c>
      <c r="Y744" s="15">
        <f t="shared" si="226"/>
        <v>23085.059702128907</v>
      </c>
      <c r="AJ744">
        <f>IF(E744&lt;1,1,0)</f>
        <v>0</v>
      </c>
      <c r="AK744">
        <f>IF(AJ744=1,"",E744)</f>
        <v>42.2</v>
      </c>
      <c r="AL744">
        <f>E744/3.6</f>
        <v>11.722222222222223</v>
      </c>
    </row>
    <row r="745" spans="2:38" x14ac:dyDescent="0.3">
      <c r="B745" s="27" t="s">
        <v>52</v>
      </c>
      <c r="C745" s="27">
        <v>734</v>
      </c>
      <c r="D745" s="27">
        <v>145</v>
      </c>
      <c r="E745" s="26">
        <v>42.4</v>
      </c>
      <c r="F745" s="42">
        <f t="shared" si="208"/>
        <v>11.777777777777779</v>
      </c>
      <c r="G745" s="15">
        <f t="shared" si="220"/>
        <v>6.9444444444444448E-2</v>
      </c>
      <c r="H745" s="15">
        <f t="shared" si="221"/>
        <v>0.25</v>
      </c>
      <c r="I745" s="15">
        <f t="shared" si="209"/>
        <v>111.11111111111111</v>
      </c>
      <c r="J745" s="15">
        <f t="shared" si="210"/>
        <v>111.11111111111111</v>
      </c>
      <c r="K745" s="15">
        <f t="shared" si="211"/>
        <v>0</v>
      </c>
      <c r="L745" s="15">
        <f>SUM(0.5*1.2*$AD$4*$AF$4*(F745^2))</f>
        <v>67.582459259259267</v>
      </c>
      <c r="M745" s="15">
        <f t="shared" si="212"/>
        <v>4.8775731621399183</v>
      </c>
      <c r="N745" s="15">
        <f t="shared" si="222"/>
        <v>0.1964578079195245</v>
      </c>
      <c r="O745" s="15">
        <f t="shared" si="213"/>
        <v>3.0484832263374488</v>
      </c>
      <c r="P745" s="15">
        <f t="shared" si="214"/>
        <v>3.5689311868312763</v>
      </c>
      <c r="Q745" s="15">
        <f t="shared" si="223"/>
        <v>0.14374861724737087</v>
      </c>
      <c r="R745" s="15">
        <f t="shared" si="215"/>
        <v>2.2305819917695477</v>
      </c>
      <c r="S745" s="15">
        <f t="shared" si="224"/>
        <v>142.91051972402437</v>
      </c>
      <c r="T745" s="15">
        <f t="shared" si="225"/>
        <v>87.405714010188944</v>
      </c>
      <c r="U745" s="15">
        <f t="shared" si="216"/>
        <v>0.14291051972402438</v>
      </c>
      <c r="V745" s="15">
        <f t="shared" si="217"/>
        <v>8.7405714010188942E-2</v>
      </c>
      <c r="W745" s="15">
        <f t="shared" si="218"/>
        <v>5.5504805713835439E-2</v>
      </c>
      <c r="X745" s="15">
        <f t="shared" si="219"/>
        <v>77.680948800957012</v>
      </c>
      <c r="Y745" s="15">
        <f t="shared" si="226"/>
        <v>23162.740650929863</v>
      </c>
      <c r="AJ745">
        <f>IF(E745&lt;1,1,0)</f>
        <v>0</v>
      </c>
      <c r="AK745">
        <f>IF(AJ745=1,"",E745)</f>
        <v>42.4</v>
      </c>
      <c r="AL745">
        <f>E745/3.6</f>
        <v>11.777777777777777</v>
      </c>
    </row>
    <row r="746" spans="2:38" x14ac:dyDescent="0.3">
      <c r="B746" s="27" t="s">
        <v>52</v>
      </c>
      <c r="C746" s="27">
        <v>735</v>
      </c>
      <c r="D746" s="27">
        <v>146</v>
      </c>
      <c r="E746" s="26">
        <v>42.7</v>
      </c>
      <c r="F746" s="42">
        <f t="shared" si="208"/>
        <v>11.861111111111112</v>
      </c>
      <c r="G746" s="15">
        <f t="shared" si="220"/>
        <v>9.7222222222222612E-2</v>
      </c>
      <c r="H746" s="15">
        <f t="shared" si="221"/>
        <v>0.35000000000000142</v>
      </c>
      <c r="I746" s="15">
        <f t="shared" si="209"/>
        <v>155.55555555555617</v>
      </c>
      <c r="J746" s="15">
        <f t="shared" si="210"/>
        <v>155.55555555555617</v>
      </c>
      <c r="K746" s="15">
        <f t="shared" si="211"/>
        <v>0</v>
      </c>
      <c r="L746" s="15">
        <f>SUM(0.5*1.2*$AD$4*$AF$4*(F746^2))</f>
        <v>68.542198148148159</v>
      </c>
      <c r="M746" s="15">
        <f t="shared" si="212"/>
        <v>5.4506283564300491</v>
      </c>
      <c r="N746" s="15">
        <f t="shared" si="222"/>
        <v>0.22105326112188531</v>
      </c>
      <c r="O746" s="15">
        <f t="shared" si="213"/>
        <v>3.406642722768781</v>
      </c>
      <c r="P746" s="15">
        <f t="shared" si="214"/>
        <v>3.6055666280349796</v>
      </c>
      <c r="Q746" s="15">
        <f t="shared" si="223"/>
        <v>0.14622575769252971</v>
      </c>
      <c r="R746" s="15">
        <f t="shared" si="215"/>
        <v>2.2534791425218623</v>
      </c>
      <c r="S746" s="15">
        <f t="shared" si="224"/>
        <v>143.13157298514625</v>
      </c>
      <c r="T746" s="15">
        <f t="shared" si="225"/>
        <v>87.551939767881478</v>
      </c>
      <c r="U746" s="15">
        <f t="shared" si="216"/>
        <v>0.14313157298514625</v>
      </c>
      <c r="V746" s="15">
        <f t="shared" si="217"/>
        <v>8.7551939767881476E-2</v>
      </c>
      <c r="W746" s="15">
        <f t="shared" si="218"/>
        <v>5.5579633217264779E-2</v>
      </c>
      <c r="X746" s="15">
        <f t="shared" si="219"/>
        <v>78.784096896725899</v>
      </c>
      <c r="Y746" s="15">
        <f t="shared" si="226"/>
        <v>23241.524747826588</v>
      </c>
      <c r="AJ746">
        <f>IF(E746&lt;1,1,0)</f>
        <v>0</v>
      </c>
      <c r="AK746">
        <f>IF(AJ746=1,"",E746)</f>
        <v>42.7</v>
      </c>
      <c r="AL746">
        <f>E746/3.6</f>
        <v>11.861111111111112</v>
      </c>
    </row>
    <row r="747" spans="2:38" x14ac:dyDescent="0.3">
      <c r="B747" s="27" t="s">
        <v>52</v>
      </c>
      <c r="C747" s="27">
        <v>736</v>
      </c>
      <c r="D747" s="27">
        <v>147</v>
      </c>
      <c r="E747" s="26">
        <v>43.1</v>
      </c>
      <c r="F747" s="42">
        <f t="shared" si="208"/>
        <v>11.972222222222223</v>
      </c>
      <c r="G747" s="15">
        <f t="shared" si="220"/>
        <v>0.1388888888888889</v>
      </c>
      <c r="H747" s="15">
        <f t="shared" si="221"/>
        <v>0.5</v>
      </c>
      <c r="I747" s="15">
        <f t="shared" si="209"/>
        <v>222.22222222222223</v>
      </c>
      <c r="J747" s="15">
        <f t="shared" si="210"/>
        <v>222.22222222222223</v>
      </c>
      <c r="K747" s="15">
        <f t="shared" si="211"/>
        <v>0</v>
      </c>
      <c r="L747" s="15">
        <f>SUM(0.5*1.2*$AD$4*$AF$4*(F747^2))</f>
        <v>69.83237592592593</v>
      </c>
      <c r="M747" s="15">
        <f t="shared" si="212"/>
        <v>6.3152825500514407</v>
      </c>
      <c r="N747" s="15">
        <f t="shared" si="222"/>
        <v>0.2578740374604338</v>
      </c>
      <c r="O747" s="15">
        <f t="shared" si="213"/>
        <v>3.9470515937821506</v>
      </c>
      <c r="P747" s="15">
        <f t="shared" si="214"/>
        <v>3.6547887228909466</v>
      </c>
      <c r="Q747" s="15">
        <f t="shared" si="223"/>
        <v>0.14923720618471364</v>
      </c>
      <c r="R747" s="15">
        <f t="shared" si="215"/>
        <v>2.2842429518068417</v>
      </c>
      <c r="S747" s="15">
        <f t="shared" si="224"/>
        <v>143.38944702260667</v>
      </c>
      <c r="T747" s="15">
        <f t="shared" si="225"/>
        <v>87.701176974066186</v>
      </c>
      <c r="U747" s="15">
        <f t="shared" si="216"/>
        <v>0.14338944702260667</v>
      </c>
      <c r="V747" s="15">
        <f t="shared" si="217"/>
        <v>8.7701176974066181E-2</v>
      </c>
      <c r="W747" s="15">
        <f t="shared" si="218"/>
        <v>5.5688270048540489E-2</v>
      </c>
      <c r="X747" s="15">
        <f t="shared" si="219"/>
        <v>80.267059783643063</v>
      </c>
      <c r="Y747" s="15">
        <f t="shared" si="226"/>
        <v>23321.791807610232</v>
      </c>
      <c r="AJ747">
        <f>IF(E747&lt;1,1,0)</f>
        <v>0</v>
      </c>
      <c r="AK747">
        <f>IF(AJ747=1,"",E747)</f>
        <v>43.1</v>
      </c>
      <c r="AL747">
        <f>E747/3.6</f>
        <v>11.972222222222223</v>
      </c>
    </row>
    <row r="748" spans="2:38" x14ac:dyDescent="0.3">
      <c r="B748" s="27" t="s">
        <v>52</v>
      </c>
      <c r="C748" s="27">
        <v>737</v>
      </c>
      <c r="D748" s="27">
        <v>148</v>
      </c>
      <c r="E748" s="26">
        <v>43.7</v>
      </c>
      <c r="F748" s="42">
        <f t="shared" si="208"/>
        <v>12.138888888888891</v>
      </c>
      <c r="G748" s="15">
        <f t="shared" si="220"/>
        <v>0.12499999999999981</v>
      </c>
      <c r="H748" s="15">
        <f t="shared" si="221"/>
        <v>0.44999999999999929</v>
      </c>
      <c r="I748" s="15">
        <f t="shared" si="209"/>
        <v>199.99999999999969</v>
      </c>
      <c r="J748" s="15">
        <f t="shared" si="210"/>
        <v>199.99999999999969</v>
      </c>
      <c r="K748" s="15">
        <f t="shared" si="211"/>
        <v>0</v>
      </c>
      <c r="L748" s="15">
        <f>SUM(0.5*1.2*$AD$4*$AF$4*(F748^2))</f>
        <v>71.790198148148178</v>
      </c>
      <c r="M748" s="15">
        <f t="shared" si="212"/>
        <v>6.1572110164094633</v>
      </c>
      <c r="N748" s="15">
        <f t="shared" si="222"/>
        <v>0.25312978623016685</v>
      </c>
      <c r="O748" s="15">
        <f t="shared" si="213"/>
        <v>3.8482568852559145</v>
      </c>
      <c r="P748" s="15">
        <f t="shared" si="214"/>
        <v>3.7294332386316884</v>
      </c>
      <c r="Q748" s="15">
        <f t="shared" si="223"/>
        <v>0.15332114425485829</v>
      </c>
      <c r="R748" s="15">
        <f t="shared" si="215"/>
        <v>2.3308957741448051</v>
      </c>
      <c r="S748" s="15">
        <f t="shared" si="224"/>
        <v>143.64257680883685</v>
      </c>
      <c r="T748" s="15">
        <f t="shared" si="225"/>
        <v>87.854498118321047</v>
      </c>
      <c r="U748" s="15">
        <f t="shared" si="216"/>
        <v>0.14364257680883685</v>
      </c>
      <c r="V748" s="15">
        <f t="shared" si="217"/>
        <v>8.785449811832105E-2</v>
      </c>
      <c r="W748" s="15">
        <f t="shared" si="218"/>
        <v>5.5788078690515802E-2</v>
      </c>
      <c r="X748" s="15">
        <f t="shared" si="219"/>
        <v>82.517430084147421</v>
      </c>
      <c r="Y748" s="15">
        <f t="shared" si="226"/>
        <v>23404.309237694379</v>
      </c>
      <c r="AJ748">
        <f>IF(E748&lt;1,1,0)</f>
        <v>0</v>
      </c>
      <c r="AK748">
        <f>IF(AJ748=1,"",E748)</f>
        <v>43.7</v>
      </c>
      <c r="AL748">
        <f>E748/3.6</f>
        <v>12.138888888888889</v>
      </c>
    </row>
    <row r="749" spans="2:38" x14ac:dyDescent="0.3">
      <c r="B749" s="27" t="s">
        <v>52</v>
      </c>
      <c r="C749" s="27">
        <v>738</v>
      </c>
      <c r="D749" s="27">
        <v>149</v>
      </c>
      <c r="E749" s="26">
        <v>44</v>
      </c>
      <c r="F749" s="42">
        <f t="shared" si="208"/>
        <v>12.222222222222223</v>
      </c>
      <c r="G749" s="15">
        <f t="shared" si="220"/>
        <v>5.5555555555555358E-2</v>
      </c>
      <c r="H749" s="15">
        <f t="shared" si="221"/>
        <v>0.19999999999999929</v>
      </c>
      <c r="I749" s="15">
        <f t="shared" si="209"/>
        <v>88.888888888888573</v>
      </c>
      <c r="J749" s="15">
        <f t="shared" si="210"/>
        <v>88.888888888888573</v>
      </c>
      <c r="K749" s="15">
        <f t="shared" si="211"/>
        <v>0</v>
      </c>
      <c r="L749" s="15">
        <f>SUM(0.5*1.2*$AD$4*$AF$4*(F749^2))</f>
        <v>72.779259259259263</v>
      </c>
      <c r="M749" s="15">
        <f t="shared" si="212"/>
        <v>4.8535440329218069</v>
      </c>
      <c r="N749" s="15">
        <f t="shared" si="222"/>
        <v>0.20088279469593034</v>
      </c>
      <c r="O749" s="15">
        <f t="shared" si="213"/>
        <v>3.0334650205761293</v>
      </c>
      <c r="P749" s="15">
        <f t="shared" si="214"/>
        <v>3.7671242798353917</v>
      </c>
      <c r="Q749" s="15">
        <f t="shared" si="223"/>
        <v>0.15591708824874262</v>
      </c>
      <c r="R749" s="15">
        <f t="shared" si="215"/>
        <v>2.3544526748971197</v>
      </c>
      <c r="S749" s="15">
        <f t="shared" si="224"/>
        <v>143.84345960353278</v>
      </c>
      <c r="T749" s="15">
        <f t="shared" si="225"/>
        <v>88.010415206569789</v>
      </c>
      <c r="U749" s="15">
        <f t="shared" si="216"/>
        <v>0.14384345960353279</v>
      </c>
      <c r="V749" s="15">
        <f t="shared" si="217"/>
        <v>8.8010415206569784E-2</v>
      </c>
      <c r="W749" s="15">
        <f t="shared" si="218"/>
        <v>5.5833044396963002E-2</v>
      </c>
      <c r="X749" s="15">
        <f t="shared" si="219"/>
        <v>83.654281904523245</v>
      </c>
      <c r="Y749" s="15">
        <f t="shared" si="226"/>
        <v>23487.963519598903</v>
      </c>
      <c r="AJ749">
        <f>IF(E749&lt;1,1,0)</f>
        <v>0</v>
      </c>
      <c r="AK749">
        <f>IF(AJ749=1,"",E749)</f>
        <v>44</v>
      </c>
      <c r="AL749">
        <f>E749/3.6</f>
        <v>12.222222222222221</v>
      </c>
    </row>
    <row r="750" spans="2:38" x14ac:dyDescent="0.3">
      <c r="B750" s="27" t="s">
        <v>52</v>
      </c>
      <c r="C750" s="27">
        <v>739</v>
      </c>
      <c r="D750" s="27">
        <v>150</v>
      </c>
      <c r="E750" s="26">
        <v>44.1</v>
      </c>
      <c r="F750" s="42">
        <f t="shared" si="208"/>
        <v>12.250000000000002</v>
      </c>
      <c r="G750" s="15">
        <f t="shared" si="220"/>
        <v>0.18055555555555516</v>
      </c>
      <c r="H750" s="15">
        <f t="shared" si="221"/>
        <v>0.64999999999999858</v>
      </c>
      <c r="I750" s="15">
        <f t="shared" si="209"/>
        <v>288.88888888888829</v>
      </c>
      <c r="J750" s="15">
        <f t="shared" si="210"/>
        <v>288.88888888888829</v>
      </c>
      <c r="K750" s="15">
        <f t="shared" si="211"/>
        <v>0</v>
      </c>
      <c r="L750" s="15">
        <f>SUM(0.5*1.2*$AD$4*$AF$4*(F750^2))</f>
        <v>73.110450000000029</v>
      </c>
      <c r="M750" s="15">
        <f t="shared" si="212"/>
        <v>7.3186319013888825</v>
      </c>
      <c r="N750" s="15">
        <f t="shared" si="222"/>
        <v>0.30494299589120344</v>
      </c>
      <c r="O750" s="15">
        <f t="shared" si="213"/>
        <v>4.5741449383680512</v>
      </c>
      <c r="P750" s="15">
        <f t="shared" si="214"/>
        <v>3.7797430125000004</v>
      </c>
      <c r="Q750" s="15">
        <f t="shared" si="223"/>
        <v>0.15748929218750002</v>
      </c>
      <c r="R750" s="15">
        <f t="shared" si="215"/>
        <v>2.3623393828125003</v>
      </c>
      <c r="S750" s="15">
        <f t="shared" si="224"/>
        <v>144.14840259942397</v>
      </c>
      <c r="T750" s="15">
        <f t="shared" si="225"/>
        <v>88.167904498757295</v>
      </c>
      <c r="U750" s="15">
        <f t="shared" si="216"/>
        <v>0.14414840259942396</v>
      </c>
      <c r="V750" s="15">
        <f t="shared" si="217"/>
        <v>8.8167904498757291E-2</v>
      </c>
      <c r="W750" s="15">
        <f t="shared" si="218"/>
        <v>5.5980498100666673E-2</v>
      </c>
      <c r="X750" s="15">
        <f t="shared" si="219"/>
        <v>84.034960813651352</v>
      </c>
      <c r="Y750" s="15">
        <f t="shared" si="226"/>
        <v>23571.998480412556</v>
      </c>
      <c r="AJ750">
        <f>IF(E750&lt;1,1,0)</f>
        <v>0</v>
      </c>
      <c r="AK750">
        <f>IF(AJ750=1,"",E750)</f>
        <v>44.1</v>
      </c>
      <c r="AL750">
        <f>E750/3.6</f>
        <v>12.25</v>
      </c>
    </row>
    <row r="751" spans="2:38" x14ac:dyDescent="0.3">
      <c r="B751" s="27" t="s">
        <v>52</v>
      </c>
      <c r="C751" s="27">
        <v>740</v>
      </c>
      <c r="D751" s="27">
        <v>151</v>
      </c>
      <c r="E751" s="26">
        <v>45.3</v>
      </c>
      <c r="F751" s="42">
        <f t="shared" si="208"/>
        <v>12.583333333333334</v>
      </c>
      <c r="G751" s="15">
        <f t="shared" si="220"/>
        <v>0.31944444444444403</v>
      </c>
      <c r="H751" s="15">
        <f t="shared" si="221"/>
        <v>1.1499999999999986</v>
      </c>
      <c r="I751" s="15">
        <f t="shared" si="209"/>
        <v>511.11111111111046</v>
      </c>
      <c r="J751" s="15">
        <f t="shared" si="210"/>
        <v>511.11111111111046</v>
      </c>
      <c r="K751" s="15">
        <f t="shared" si="211"/>
        <v>0</v>
      </c>
      <c r="L751" s="15">
        <f>SUM(0.5*1.2*$AD$4*$AF$4*(F751^2))</f>
        <v>77.143383333333333</v>
      </c>
      <c r="M751" s="15">
        <f t="shared" si="212"/>
        <v>10.364822388425919</v>
      </c>
      <c r="N751" s="15">
        <f t="shared" si="222"/>
        <v>0.43474671684786492</v>
      </c>
      <c r="O751" s="15">
        <f t="shared" si="213"/>
        <v>6.4780139927661988</v>
      </c>
      <c r="P751" s="15">
        <f t="shared" si="214"/>
        <v>3.9333409069444452</v>
      </c>
      <c r="Q751" s="15">
        <f t="shared" si="223"/>
        <v>0.164981799152392</v>
      </c>
      <c r="R751" s="15">
        <f t="shared" si="215"/>
        <v>2.4583380668402781</v>
      </c>
      <c r="S751" s="15">
        <f t="shared" si="224"/>
        <v>144.58314931627183</v>
      </c>
      <c r="T751" s="15">
        <f t="shared" si="225"/>
        <v>88.332886297909681</v>
      </c>
      <c r="U751" s="15">
        <f t="shared" si="216"/>
        <v>0.14458314931627184</v>
      </c>
      <c r="V751" s="15">
        <f t="shared" si="217"/>
        <v>8.8332886297909682E-2</v>
      </c>
      <c r="W751" s="15">
        <f t="shared" si="218"/>
        <v>5.6250263018362154E-2</v>
      </c>
      <c r="X751" s="15">
        <f t="shared" si="219"/>
        <v>88.67051618037145</v>
      </c>
      <c r="Y751" s="15">
        <f t="shared" si="226"/>
        <v>23660.668996592929</v>
      </c>
      <c r="AJ751">
        <f>IF(E751&lt;1,1,0)</f>
        <v>0</v>
      </c>
      <c r="AK751">
        <f>IF(AJ751=1,"",E751)</f>
        <v>45.3</v>
      </c>
      <c r="AL751">
        <f>E751/3.6</f>
        <v>12.583333333333332</v>
      </c>
    </row>
    <row r="752" spans="2:38" x14ac:dyDescent="0.3">
      <c r="B752" s="27" t="s">
        <v>52</v>
      </c>
      <c r="C752" s="27">
        <v>741</v>
      </c>
      <c r="D752" s="27">
        <v>152</v>
      </c>
      <c r="E752" s="26">
        <v>46.4</v>
      </c>
      <c r="F752" s="42">
        <f t="shared" si="208"/>
        <v>12.888888888888889</v>
      </c>
      <c r="G752" s="15">
        <f t="shared" si="220"/>
        <v>0.26388888888888967</v>
      </c>
      <c r="H752" s="15">
        <f t="shared" si="221"/>
        <v>0.95000000000000284</v>
      </c>
      <c r="I752" s="15">
        <f t="shared" si="209"/>
        <v>422.22222222222348</v>
      </c>
      <c r="J752" s="15">
        <f t="shared" si="210"/>
        <v>422.22222222222348</v>
      </c>
      <c r="K752" s="15">
        <f t="shared" si="211"/>
        <v>0</v>
      </c>
      <c r="L752" s="15">
        <f>SUM(0.5*1.2*$AD$4*$AF$4*(F752^2))</f>
        <v>80.935348148148151</v>
      </c>
      <c r="M752" s="15">
        <f t="shared" si="212"/>
        <v>9.5197020181070133</v>
      </c>
      <c r="N752" s="15">
        <f t="shared" si="222"/>
        <v>0.40194297409785168</v>
      </c>
      <c r="O752" s="15">
        <f t="shared" si="213"/>
        <v>5.9498137613168831</v>
      </c>
      <c r="P752" s="15">
        <f t="shared" si="214"/>
        <v>4.0777267094650202</v>
      </c>
      <c r="Q752" s="15">
        <f t="shared" si="223"/>
        <v>0.17217068328852309</v>
      </c>
      <c r="R752" s="15">
        <f t="shared" si="215"/>
        <v>2.5485791934156374</v>
      </c>
      <c r="S752" s="15">
        <f t="shared" si="224"/>
        <v>144.98509229036969</v>
      </c>
      <c r="T752" s="15">
        <f t="shared" si="225"/>
        <v>88.505056981198209</v>
      </c>
      <c r="U752" s="15">
        <f t="shared" si="216"/>
        <v>0.14498509229036968</v>
      </c>
      <c r="V752" s="15">
        <f t="shared" si="217"/>
        <v>8.8505056981198205E-2</v>
      </c>
      <c r="W752" s="15">
        <f t="shared" si="218"/>
        <v>5.6480035309171478E-2</v>
      </c>
      <c r="X752" s="15">
        <f t="shared" si="219"/>
        <v>93.029096266444427</v>
      </c>
      <c r="Y752" s="15">
        <f t="shared" si="226"/>
        <v>23753.698092859373</v>
      </c>
      <c r="AJ752">
        <f>IF(E752&lt;1,1,0)</f>
        <v>0</v>
      </c>
      <c r="AK752">
        <f>IF(AJ752=1,"",E752)</f>
        <v>46.4</v>
      </c>
      <c r="AL752">
        <f>E752/3.6</f>
        <v>12.888888888888888</v>
      </c>
    </row>
    <row r="753" spans="2:38" x14ac:dyDescent="0.3">
      <c r="B753" s="27" t="s">
        <v>52</v>
      </c>
      <c r="C753" s="27">
        <v>742</v>
      </c>
      <c r="D753" s="27">
        <v>153</v>
      </c>
      <c r="E753" s="26">
        <v>47.2</v>
      </c>
      <c r="F753" s="42">
        <f t="shared" si="208"/>
        <v>13.111111111111112</v>
      </c>
      <c r="G753" s="15">
        <f t="shared" si="220"/>
        <v>0.12499999999999981</v>
      </c>
      <c r="H753" s="15">
        <f t="shared" si="221"/>
        <v>0.44999999999999929</v>
      </c>
      <c r="I753" s="15">
        <f t="shared" si="209"/>
        <v>199.99999999999969</v>
      </c>
      <c r="J753" s="15">
        <f t="shared" si="210"/>
        <v>199.99999999999969</v>
      </c>
      <c r="K753" s="15">
        <f t="shared" si="211"/>
        <v>0</v>
      </c>
      <c r="L753" s="15">
        <f>SUM(0.5*1.2*$AD$4*$AF$4*(F753^2))</f>
        <v>83.750281481481494</v>
      </c>
      <c r="M753" s="15">
        <f t="shared" si="212"/>
        <v>6.8071614683127537</v>
      </c>
      <c r="N753" s="15">
        <f t="shared" si="222"/>
        <v>0.28930436240329205</v>
      </c>
      <c r="O753" s="15">
        <f t="shared" si="213"/>
        <v>4.254475917695471</v>
      </c>
      <c r="P753" s="15">
        <f t="shared" si="214"/>
        <v>4.1849392460905355</v>
      </c>
      <c r="Q753" s="15">
        <f t="shared" si="223"/>
        <v>0.17785991795884776</v>
      </c>
      <c r="R753" s="15">
        <f t="shared" si="215"/>
        <v>2.6155870288065848</v>
      </c>
      <c r="S753" s="15">
        <f t="shared" si="224"/>
        <v>145.27439665277299</v>
      </c>
      <c r="T753" s="15">
        <f t="shared" si="225"/>
        <v>88.68291689915705</v>
      </c>
      <c r="U753" s="15">
        <f t="shared" si="216"/>
        <v>0.145274396652773</v>
      </c>
      <c r="V753" s="15">
        <f t="shared" si="217"/>
        <v>8.8682916899157055E-2</v>
      </c>
      <c r="W753" s="15">
        <f t="shared" si="218"/>
        <v>5.6591479753615948E-2</v>
      </c>
      <c r="X753" s="15">
        <f t="shared" si="219"/>
        <v>96.264651743988878</v>
      </c>
      <c r="Y753" s="15">
        <f t="shared" si="226"/>
        <v>23849.962744603363</v>
      </c>
      <c r="AJ753">
        <f>IF(E753&lt;1,1,0)</f>
        <v>0</v>
      </c>
      <c r="AK753">
        <f>IF(AJ753=1,"",E753)</f>
        <v>47.2</v>
      </c>
      <c r="AL753">
        <f>E753/3.6</f>
        <v>13.111111111111111</v>
      </c>
    </row>
    <row r="754" spans="2:38" x14ac:dyDescent="0.3">
      <c r="B754" s="27" t="s">
        <v>52</v>
      </c>
      <c r="C754" s="27">
        <v>743</v>
      </c>
      <c r="D754" s="27">
        <v>154</v>
      </c>
      <c r="E754" s="26">
        <v>47.3</v>
      </c>
      <c r="F754" s="42">
        <f t="shared" si="208"/>
        <v>13.138888888888889</v>
      </c>
      <c r="G754" s="15">
        <f t="shared" si="220"/>
        <v>2.7777777777777186E-2</v>
      </c>
      <c r="H754" s="15">
        <f t="shared" si="221"/>
        <v>9.9999999999997868E-2</v>
      </c>
      <c r="I754" s="15">
        <f t="shared" si="209"/>
        <v>44.444444444443498</v>
      </c>
      <c r="J754" s="15">
        <f t="shared" si="210"/>
        <v>44.444444444443498</v>
      </c>
      <c r="K754" s="15">
        <f t="shared" si="211"/>
        <v>0</v>
      </c>
      <c r="L754" s="15">
        <f>SUM(0.5*1.2*$AD$4*$AF$4*(F754^2))</f>
        <v>84.105531481481478</v>
      </c>
      <c r="M754" s="15">
        <f t="shared" si="212"/>
        <v>4.78242385036007</v>
      </c>
      <c r="N754" s="15">
        <f t="shared" si="222"/>
        <v>0.20458146470984742</v>
      </c>
      <c r="O754" s="15">
        <f t="shared" si="213"/>
        <v>2.9890149064750435</v>
      </c>
      <c r="P754" s="15">
        <f t="shared" si="214"/>
        <v>4.1984732330761316</v>
      </c>
      <c r="Q754" s="15">
        <f t="shared" si="223"/>
        <v>0.17960135497047897</v>
      </c>
      <c r="R754" s="15">
        <f t="shared" si="215"/>
        <v>2.6240457706725824</v>
      </c>
      <c r="S754" s="15">
        <f t="shared" si="224"/>
        <v>145.47897811748285</v>
      </c>
      <c r="T754" s="15">
        <f t="shared" si="225"/>
        <v>88.862518254127522</v>
      </c>
      <c r="U754" s="15">
        <f t="shared" si="216"/>
        <v>0.14547897811748287</v>
      </c>
      <c r="V754" s="15">
        <f t="shared" si="217"/>
        <v>8.8862518254127526E-2</v>
      </c>
      <c r="W754" s="15">
        <f t="shared" si="218"/>
        <v>5.661645986335534E-2</v>
      </c>
      <c r="X754" s="15">
        <f t="shared" si="219"/>
        <v>96.672985059836122</v>
      </c>
      <c r="Y754" s="15">
        <f t="shared" si="226"/>
        <v>23946.635729663198</v>
      </c>
      <c r="AJ754">
        <f>IF(E754&lt;1,1,0)</f>
        <v>0</v>
      </c>
      <c r="AK754">
        <f>IF(AJ754=1,"",E754)</f>
        <v>47.3</v>
      </c>
      <c r="AL754">
        <f>E754/3.6</f>
        <v>13.138888888888888</v>
      </c>
    </row>
    <row r="755" spans="2:38" x14ac:dyDescent="0.3">
      <c r="B755" s="27" t="s">
        <v>52</v>
      </c>
      <c r="C755" s="27">
        <v>744</v>
      </c>
      <c r="D755" s="27">
        <v>155</v>
      </c>
      <c r="E755" s="26">
        <v>47.4</v>
      </c>
      <c r="F755" s="42">
        <f t="shared" si="208"/>
        <v>13.166666666666666</v>
      </c>
      <c r="G755" s="15">
        <f t="shared" si="220"/>
        <v>1.3888888888889086E-2</v>
      </c>
      <c r="H755" s="15">
        <f t="shared" si="221"/>
        <v>5.0000000000000711E-2</v>
      </c>
      <c r="I755" s="15">
        <f t="shared" si="209"/>
        <v>22.222222222222538</v>
      </c>
      <c r="J755" s="15">
        <f t="shared" si="210"/>
        <v>22.222222222222538</v>
      </c>
      <c r="K755" s="15">
        <f t="shared" si="211"/>
        <v>0</v>
      </c>
      <c r="L755" s="15">
        <f>SUM(0.5*1.2*$AD$4*$AF$4*(F755^2))</f>
        <v>84.461533333333321</v>
      </c>
      <c r="M755" s="15">
        <f t="shared" si="212"/>
        <v>4.5046294481481519</v>
      </c>
      <c r="N755" s="15">
        <f t="shared" si="222"/>
        <v>0.19394932346193433</v>
      </c>
      <c r="O755" s="15">
        <f t="shared" si="213"/>
        <v>2.8153934050925948</v>
      </c>
      <c r="P755" s="15">
        <f t="shared" si="214"/>
        <v>4.2120368555555547</v>
      </c>
      <c r="Q755" s="15">
        <f t="shared" si="223"/>
        <v>0.18135158683641972</v>
      </c>
      <c r="R755" s="15">
        <f t="shared" si="215"/>
        <v>2.6325230347222219</v>
      </c>
      <c r="S755" s="15">
        <f t="shared" si="224"/>
        <v>145.67292744094479</v>
      </c>
      <c r="T755" s="15">
        <f t="shared" si="225"/>
        <v>89.043869840963936</v>
      </c>
      <c r="U755" s="15">
        <f t="shared" si="216"/>
        <v>0.14567292744094479</v>
      </c>
      <c r="V755" s="15">
        <f t="shared" si="217"/>
        <v>8.9043869840963935E-2</v>
      </c>
      <c r="W755" s="15">
        <f t="shared" si="218"/>
        <v>5.6629057599980853E-2</v>
      </c>
      <c r="X755" s="15">
        <f t="shared" si="219"/>
        <v>97.082182581881895</v>
      </c>
      <c r="Y755" s="15">
        <f t="shared" si="226"/>
        <v>24043.71791224508</v>
      </c>
      <c r="AJ755">
        <f>IF(E755&lt;1,1,0)</f>
        <v>0</v>
      </c>
      <c r="AK755">
        <f>IF(AJ755=1,"",E755)</f>
        <v>47.4</v>
      </c>
      <c r="AL755">
        <f>E755/3.6</f>
        <v>13.166666666666666</v>
      </c>
    </row>
    <row r="756" spans="2:38" x14ac:dyDescent="0.3">
      <c r="B756" s="27" t="s">
        <v>52</v>
      </c>
      <c r="C756" s="27">
        <v>745</v>
      </c>
      <c r="D756" s="27">
        <v>156</v>
      </c>
      <c r="E756" s="26">
        <v>47.4</v>
      </c>
      <c r="F756" s="42">
        <f t="shared" si="208"/>
        <v>13.166666666666666</v>
      </c>
      <c r="G756" s="15">
        <f t="shared" si="220"/>
        <v>1.3888888888889086E-2</v>
      </c>
      <c r="H756" s="15">
        <f t="shared" si="221"/>
        <v>5.0000000000000711E-2</v>
      </c>
      <c r="I756" s="15">
        <f t="shared" si="209"/>
        <v>22.222222222222538</v>
      </c>
      <c r="J756" s="15">
        <f t="shared" si="210"/>
        <v>22.222222222222538</v>
      </c>
      <c r="K756" s="15">
        <f t="shared" si="211"/>
        <v>0</v>
      </c>
      <c r="L756" s="15">
        <f>SUM(0.5*1.2*$AD$4*$AF$4*(F756^2))</f>
        <v>84.461533333333321</v>
      </c>
      <c r="M756" s="15">
        <f t="shared" si="212"/>
        <v>4.5046294481481519</v>
      </c>
      <c r="N756" s="15">
        <f t="shared" si="222"/>
        <v>0.19520060941975326</v>
      </c>
      <c r="O756" s="15">
        <f t="shared" si="213"/>
        <v>2.8153934050925948</v>
      </c>
      <c r="P756" s="15">
        <f t="shared" si="214"/>
        <v>4.2120368555555547</v>
      </c>
      <c r="Q756" s="15">
        <f t="shared" si="223"/>
        <v>0.18252159707407403</v>
      </c>
      <c r="R756" s="15">
        <f t="shared" si="215"/>
        <v>2.6325230347222219</v>
      </c>
      <c r="S756" s="15">
        <f t="shared" si="224"/>
        <v>145.86812805036453</v>
      </c>
      <c r="T756" s="15">
        <f t="shared" si="225"/>
        <v>89.226391438038007</v>
      </c>
      <c r="U756" s="15">
        <f t="shared" si="216"/>
        <v>0.14586812805036453</v>
      </c>
      <c r="V756" s="15">
        <f t="shared" si="217"/>
        <v>8.9226391438038011E-2</v>
      </c>
      <c r="W756" s="15">
        <f t="shared" si="218"/>
        <v>5.6641736612326521E-2</v>
      </c>
      <c r="X756" s="15">
        <f t="shared" si="219"/>
        <v>97.082182573006577</v>
      </c>
      <c r="Y756" s="15">
        <f t="shared" si="226"/>
        <v>24140.800094818085</v>
      </c>
      <c r="AJ756">
        <f>IF(E756&lt;1,1,0)</f>
        <v>0</v>
      </c>
      <c r="AK756">
        <f>IF(AJ756=1,"",E756)</f>
        <v>47.4</v>
      </c>
      <c r="AL756">
        <f>E756/3.6</f>
        <v>13.166666666666666</v>
      </c>
    </row>
    <row r="757" spans="2:38" x14ac:dyDescent="0.3">
      <c r="B757" s="27" t="s">
        <v>52</v>
      </c>
      <c r="C757" s="27">
        <v>746</v>
      </c>
      <c r="D757" s="27">
        <v>157</v>
      </c>
      <c r="E757" s="26">
        <v>47.5</v>
      </c>
      <c r="F757" s="42">
        <f t="shared" si="208"/>
        <v>13.194444444444445</v>
      </c>
      <c r="G757" s="15">
        <f t="shared" si="220"/>
        <v>6.9444444444444448E-2</v>
      </c>
      <c r="H757" s="15">
        <f t="shared" si="221"/>
        <v>0.25</v>
      </c>
      <c r="I757" s="15">
        <f t="shared" si="209"/>
        <v>111.11111111111111</v>
      </c>
      <c r="J757" s="15">
        <f t="shared" si="210"/>
        <v>111.11111111111111</v>
      </c>
      <c r="K757" s="15">
        <f t="shared" si="211"/>
        <v>0</v>
      </c>
      <c r="L757" s="15">
        <f>SUM(0.5*1.2*$AD$4*$AF$4*(F757^2))</f>
        <v>84.818287037037024</v>
      </c>
      <c r="M757" s="15">
        <f t="shared" si="212"/>
        <v>5.6916795588991764</v>
      </c>
      <c r="N757" s="15">
        <f t="shared" si="222"/>
        <v>0.24822046965199188</v>
      </c>
      <c r="O757" s="15">
        <f t="shared" si="213"/>
        <v>3.557299724311985</v>
      </c>
      <c r="P757" s="15">
        <f t="shared" si="214"/>
        <v>4.2256301761831274</v>
      </c>
      <c r="Q757" s="15">
        <f t="shared" si="223"/>
        <v>0.1842844271279864</v>
      </c>
      <c r="R757" s="15">
        <f t="shared" si="215"/>
        <v>2.6410188601144546</v>
      </c>
      <c r="S757" s="15">
        <f t="shared" si="224"/>
        <v>146.11634852001652</v>
      </c>
      <c r="T757" s="15">
        <f t="shared" si="225"/>
        <v>89.410675865165999</v>
      </c>
      <c r="U757" s="15">
        <f t="shared" si="216"/>
        <v>0.14611634852001651</v>
      </c>
      <c r="V757" s="15">
        <f t="shared" si="217"/>
        <v>8.9410675865166003E-2</v>
      </c>
      <c r="W757" s="15">
        <f t="shared" si="218"/>
        <v>5.6705672654850506E-2</v>
      </c>
      <c r="X757" s="15">
        <f t="shared" si="219"/>
        <v>97.49224425664643</v>
      </c>
      <c r="Y757" s="15">
        <f t="shared" si="226"/>
        <v>24238.292339074731</v>
      </c>
      <c r="AJ757">
        <f>IF(E757&lt;1,1,0)</f>
        <v>0</v>
      </c>
      <c r="AK757">
        <f>IF(AJ757=1,"",E757)</f>
        <v>47.5</v>
      </c>
      <c r="AL757">
        <f>E757/3.6</f>
        <v>13.194444444444445</v>
      </c>
    </row>
    <row r="758" spans="2:38" x14ac:dyDescent="0.3">
      <c r="B758" s="27" t="s">
        <v>52</v>
      </c>
      <c r="C758" s="27">
        <v>747</v>
      </c>
      <c r="D758" s="27">
        <v>158</v>
      </c>
      <c r="E758" s="26">
        <v>47.9</v>
      </c>
      <c r="F758" s="42">
        <f t="shared" si="208"/>
        <v>13.305555555555555</v>
      </c>
      <c r="G758" s="15">
        <f t="shared" si="220"/>
        <v>0.15277777777777798</v>
      </c>
      <c r="H758" s="15">
        <f t="shared" si="221"/>
        <v>0.55000000000000071</v>
      </c>
      <c r="I758" s="15">
        <f t="shared" si="209"/>
        <v>244.44444444444477</v>
      </c>
      <c r="J758" s="15">
        <f t="shared" si="210"/>
        <v>244.44444444444477</v>
      </c>
      <c r="K758" s="15">
        <f t="shared" si="211"/>
        <v>0</v>
      </c>
      <c r="L758" s="15">
        <f>SUM(0.5*1.2*$AD$4*$AF$4*(F758^2))</f>
        <v>86.252820370370372</v>
      </c>
      <c r="M758" s="15">
        <f t="shared" si="212"/>
        <v>7.5327708290637903</v>
      </c>
      <c r="N758" s="15">
        <f t="shared" si="222"/>
        <v>0.3306049419422441</v>
      </c>
      <c r="O758" s="15">
        <f t="shared" si="213"/>
        <v>4.7079817681648688</v>
      </c>
      <c r="P758" s="15">
        <f t="shared" si="214"/>
        <v>4.2803016932613174</v>
      </c>
      <c r="Q758" s="15">
        <f t="shared" si="223"/>
        <v>0.18785768542646891</v>
      </c>
      <c r="R758" s="15">
        <f t="shared" si="215"/>
        <v>2.6751885582883235</v>
      </c>
      <c r="S758" s="15">
        <f t="shared" si="224"/>
        <v>146.44695346195877</v>
      </c>
      <c r="T758" s="15">
        <f t="shared" si="225"/>
        <v>89.598533550592464</v>
      </c>
      <c r="U758" s="15">
        <f t="shared" si="216"/>
        <v>0.14644695346195877</v>
      </c>
      <c r="V758" s="15">
        <f t="shared" si="217"/>
        <v>8.9598533550592468E-2</v>
      </c>
      <c r="W758" s="15">
        <f t="shared" si="218"/>
        <v>5.6848419911366299E-2</v>
      </c>
      <c r="X758" s="15">
        <f t="shared" si="219"/>
        <v>99.141133045612222</v>
      </c>
      <c r="Y758" s="15">
        <f t="shared" si="226"/>
        <v>24337.433472120345</v>
      </c>
      <c r="AJ758">
        <f>IF(E758&lt;1,1,0)</f>
        <v>0</v>
      </c>
      <c r="AK758">
        <f>IF(AJ758=1,"",E758)</f>
        <v>47.9</v>
      </c>
      <c r="AL758">
        <f>E758/3.6</f>
        <v>13.305555555555555</v>
      </c>
    </row>
    <row r="759" spans="2:38" x14ac:dyDescent="0.3">
      <c r="B759" s="27" t="s">
        <v>52</v>
      </c>
      <c r="C759" s="27">
        <v>748</v>
      </c>
      <c r="D759" s="27">
        <v>159</v>
      </c>
      <c r="E759" s="26">
        <v>48.6</v>
      </c>
      <c r="F759" s="42">
        <f t="shared" si="208"/>
        <v>13.500000000000002</v>
      </c>
      <c r="G759" s="15">
        <f t="shared" si="220"/>
        <v>0.20833333333333331</v>
      </c>
      <c r="H759" s="15">
        <f t="shared" si="221"/>
        <v>0.75</v>
      </c>
      <c r="I759" s="15">
        <f t="shared" si="209"/>
        <v>333.33333333333331</v>
      </c>
      <c r="J759" s="15">
        <f t="shared" si="210"/>
        <v>333.33333333333331</v>
      </c>
      <c r="K759" s="15">
        <f t="shared" si="211"/>
        <v>0</v>
      </c>
      <c r="L759" s="15">
        <f>SUM(0.5*1.2*$AD$4*$AF$4*(F759^2))</f>
        <v>88.792200000000022</v>
      </c>
      <c r="M759" s="15">
        <f t="shared" si="212"/>
        <v>8.8771347000000027</v>
      </c>
      <c r="N759" s="15">
        <f t="shared" si="222"/>
        <v>0.39207344925000009</v>
      </c>
      <c r="O759" s="15">
        <f t="shared" si="213"/>
        <v>5.5482091875000012</v>
      </c>
      <c r="P759" s="15">
        <f t="shared" si="214"/>
        <v>4.3771347000000018</v>
      </c>
      <c r="Q759" s="15">
        <f t="shared" si="223"/>
        <v>0.19332344925000008</v>
      </c>
      <c r="R759" s="15">
        <f t="shared" si="215"/>
        <v>2.7357091875000008</v>
      </c>
      <c r="S759" s="15">
        <f t="shared" si="224"/>
        <v>146.83902691120878</v>
      </c>
      <c r="T759" s="15">
        <f t="shared" si="225"/>
        <v>89.791856999842466</v>
      </c>
      <c r="U759" s="15">
        <f t="shared" si="216"/>
        <v>0.14683902691120879</v>
      </c>
      <c r="V759" s="15">
        <f t="shared" si="217"/>
        <v>8.9791856999842462E-2</v>
      </c>
      <c r="W759" s="15">
        <f t="shared" si="218"/>
        <v>5.7047169911366324E-2</v>
      </c>
      <c r="X759" s="15">
        <f t="shared" si="219"/>
        <v>102.05996006698109</v>
      </c>
      <c r="Y759" s="15">
        <f t="shared" si="226"/>
        <v>24439.493432187326</v>
      </c>
      <c r="AJ759">
        <f>IF(E759&lt;1,1,0)</f>
        <v>0</v>
      </c>
      <c r="AK759">
        <f>IF(AJ759=1,"",E759)</f>
        <v>48.6</v>
      </c>
      <c r="AL759">
        <f>E759/3.6</f>
        <v>13.5</v>
      </c>
    </row>
    <row r="760" spans="2:38" x14ac:dyDescent="0.3">
      <c r="B760" s="27" t="s">
        <v>52</v>
      </c>
      <c r="C760" s="27">
        <v>749</v>
      </c>
      <c r="D760" s="27">
        <v>160</v>
      </c>
      <c r="E760" s="26">
        <v>49.4</v>
      </c>
      <c r="F760" s="42">
        <f t="shared" si="208"/>
        <v>13.722222222222223</v>
      </c>
      <c r="G760" s="15">
        <f t="shared" si="220"/>
        <v>0.16666666666666607</v>
      </c>
      <c r="H760" s="15">
        <f t="shared" si="221"/>
        <v>0.59999999999999787</v>
      </c>
      <c r="I760" s="15">
        <f t="shared" si="209"/>
        <v>266.66666666666572</v>
      </c>
      <c r="J760" s="15">
        <f t="shared" si="210"/>
        <v>266.66666666666572</v>
      </c>
      <c r="K760" s="15">
        <f t="shared" si="211"/>
        <v>0</v>
      </c>
      <c r="L760" s="15">
        <f>SUM(0.5*1.2*$AD$4*$AF$4*(F760^2))</f>
        <v>91.739459259259277</v>
      </c>
      <c r="M760" s="15">
        <f t="shared" si="212"/>
        <v>8.1488885057613043</v>
      </c>
      <c r="N760" s="15">
        <f t="shared" si="222"/>
        <v>0.3621728224782802</v>
      </c>
      <c r="O760" s="15">
        <f t="shared" si="213"/>
        <v>5.0930553161008154</v>
      </c>
      <c r="P760" s="15">
        <f t="shared" si="214"/>
        <v>4.4896292465020577</v>
      </c>
      <c r="Q760" s="15">
        <f t="shared" si="223"/>
        <v>0.19953907762231368</v>
      </c>
      <c r="R760" s="15">
        <f t="shared" si="215"/>
        <v>2.8060182790637862</v>
      </c>
      <c r="S760" s="15">
        <f t="shared" si="224"/>
        <v>147.20119973368705</v>
      </c>
      <c r="T760" s="15">
        <f t="shared" si="225"/>
        <v>89.991396077464785</v>
      </c>
      <c r="U760" s="15">
        <f t="shared" si="216"/>
        <v>0.14720119973368706</v>
      </c>
      <c r="V760" s="15">
        <f t="shared" si="217"/>
        <v>8.9991396077464786E-2</v>
      </c>
      <c r="W760" s="15">
        <f t="shared" si="218"/>
        <v>5.7209803656222274E-2</v>
      </c>
      <c r="X760" s="15">
        <f t="shared" si="219"/>
        <v>105.44761427412512</v>
      </c>
      <c r="Y760" s="15">
        <f t="shared" si="226"/>
        <v>24544.941046461452</v>
      </c>
      <c r="AJ760">
        <f>IF(E760&lt;1,1,0)</f>
        <v>0</v>
      </c>
      <c r="AK760">
        <f>IF(AJ760=1,"",E760)</f>
        <v>49.4</v>
      </c>
      <c r="AL760">
        <f>E760/3.6</f>
        <v>13.722222222222221</v>
      </c>
    </row>
    <row r="761" spans="2:38" x14ac:dyDescent="0.3">
      <c r="B761" s="27" t="s">
        <v>52</v>
      </c>
      <c r="C761" s="27">
        <v>750</v>
      </c>
      <c r="D761" s="27">
        <v>161</v>
      </c>
      <c r="E761" s="26">
        <v>49.8</v>
      </c>
      <c r="F761" s="42">
        <f t="shared" si="208"/>
        <v>13.833333333333334</v>
      </c>
      <c r="G761" s="15">
        <f t="shared" si="220"/>
        <v>5.5555555555555358E-2</v>
      </c>
      <c r="H761" s="15">
        <f t="shared" si="221"/>
        <v>0.19999999999999929</v>
      </c>
      <c r="I761" s="15">
        <f t="shared" si="209"/>
        <v>88.888888888888573</v>
      </c>
      <c r="J761" s="15">
        <f t="shared" si="210"/>
        <v>88.888888888888573</v>
      </c>
      <c r="K761" s="15">
        <f t="shared" si="211"/>
        <v>0</v>
      </c>
      <c r="L761" s="15">
        <f>SUM(0.5*1.2*$AD$4*$AF$4*(F761^2))</f>
        <v>93.231133333333332</v>
      </c>
      <c r="M761" s="15">
        <f t="shared" si="212"/>
        <v>5.7762469740740698</v>
      </c>
      <c r="N761" s="15">
        <f t="shared" si="222"/>
        <v>0.25832660078497921</v>
      </c>
      <c r="O761" s="15">
        <f t="shared" si="213"/>
        <v>3.6101543587962936</v>
      </c>
      <c r="P761" s="15">
        <f t="shared" si="214"/>
        <v>4.5466173444444449</v>
      </c>
      <c r="Q761" s="15">
        <f t="shared" si="223"/>
        <v>0.20333483123765433</v>
      </c>
      <c r="R761" s="15">
        <f t="shared" si="215"/>
        <v>2.8416358402777782</v>
      </c>
      <c r="S761" s="15">
        <f t="shared" si="224"/>
        <v>147.45952633447203</v>
      </c>
      <c r="T761" s="15">
        <f t="shared" si="225"/>
        <v>90.194730908702439</v>
      </c>
      <c r="U761" s="15">
        <f t="shared" si="216"/>
        <v>0.14745952633447204</v>
      </c>
      <c r="V761" s="15">
        <f t="shared" si="217"/>
        <v>9.0194730908702433E-2</v>
      </c>
      <c r="W761" s="15">
        <f t="shared" si="218"/>
        <v>5.7264795425769607E-2</v>
      </c>
      <c r="X761" s="15">
        <f t="shared" si="219"/>
        <v>107.16218213686543</v>
      </c>
      <c r="Y761" s="15">
        <f t="shared" si="226"/>
        <v>24652.103228598316</v>
      </c>
      <c r="AJ761">
        <f>IF(E761&lt;1,1,0)</f>
        <v>0</v>
      </c>
      <c r="AK761">
        <f>IF(AJ761=1,"",E761)</f>
        <v>49.8</v>
      </c>
      <c r="AL761">
        <f>E761/3.6</f>
        <v>13.833333333333332</v>
      </c>
    </row>
    <row r="762" spans="2:38" x14ac:dyDescent="0.3">
      <c r="B762" s="27" t="s">
        <v>52</v>
      </c>
      <c r="C762" s="27">
        <v>751</v>
      </c>
      <c r="D762" s="27">
        <v>162</v>
      </c>
      <c r="E762" s="26">
        <v>49.8</v>
      </c>
      <c r="F762" s="42">
        <f t="shared" si="208"/>
        <v>13.833333333333334</v>
      </c>
      <c r="G762" s="15">
        <f t="shared" si="220"/>
        <v>-1.3888888888888099E-2</v>
      </c>
      <c r="H762" s="15">
        <f t="shared" si="221"/>
        <v>-4.9999999999997158E-2</v>
      </c>
      <c r="I762" s="15">
        <f t="shared" si="209"/>
        <v>-22.222222222220957</v>
      </c>
      <c r="J762" s="15">
        <f t="shared" si="210"/>
        <v>0</v>
      </c>
      <c r="K762" s="15">
        <f t="shared" si="211"/>
        <v>22.222222222220957</v>
      </c>
      <c r="L762" s="15">
        <f>SUM(0.5*1.2*$AD$4*$AF$4*(F762^2))</f>
        <v>93.231133333333332</v>
      </c>
      <c r="M762" s="15">
        <f t="shared" si="212"/>
        <v>4.5466173444444449</v>
      </c>
      <c r="N762" s="15">
        <f t="shared" si="222"/>
        <v>0.20459778050000002</v>
      </c>
      <c r="O762" s="15">
        <f t="shared" si="213"/>
        <v>2.8416358402777782</v>
      </c>
      <c r="P762" s="15">
        <f t="shared" si="214"/>
        <v>4.239209937037054</v>
      </c>
      <c r="Q762" s="15">
        <f t="shared" si="223"/>
        <v>0.19076444716666743</v>
      </c>
      <c r="R762" s="15">
        <f t="shared" si="215"/>
        <v>2.6495062106481591</v>
      </c>
      <c r="S762" s="15">
        <f t="shared" si="224"/>
        <v>147.66412411497203</v>
      </c>
      <c r="T762" s="15">
        <f t="shared" si="225"/>
        <v>90.385495355869111</v>
      </c>
      <c r="U762" s="15">
        <f t="shared" si="216"/>
        <v>0.14766412411497204</v>
      </c>
      <c r="V762" s="15">
        <f t="shared" si="217"/>
        <v>9.0385495355869108E-2</v>
      </c>
      <c r="W762" s="15">
        <f t="shared" si="218"/>
        <v>5.7278628759102931E-2</v>
      </c>
      <c r="X762" s="15">
        <f t="shared" si="219"/>
        <v>107.16218212718209</v>
      </c>
      <c r="Y762" s="15">
        <f t="shared" si="226"/>
        <v>24759.2654107255</v>
      </c>
      <c r="AJ762">
        <f>IF(E762&lt;1,1,0)</f>
        <v>0</v>
      </c>
      <c r="AK762">
        <f>IF(AJ762=1,"",E762)</f>
        <v>49.8</v>
      </c>
      <c r="AL762">
        <f>E762/3.6</f>
        <v>13.833333333333332</v>
      </c>
    </row>
    <row r="763" spans="2:38" x14ac:dyDescent="0.3">
      <c r="B763" s="27" t="s">
        <v>52</v>
      </c>
      <c r="C763" s="27">
        <v>752</v>
      </c>
      <c r="D763" s="27">
        <v>163</v>
      </c>
      <c r="E763" s="26">
        <v>49.7</v>
      </c>
      <c r="F763" s="42">
        <f t="shared" si="208"/>
        <v>13.805555555555557</v>
      </c>
      <c r="G763" s="15">
        <f t="shared" si="220"/>
        <v>-6.9444444444444448E-2</v>
      </c>
      <c r="H763" s="15">
        <f t="shared" si="221"/>
        <v>-0.25</v>
      </c>
      <c r="I763" s="15">
        <f t="shared" si="209"/>
        <v>-111.11111111111111</v>
      </c>
      <c r="J763" s="15">
        <f t="shared" si="210"/>
        <v>0</v>
      </c>
      <c r="K763" s="15">
        <f t="shared" si="211"/>
        <v>111.11111111111111</v>
      </c>
      <c r="L763" s="15">
        <f>SUM(0.5*1.2*$AD$4*$AF$4*(F763^2))</f>
        <v>92.857087037037061</v>
      </c>
      <c r="M763" s="15">
        <f t="shared" si="212"/>
        <v>4.5323236738168733</v>
      </c>
      <c r="N763" s="15">
        <f t="shared" si="222"/>
        <v>0.20521354412004175</v>
      </c>
      <c r="O763" s="15">
        <f t="shared" si="213"/>
        <v>2.8327022961355457</v>
      </c>
      <c r="P763" s="15">
        <f t="shared" si="214"/>
        <v>2.9983730565329223</v>
      </c>
      <c r="Q763" s="15">
        <f t="shared" si="223"/>
        <v>0.13575966894857397</v>
      </c>
      <c r="R763" s="15">
        <f t="shared" si="215"/>
        <v>1.8739831603330765</v>
      </c>
      <c r="S763" s="15">
        <f t="shared" si="224"/>
        <v>147.86933765909205</v>
      </c>
      <c r="T763" s="15">
        <f t="shared" si="225"/>
        <v>90.521255024817691</v>
      </c>
      <c r="U763" s="15">
        <f t="shared" si="216"/>
        <v>0.14786933765909205</v>
      </c>
      <c r="V763" s="15">
        <f t="shared" si="217"/>
        <v>9.0521255024817684E-2</v>
      </c>
      <c r="W763" s="15">
        <f t="shared" si="218"/>
        <v>5.7348082634274364E-2</v>
      </c>
      <c r="X763" s="15">
        <f t="shared" si="219"/>
        <v>106.73224380695946</v>
      </c>
      <c r="Y763" s="15">
        <f t="shared" si="226"/>
        <v>24865.997654532461</v>
      </c>
      <c r="AJ763">
        <f>IF(E763&lt;1,1,0)</f>
        <v>0</v>
      </c>
      <c r="AK763">
        <f>IF(AJ763=1,"",E763)</f>
        <v>49.7</v>
      </c>
      <c r="AL763">
        <f>E763/3.6</f>
        <v>13.805555555555555</v>
      </c>
    </row>
    <row r="764" spans="2:38" x14ac:dyDescent="0.3">
      <c r="B764" s="27" t="s">
        <v>52</v>
      </c>
      <c r="C764" s="27">
        <v>753</v>
      </c>
      <c r="D764" s="27">
        <v>164</v>
      </c>
      <c r="E764" s="26">
        <v>49.3</v>
      </c>
      <c r="F764" s="42">
        <f t="shared" si="208"/>
        <v>13.694444444444445</v>
      </c>
      <c r="G764" s="15">
        <f t="shared" si="220"/>
        <v>-0.16666666666666705</v>
      </c>
      <c r="H764" s="15">
        <f t="shared" si="221"/>
        <v>-0.60000000000000142</v>
      </c>
      <c r="I764" s="15">
        <f t="shared" si="209"/>
        <v>-266.66666666666725</v>
      </c>
      <c r="J764" s="15">
        <f t="shared" si="210"/>
        <v>0</v>
      </c>
      <c r="K764" s="15">
        <f t="shared" si="211"/>
        <v>266.66666666666725</v>
      </c>
      <c r="L764" s="15">
        <f>SUM(0.5*1.2*$AD$4*$AF$4*(F764^2))</f>
        <v>91.368420370370373</v>
      </c>
      <c r="M764" s="15">
        <f t="shared" si="212"/>
        <v>4.4754597567386831</v>
      </c>
      <c r="N764" s="15">
        <f t="shared" si="222"/>
        <v>0.20388205558476225</v>
      </c>
      <c r="O764" s="15">
        <f t="shared" si="213"/>
        <v>2.7971623479616765</v>
      </c>
      <c r="P764" s="15">
        <f t="shared" si="214"/>
        <v>0.82360790488682301</v>
      </c>
      <c r="Q764" s="15">
        <f t="shared" si="223"/>
        <v>3.7519915667066382E-2</v>
      </c>
      <c r="R764" s="15">
        <f t="shared" si="215"/>
        <v>0.51475494055426441</v>
      </c>
      <c r="S764" s="15">
        <f t="shared" si="224"/>
        <v>148.07321971467681</v>
      </c>
      <c r="T764" s="15">
        <f t="shared" si="225"/>
        <v>90.558774940484753</v>
      </c>
      <c r="U764" s="15">
        <f t="shared" si="216"/>
        <v>0.14807321971467682</v>
      </c>
      <c r="V764" s="15">
        <f t="shared" si="217"/>
        <v>9.0558774940484754E-2</v>
      </c>
      <c r="W764" s="15">
        <f t="shared" si="218"/>
        <v>5.7514444774192069E-2</v>
      </c>
      <c r="X764" s="15">
        <f t="shared" si="219"/>
        <v>105.02113257939482</v>
      </c>
      <c r="Y764" s="15">
        <f t="shared" si="226"/>
        <v>24971.018787111854</v>
      </c>
      <c r="AJ764">
        <f>IF(E764&lt;1,1,0)</f>
        <v>0</v>
      </c>
      <c r="AK764">
        <f>IF(AJ764=1,"",E764)</f>
        <v>49.3</v>
      </c>
      <c r="AL764">
        <f>E764/3.6</f>
        <v>13.694444444444443</v>
      </c>
    </row>
    <row r="765" spans="2:38" x14ac:dyDescent="0.3">
      <c r="B765" s="27" t="s">
        <v>52</v>
      </c>
      <c r="C765" s="27">
        <v>754</v>
      </c>
      <c r="D765" s="27">
        <v>165</v>
      </c>
      <c r="E765" s="26">
        <v>48.5</v>
      </c>
      <c r="F765" s="42">
        <f t="shared" si="208"/>
        <v>13.472222222222223</v>
      </c>
      <c r="G765" s="15">
        <f t="shared" si="220"/>
        <v>-0.23611111111111052</v>
      </c>
      <c r="H765" s="15">
        <f t="shared" si="221"/>
        <v>-0.84999999999999787</v>
      </c>
      <c r="I765" s="15">
        <f t="shared" si="209"/>
        <v>-377.77777777777686</v>
      </c>
      <c r="J765" s="15">
        <f t="shared" si="210"/>
        <v>0</v>
      </c>
      <c r="K765" s="15">
        <f t="shared" si="211"/>
        <v>377.77777777777686</v>
      </c>
      <c r="L765" s="15">
        <f>SUM(0.5*1.2*$AD$4*$AF$4*(F765^2))</f>
        <v>88.427175925925937</v>
      </c>
      <c r="M765" s="15">
        <f t="shared" si="212"/>
        <v>4.3632105645576136</v>
      </c>
      <c r="N765" s="15">
        <f t="shared" si="222"/>
        <v>0.19998048420889061</v>
      </c>
      <c r="O765" s="15">
        <f t="shared" si="213"/>
        <v>2.7270066028485087</v>
      </c>
      <c r="P765" s="15">
        <f t="shared" si="214"/>
        <v>0.72629560828188044</v>
      </c>
      <c r="Q765" s="15">
        <f t="shared" si="223"/>
        <v>3.3288548712919516E-2</v>
      </c>
      <c r="R765" s="15">
        <f t="shared" si="215"/>
        <v>0.45393475517617526</v>
      </c>
      <c r="S765" s="15">
        <f t="shared" si="224"/>
        <v>148.27320019888569</v>
      </c>
      <c r="T765" s="15">
        <f t="shared" si="225"/>
        <v>90.59206348919767</v>
      </c>
      <c r="U765" s="15">
        <f t="shared" si="216"/>
        <v>0.14827320019888568</v>
      </c>
      <c r="V765" s="15">
        <f t="shared" si="217"/>
        <v>9.0592063489197669E-2</v>
      </c>
      <c r="W765" s="15">
        <f t="shared" si="218"/>
        <v>5.7681136709688011E-2</v>
      </c>
      <c r="X765" s="15">
        <f t="shared" si="219"/>
        <v>101.64039172196975</v>
      </c>
      <c r="Y765" s="15">
        <f t="shared" si="226"/>
        <v>25072.659178833823</v>
      </c>
      <c r="AJ765">
        <f>IF(E765&lt;1,1,0)</f>
        <v>0</v>
      </c>
      <c r="AK765">
        <f>IF(AJ765=1,"",E765)</f>
        <v>48.5</v>
      </c>
      <c r="AL765">
        <f>E765/3.6</f>
        <v>13.472222222222221</v>
      </c>
    </row>
    <row r="766" spans="2:38" x14ac:dyDescent="0.3">
      <c r="B766" s="27" t="s">
        <v>52</v>
      </c>
      <c r="C766" s="27">
        <v>755</v>
      </c>
      <c r="D766" s="27">
        <v>166</v>
      </c>
      <c r="E766" s="26">
        <v>47.6</v>
      </c>
      <c r="F766" s="42">
        <f t="shared" si="208"/>
        <v>13.222222222222223</v>
      </c>
      <c r="G766" s="15">
        <f t="shared" si="220"/>
        <v>-0.30555555555555597</v>
      </c>
      <c r="H766" s="15">
        <f t="shared" si="221"/>
        <v>-1.1000000000000014</v>
      </c>
      <c r="I766" s="15">
        <f t="shared" si="209"/>
        <v>-488.88888888888954</v>
      </c>
      <c r="J766" s="15">
        <f t="shared" si="210"/>
        <v>0</v>
      </c>
      <c r="K766" s="15">
        <f t="shared" si="211"/>
        <v>488.88888888888954</v>
      </c>
      <c r="L766" s="15">
        <f>SUM(0.5*1.2*$AD$4*$AF$4*(F766^2))</f>
        <v>85.1757925925926</v>
      </c>
      <c r="M766" s="15">
        <f t="shared" si="212"/>
        <v>4.2392532576131687</v>
      </c>
      <c r="N766" s="15">
        <f t="shared" si="222"/>
        <v>0.19547667798994056</v>
      </c>
      <c r="O766" s="15">
        <f t="shared" si="213"/>
        <v>2.6495332860082303</v>
      </c>
      <c r="P766" s="15">
        <f t="shared" si="214"/>
        <v>2.2249442732510381</v>
      </c>
      <c r="Q766" s="15">
        <f t="shared" si="223"/>
        <v>0.10259465259990898</v>
      </c>
      <c r="R766" s="15">
        <f t="shared" si="215"/>
        <v>1.3905901707818986</v>
      </c>
      <c r="S766" s="15">
        <f t="shared" si="224"/>
        <v>148.46867687687563</v>
      </c>
      <c r="T766" s="15">
        <f t="shared" si="225"/>
        <v>90.694658141797575</v>
      </c>
      <c r="U766" s="15">
        <f t="shared" si="216"/>
        <v>0.14846867687687562</v>
      </c>
      <c r="V766" s="15">
        <f t="shared" si="217"/>
        <v>9.0694658141797571E-2</v>
      </c>
      <c r="W766" s="15">
        <f t="shared" si="218"/>
        <v>5.777401873507805E-2</v>
      </c>
      <c r="X766" s="15">
        <f t="shared" si="219"/>
        <v>97.903169434730103</v>
      </c>
      <c r="Y766" s="15">
        <f t="shared" si="226"/>
        <v>25170.562348268551</v>
      </c>
      <c r="AJ766">
        <f>IF(E766&lt;1,1,0)</f>
        <v>0</v>
      </c>
      <c r="AK766">
        <f>IF(AJ766=1,"",E766)</f>
        <v>47.6</v>
      </c>
      <c r="AL766">
        <f>E766/3.6</f>
        <v>13.222222222222221</v>
      </c>
    </row>
    <row r="767" spans="2:38" x14ac:dyDescent="0.3">
      <c r="B767" s="27" t="s">
        <v>52</v>
      </c>
      <c r="C767" s="27">
        <v>756</v>
      </c>
      <c r="D767" s="27">
        <v>167</v>
      </c>
      <c r="E767" s="26">
        <v>46.3</v>
      </c>
      <c r="F767" s="42">
        <f t="shared" si="208"/>
        <v>12.861111111111111</v>
      </c>
      <c r="G767" s="15">
        <f t="shared" si="220"/>
        <v>-0.54166666666666641</v>
      </c>
      <c r="H767" s="15">
        <f t="shared" si="221"/>
        <v>-1.9499999999999993</v>
      </c>
      <c r="I767" s="15">
        <f t="shared" si="209"/>
        <v>-866.66666666666629</v>
      </c>
      <c r="J767" s="15">
        <f t="shared" si="210"/>
        <v>0</v>
      </c>
      <c r="K767" s="15">
        <f t="shared" si="211"/>
        <v>866.66666666666629</v>
      </c>
      <c r="L767" s="15">
        <f>SUM(0.5*1.2*$AD$4*$AF$4*(F767^2))</f>
        <v>80.586864814814803</v>
      </c>
      <c r="M767" s="15">
        <f t="shared" si="212"/>
        <v>4.0644566224794243</v>
      </c>
      <c r="N767" s="15">
        <f t="shared" si="222"/>
        <v>0.18854562665390662</v>
      </c>
      <c r="O767" s="15">
        <f t="shared" si="213"/>
        <v>2.5402853890496404</v>
      </c>
      <c r="P767" s="15">
        <f t="shared" si="214"/>
        <v>7.0818396738168667</v>
      </c>
      <c r="Q767" s="15">
        <f t="shared" si="223"/>
        <v>0.32851867375761579</v>
      </c>
      <c r="R767" s="15">
        <f t="shared" si="215"/>
        <v>4.426149796135542</v>
      </c>
      <c r="S767" s="15">
        <f t="shared" si="224"/>
        <v>148.65722250352954</v>
      </c>
      <c r="T767" s="15">
        <f t="shared" si="225"/>
        <v>91.023176815555189</v>
      </c>
      <c r="U767" s="15">
        <f t="shared" si="216"/>
        <v>0.14865722250352953</v>
      </c>
      <c r="V767" s="15">
        <f t="shared" si="217"/>
        <v>9.102317681555519E-2</v>
      </c>
      <c r="W767" s="15">
        <f t="shared" si="218"/>
        <v>5.7634045687974339E-2</v>
      </c>
      <c r="X767" s="15">
        <f t="shared" si="219"/>
        <v>92.628539903081588</v>
      </c>
      <c r="Y767" s="15">
        <f t="shared" si="226"/>
        <v>25263.190888171634</v>
      </c>
      <c r="AJ767">
        <f>IF(E767&lt;1,1,0)</f>
        <v>0</v>
      </c>
      <c r="AK767">
        <f>IF(AJ767=1,"",E767)</f>
        <v>46.3</v>
      </c>
      <c r="AL767">
        <f>E767/3.6</f>
        <v>12.861111111111111</v>
      </c>
    </row>
    <row r="768" spans="2:38" x14ac:dyDescent="0.3">
      <c r="B768" s="27" t="s">
        <v>52</v>
      </c>
      <c r="C768" s="27">
        <v>757</v>
      </c>
      <c r="D768" s="27">
        <v>168</v>
      </c>
      <c r="E768" s="26">
        <v>43.7</v>
      </c>
      <c r="F768" s="42">
        <f t="shared" si="208"/>
        <v>12.138888888888891</v>
      </c>
      <c r="G768" s="15">
        <f t="shared" si="220"/>
        <v>-0.97222222222222221</v>
      </c>
      <c r="H768" s="15">
        <f t="shared" si="221"/>
        <v>-3.5</v>
      </c>
      <c r="I768" s="15">
        <f t="shared" si="209"/>
        <v>-1555.5555555555554</v>
      </c>
      <c r="J768" s="15">
        <f t="shared" si="210"/>
        <v>0</v>
      </c>
      <c r="K768" s="15">
        <f t="shared" si="211"/>
        <v>1555.5555555555554</v>
      </c>
      <c r="L768" s="15">
        <f>SUM(0.5*1.2*$AD$4*$AF$4*(F768^2))</f>
        <v>71.790198148148178</v>
      </c>
      <c r="M768" s="15">
        <f t="shared" si="212"/>
        <v>3.7294332386316884</v>
      </c>
      <c r="N768" s="15">
        <f t="shared" si="222"/>
        <v>0.17404021780281215</v>
      </c>
      <c r="O768" s="15">
        <f t="shared" si="213"/>
        <v>2.3308957741448051</v>
      </c>
      <c r="P768" s="15">
        <f t="shared" si="214"/>
        <v>15.153282810751028</v>
      </c>
      <c r="Q768" s="15">
        <f t="shared" si="223"/>
        <v>0.70715319783504804</v>
      </c>
      <c r="R768" s="15">
        <f t="shared" si="215"/>
        <v>9.4708017567193927</v>
      </c>
      <c r="S768" s="15">
        <f t="shared" si="224"/>
        <v>148.83126272133237</v>
      </c>
      <c r="T768" s="15">
        <f t="shared" si="225"/>
        <v>91.730330013390244</v>
      </c>
      <c r="U768" s="15">
        <f t="shared" si="216"/>
        <v>0.14883126272133237</v>
      </c>
      <c r="V768" s="15">
        <f t="shared" si="217"/>
        <v>9.1730330013390246E-2</v>
      </c>
      <c r="W768" s="15">
        <f t="shared" si="218"/>
        <v>5.7100932707942129E-2</v>
      </c>
      <c r="X768" s="15">
        <f t="shared" si="219"/>
        <v>82.517429165149608</v>
      </c>
      <c r="Y768" s="15">
        <f t="shared" si="226"/>
        <v>25345.708317336783</v>
      </c>
      <c r="AJ768">
        <f>IF(E768&lt;1,1,0)</f>
        <v>0</v>
      </c>
      <c r="AK768">
        <f>IF(AJ768=1,"",E768)</f>
        <v>43.7</v>
      </c>
      <c r="AL768">
        <f>E768/3.6</f>
        <v>12.138888888888889</v>
      </c>
    </row>
    <row r="769" spans="2:38" x14ac:dyDescent="0.3">
      <c r="B769" s="27" t="s">
        <v>52</v>
      </c>
      <c r="C769" s="27">
        <v>758</v>
      </c>
      <c r="D769" s="27">
        <v>169</v>
      </c>
      <c r="E769" s="26">
        <v>39.299999999999997</v>
      </c>
      <c r="F769" s="42">
        <f t="shared" si="208"/>
        <v>10.916666666666666</v>
      </c>
      <c r="G769" s="15">
        <f t="shared" si="220"/>
        <v>-1.3333333333333335</v>
      </c>
      <c r="H769" s="15">
        <f t="shared" si="221"/>
        <v>-4.8000000000000007</v>
      </c>
      <c r="I769" s="15">
        <f t="shared" si="209"/>
        <v>-2133.3333333333335</v>
      </c>
      <c r="J769" s="15">
        <f t="shared" si="210"/>
        <v>0</v>
      </c>
      <c r="K769" s="15">
        <f t="shared" si="211"/>
        <v>2133.3333333333335</v>
      </c>
      <c r="L769" s="15">
        <f>SUM(0.5*1.2*$AD$4*$AF$4*(F769^2))</f>
        <v>58.061383333333325</v>
      </c>
      <c r="M769" s="15">
        <f t="shared" si="212"/>
        <v>3.2040567680555552</v>
      </c>
      <c r="N769" s="15">
        <f t="shared" si="222"/>
        <v>0.15041266494483022</v>
      </c>
      <c r="O769" s="15">
        <f t="shared" si="213"/>
        <v>2.0025354800347217</v>
      </c>
      <c r="P769" s="15">
        <f t="shared" si="214"/>
        <v>20.084832120833337</v>
      </c>
      <c r="Q769" s="15">
        <f t="shared" si="223"/>
        <v>0.94287128567245382</v>
      </c>
      <c r="R769" s="15">
        <f t="shared" si="215"/>
        <v>12.553020075520836</v>
      </c>
      <c r="S769" s="15">
        <f t="shared" si="224"/>
        <v>148.9816753862772</v>
      </c>
      <c r="T769" s="15">
        <f t="shared" si="225"/>
        <v>92.673201299062697</v>
      </c>
      <c r="U769" s="15">
        <f t="shared" si="216"/>
        <v>0.14898167538627721</v>
      </c>
      <c r="V769" s="15">
        <f t="shared" si="217"/>
        <v>9.2673201299062702E-2</v>
      </c>
      <c r="W769" s="15">
        <f t="shared" si="218"/>
        <v>5.6308474087214511E-2</v>
      </c>
      <c r="X769" s="15">
        <f t="shared" si="219"/>
        <v>66.737182806290349</v>
      </c>
      <c r="Y769" s="15">
        <f t="shared" si="226"/>
        <v>25412.445500143072</v>
      </c>
      <c r="AJ769">
        <f>IF(E769&lt;1,1,0)</f>
        <v>0</v>
      </c>
      <c r="AK769">
        <f>IF(AJ769=1,"",E769)</f>
        <v>39.299999999999997</v>
      </c>
      <c r="AL769">
        <f>E769/3.6</f>
        <v>10.916666666666666</v>
      </c>
    </row>
    <row r="770" spans="2:38" x14ac:dyDescent="0.3">
      <c r="B770" s="27" t="s">
        <v>52</v>
      </c>
      <c r="C770" s="27">
        <v>759</v>
      </c>
      <c r="D770" s="27">
        <v>170</v>
      </c>
      <c r="E770" s="26">
        <v>34.1</v>
      </c>
      <c r="F770" s="42">
        <f t="shared" si="208"/>
        <v>9.4722222222222232</v>
      </c>
      <c r="G770" s="15">
        <f t="shared" si="220"/>
        <v>-1.4305555555555551</v>
      </c>
      <c r="H770" s="15">
        <f t="shared" si="221"/>
        <v>-5.1499999999999986</v>
      </c>
      <c r="I770" s="15">
        <f t="shared" si="209"/>
        <v>-2288.8888888888882</v>
      </c>
      <c r="J770" s="15">
        <f t="shared" si="210"/>
        <v>0</v>
      </c>
      <c r="K770" s="15">
        <f t="shared" si="211"/>
        <v>2288.8888888888882</v>
      </c>
      <c r="L770" s="15">
        <f>SUM(0.5*1.2*$AD$4*$AF$4*(F770^2))</f>
        <v>43.713042592592593</v>
      </c>
      <c r="M770" s="15">
        <f t="shared" si="212"/>
        <v>2.6441996534465027</v>
      </c>
      <c r="N770" s="15">
        <f t="shared" si="222"/>
        <v>0.12486498363497374</v>
      </c>
      <c r="O770" s="15">
        <f t="shared" si="213"/>
        <v>1.6526247834040639</v>
      </c>
      <c r="P770" s="15">
        <f t="shared" si="214"/>
        <v>19.036664544084356</v>
      </c>
      <c r="Q770" s="15">
        <f t="shared" si="223"/>
        <v>0.89895360347065012</v>
      </c>
      <c r="R770" s="15">
        <f t="shared" si="215"/>
        <v>11.897915340052723</v>
      </c>
      <c r="S770" s="15">
        <f t="shared" si="224"/>
        <v>149.10654036991218</v>
      </c>
      <c r="T770" s="15">
        <f t="shared" si="225"/>
        <v>93.572154902533342</v>
      </c>
      <c r="U770" s="15">
        <f t="shared" si="216"/>
        <v>0.14910654036991219</v>
      </c>
      <c r="V770" s="15">
        <f t="shared" si="217"/>
        <v>9.3572154902533344E-2</v>
      </c>
      <c r="W770" s="15">
        <f t="shared" si="218"/>
        <v>5.553438546737885E-2</v>
      </c>
      <c r="X770" s="15">
        <f t="shared" si="219"/>
        <v>50.244837669140047</v>
      </c>
      <c r="Y770" s="15">
        <f t="shared" si="226"/>
        <v>25462.690337812212</v>
      </c>
      <c r="AJ770">
        <f>IF(E770&lt;1,1,0)</f>
        <v>0</v>
      </c>
      <c r="AK770">
        <f>IF(AJ770=1,"",E770)</f>
        <v>34.1</v>
      </c>
      <c r="AL770">
        <f>E770/3.6</f>
        <v>9.4722222222222232</v>
      </c>
    </row>
    <row r="771" spans="2:38" x14ac:dyDescent="0.3">
      <c r="B771" s="27" t="s">
        <v>52</v>
      </c>
      <c r="C771" s="27">
        <v>760</v>
      </c>
      <c r="D771" s="27">
        <v>171</v>
      </c>
      <c r="E771" s="26">
        <v>29</v>
      </c>
      <c r="F771" s="42">
        <f t="shared" si="208"/>
        <v>8.0555555555555554</v>
      </c>
      <c r="G771" s="15">
        <f t="shared" si="220"/>
        <v>-1.4444444444444446</v>
      </c>
      <c r="H771" s="15">
        <f t="shared" si="221"/>
        <v>-5.2000000000000011</v>
      </c>
      <c r="I771" s="15">
        <f t="shared" si="209"/>
        <v>-2311.1111111111113</v>
      </c>
      <c r="J771" s="15">
        <f t="shared" si="210"/>
        <v>0</v>
      </c>
      <c r="K771" s="15">
        <f t="shared" si="211"/>
        <v>2311.1111111111113</v>
      </c>
      <c r="L771" s="15">
        <f>SUM(0.5*1.2*$AD$4*$AF$4*(F771^2))</f>
        <v>31.615370370370368</v>
      </c>
      <c r="M771" s="15">
        <f t="shared" si="212"/>
        <v>2.1512793724279837</v>
      </c>
      <c r="N771" s="15">
        <f t="shared" si="222"/>
        <v>0.10218577019032923</v>
      </c>
      <c r="O771" s="15">
        <f t="shared" si="213"/>
        <v>1.3445496077674897</v>
      </c>
      <c r="P771" s="15">
        <f t="shared" si="214"/>
        <v>16.466004578189303</v>
      </c>
      <c r="Q771" s="15">
        <f t="shared" si="223"/>
        <v>0.78213521746399184</v>
      </c>
      <c r="R771" s="15">
        <f t="shared" si="215"/>
        <v>10.291252861368314</v>
      </c>
      <c r="S771" s="15">
        <f t="shared" si="224"/>
        <v>149.2087261401025</v>
      </c>
      <c r="T771" s="15">
        <f t="shared" si="225"/>
        <v>94.35429011999733</v>
      </c>
      <c r="U771" s="15">
        <f t="shared" si="216"/>
        <v>0.1492087261401025</v>
      </c>
      <c r="V771" s="15">
        <f t="shared" si="217"/>
        <v>9.4354290119997325E-2</v>
      </c>
      <c r="W771" s="15">
        <f t="shared" si="218"/>
        <v>5.4854436020105174E-2</v>
      </c>
      <c r="X771" s="15">
        <f t="shared" si="219"/>
        <v>36.339467774734288</v>
      </c>
      <c r="Y771" s="15">
        <f t="shared" si="226"/>
        <v>25499.029805586946</v>
      </c>
      <c r="AJ771">
        <f>IF(E771&lt;1,1,0)</f>
        <v>0</v>
      </c>
      <c r="AK771">
        <f>IF(AJ771=1,"",E771)</f>
        <v>29</v>
      </c>
      <c r="AL771">
        <f>E771/3.6</f>
        <v>8.0555555555555554</v>
      </c>
    </row>
    <row r="772" spans="2:38" x14ac:dyDescent="0.3">
      <c r="B772" s="27" t="s">
        <v>52</v>
      </c>
      <c r="C772" s="27">
        <v>761</v>
      </c>
      <c r="D772" s="27">
        <v>172</v>
      </c>
      <c r="E772" s="26">
        <v>23.7</v>
      </c>
      <c r="F772" s="42">
        <f t="shared" si="208"/>
        <v>6.583333333333333</v>
      </c>
      <c r="G772" s="15">
        <f t="shared" si="220"/>
        <v>-1.4722222222222223</v>
      </c>
      <c r="H772" s="15">
        <f t="shared" si="221"/>
        <v>-5.3000000000000007</v>
      </c>
      <c r="I772" s="15">
        <f t="shared" si="209"/>
        <v>-2355.5555555555557</v>
      </c>
      <c r="J772" s="15">
        <f t="shared" si="210"/>
        <v>0</v>
      </c>
      <c r="K772" s="15">
        <f t="shared" si="211"/>
        <v>2355.5555555555557</v>
      </c>
      <c r="L772" s="15">
        <f>SUM(0.5*1.2*$AD$4*$AF$4*(F772^2))</f>
        <v>21.11538333333333</v>
      </c>
      <c r="M772" s="15">
        <f t="shared" si="212"/>
        <v>1.6889896069444443</v>
      </c>
      <c r="N772" s="15">
        <f t="shared" si="222"/>
        <v>8.0696170109567894E-2</v>
      </c>
      <c r="O772" s="15">
        <f t="shared" si="213"/>
        <v>1.0556185043402777</v>
      </c>
      <c r="P772" s="15">
        <f t="shared" si="214"/>
        <v>13.818417800462964</v>
      </c>
      <c r="Q772" s="15">
        <f t="shared" si="223"/>
        <v>0.66021329491100833</v>
      </c>
      <c r="R772" s="15">
        <f t="shared" si="215"/>
        <v>8.6365111252893527</v>
      </c>
      <c r="S772" s="15">
        <f t="shared" si="224"/>
        <v>149.28942231021207</v>
      </c>
      <c r="T772" s="15">
        <f t="shared" si="225"/>
        <v>95.014503414908333</v>
      </c>
      <c r="U772" s="15">
        <f t="shared" si="216"/>
        <v>0.14928942231021208</v>
      </c>
      <c r="V772" s="15">
        <f t="shared" si="217"/>
        <v>9.501450341490833E-2</v>
      </c>
      <c r="W772" s="15">
        <f t="shared" si="218"/>
        <v>5.4274918895303753E-2</v>
      </c>
      <c r="X772" s="15">
        <f t="shared" si="219"/>
        <v>24.270517563112325</v>
      </c>
      <c r="Y772" s="15">
        <f t="shared" si="226"/>
        <v>25523.300323150059</v>
      </c>
      <c r="AJ772">
        <f>IF(E772&lt;1,1,0)</f>
        <v>0</v>
      </c>
      <c r="AK772">
        <f>IF(AJ772=1,"",E772)</f>
        <v>23.7</v>
      </c>
      <c r="AL772">
        <f>E772/3.6</f>
        <v>6.583333333333333</v>
      </c>
    </row>
    <row r="773" spans="2:38" x14ac:dyDescent="0.3">
      <c r="B773" s="27" t="s">
        <v>52</v>
      </c>
      <c r="C773" s="27">
        <v>762</v>
      </c>
      <c r="D773" s="27">
        <v>173</v>
      </c>
      <c r="E773" s="26">
        <v>18.399999999999999</v>
      </c>
      <c r="F773" s="42">
        <f t="shared" si="208"/>
        <v>5.1111111111111107</v>
      </c>
      <c r="G773" s="15">
        <f t="shared" si="220"/>
        <v>-1.3055555555555554</v>
      </c>
      <c r="H773" s="15">
        <f t="shared" si="221"/>
        <v>-4.6999999999999993</v>
      </c>
      <c r="I773" s="15">
        <f t="shared" si="209"/>
        <v>-2088.8888888888887</v>
      </c>
      <c r="J773" s="15">
        <f t="shared" si="210"/>
        <v>0</v>
      </c>
      <c r="K773" s="15">
        <f t="shared" si="211"/>
        <v>2088.8888888888887</v>
      </c>
      <c r="L773" s="15">
        <f>SUM(0.5*1.2*$AD$4*$AF$4*(F773^2))</f>
        <v>12.727348148148145</v>
      </c>
      <c r="M773" s="15">
        <f t="shared" si="212"/>
        <v>1.2684108905349791</v>
      </c>
      <c r="N773" s="15">
        <f t="shared" si="222"/>
        <v>6.0954190017375384E-2</v>
      </c>
      <c r="O773" s="15">
        <f t="shared" si="213"/>
        <v>0.79275680658436198</v>
      </c>
      <c r="P773" s="15">
        <f t="shared" si="214"/>
        <v>9.4081323193415631</v>
      </c>
      <c r="Q773" s="15">
        <f t="shared" si="223"/>
        <v>0.45211302534613618</v>
      </c>
      <c r="R773" s="15">
        <f t="shared" si="215"/>
        <v>5.8800826995884767</v>
      </c>
      <c r="S773" s="15">
        <f t="shared" si="224"/>
        <v>149.35037650022946</v>
      </c>
      <c r="T773" s="15">
        <f t="shared" si="225"/>
        <v>95.466616440254469</v>
      </c>
      <c r="U773" s="15">
        <f t="shared" si="216"/>
        <v>0.14935037650022945</v>
      </c>
      <c r="V773" s="15">
        <f t="shared" si="217"/>
        <v>9.5466616440254476E-2</v>
      </c>
      <c r="W773" s="15">
        <f t="shared" si="218"/>
        <v>5.3883760059974972E-2</v>
      </c>
      <c r="X773" s="15">
        <f t="shared" si="219"/>
        <v>14.629098083837089</v>
      </c>
      <c r="Y773" s="15">
        <f t="shared" si="226"/>
        <v>25537.929421233897</v>
      </c>
      <c r="AJ773">
        <f>IF(E773&lt;1,1,0)</f>
        <v>0</v>
      </c>
      <c r="AK773">
        <f>IF(AJ773=1,"",E773)</f>
        <v>18.399999999999999</v>
      </c>
      <c r="AL773">
        <f>E773/3.6</f>
        <v>5.1111111111111107</v>
      </c>
    </row>
    <row r="774" spans="2:38" x14ac:dyDescent="0.3">
      <c r="B774" s="27" t="s">
        <v>52</v>
      </c>
      <c r="C774" s="27">
        <v>763</v>
      </c>
      <c r="D774" s="27">
        <v>174</v>
      </c>
      <c r="E774" s="26">
        <v>14.3</v>
      </c>
      <c r="F774" s="42">
        <f t="shared" si="208"/>
        <v>3.9722222222222228</v>
      </c>
      <c r="G774" s="15">
        <f t="shared" si="220"/>
        <v>-0.88888888888888862</v>
      </c>
      <c r="H774" s="15">
        <f t="shared" si="221"/>
        <v>-3.1999999999999993</v>
      </c>
      <c r="I774" s="15">
        <f t="shared" si="209"/>
        <v>-1422.2222222222217</v>
      </c>
      <c r="J774" s="15">
        <f t="shared" si="210"/>
        <v>0</v>
      </c>
      <c r="K774" s="15">
        <f t="shared" si="211"/>
        <v>1422.2222222222217</v>
      </c>
      <c r="L774" s="15">
        <f>SUM(0.5*1.2*$AD$4*$AF$4*(F774^2))</f>
        <v>7.6873092592592611</v>
      </c>
      <c r="M774" s="15">
        <f t="shared" si="212"/>
        <v>0.96575570066872429</v>
      </c>
      <c r="N774" s="15">
        <f t="shared" si="222"/>
        <v>4.667819219898834E-2</v>
      </c>
      <c r="O774" s="15">
        <f t="shared" si="213"/>
        <v>0.60359731291795271</v>
      </c>
      <c r="P774" s="15">
        <f t="shared" si="214"/>
        <v>4.6836270153806563</v>
      </c>
      <c r="Q774" s="15">
        <f t="shared" si="223"/>
        <v>0.22637530574339837</v>
      </c>
      <c r="R774" s="15">
        <f t="shared" si="215"/>
        <v>2.9272668846129104</v>
      </c>
      <c r="S774" s="15">
        <f t="shared" si="224"/>
        <v>149.39705469242844</v>
      </c>
      <c r="T774" s="15">
        <f t="shared" si="225"/>
        <v>95.692991745997872</v>
      </c>
      <c r="U774" s="15">
        <f t="shared" si="216"/>
        <v>0.14939705469242845</v>
      </c>
      <c r="V774" s="15">
        <f t="shared" si="217"/>
        <v>9.5692991745997866E-2</v>
      </c>
      <c r="W774" s="15">
        <f t="shared" si="218"/>
        <v>5.3704062946430584E-2</v>
      </c>
      <c r="X774" s="15">
        <f t="shared" si="219"/>
        <v>8.8359500614769271</v>
      </c>
      <c r="Y774" s="15">
        <f t="shared" si="226"/>
        <v>25546.765371295372</v>
      </c>
      <c r="AJ774">
        <f>IF(E774&lt;1,1,0)</f>
        <v>0</v>
      </c>
      <c r="AK774">
        <f>IF(AJ774=1,"",E774)</f>
        <v>14.3</v>
      </c>
      <c r="AL774">
        <f>E774/3.6</f>
        <v>3.9722222222222223</v>
      </c>
    </row>
    <row r="775" spans="2:38" x14ac:dyDescent="0.3">
      <c r="B775" s="27" t="s">
        <v>52</v>
      </c>
      <c r="C775" s="27">
        <v>764</v>
      </c>
      <c r="D775" s="27">
        <v>175</v>
      </c>
      <c r="E775" s="26">
        <v>12</v>
      </c>
      <c r="F775" s="42">
        <f t="shared" si="208"/>
        <v>3.3333333333333335</v>
      </c>
      <c r="G775" s="15">
        <f t="shared" si="220"/>
        <v>-0.20833333333333331</v>
      </c>
      <c r="H775" s="15">
        <f t="shared" si="221"/>
        <v>-0.75</v>
      </c>
      <c r="I775" s="15">
        <f t="shared" si="209"/>
        <v>-333.33333333333331</v>
      </c>
      <c r="J775" s="15">
        <f t="shared" si="210"/>
        <v>0</v>
      </c>
      <c r="K775" s="15">
        <f t="shared" si="211"/>
        <v>333.33333333333331</v>
      </c>
      <c r="L775" s="15">
        <f>SUM(0.5*1.2*$AD$4*$AF$4*(F775^2))</f>
        <v>5.413333333333334</v>
      </c>
      <c r="M775" s="15">
        <f t="shared" si="212"/>
        <v>0.80284444444444447</v>
      </c>
      <c r="N775" s="15">
        <f t="shared" si="222"/>
        <v>3.9027160493827165E-2</v>
      </c>
      <c r="O775" s="15">
        <f t="shared" si="213"/>
        <v>0.50177777777777777</v>
      </c>
      <c r="P775" s="15">
        <f t="shared" si="214"/>
        <v>0.30826666666666652</v>
      </c>
      <c r="Q775" s="15">
        <f t="shared" si="223"/>
        <v>1.4985185185185178E-2</v>
      </c>
      <c r="R775" s="15">
        <f t="shared" si="215"/>
        <v>0.1926666666666666</v>
      </c>
      <c r="S775" s="15">
        <f t="shared" si="224"/>
        <v>149.43608185292226</v>
      </c>
      <c r="T775" s="15">
        <f t="shared" si="225"/>
        <v>95.707976931183055</v>
      </c>
      <c r="U775" s="15">
        <f t="shared" si="216"/>
        <v>0.14943608185292226</v>
      </c>
      <c r="V775" s="15">
        <f t="shared" si="217"/>
        <v>9.5707976931183061E-2</v>
      </c>
      <c r="W775" s="15">
        <f t="shared" si="218"/>
        <v>5.3728104921739198E-2</v>
      </c>
      <c r="X775" s="15">
        <f t="shared" si="219"/>
        <v>6.2221846125487774</v>
      </c>
      <c r="Y775" s="15">
        <f t="shared" si="226"/>
        <v>25552.987555907923</v>
      </c>
      <c r="AJ775">
        <f>IF(E775&lt;1,1,0)</f>
        <v>0</v>
      </c>
      <c r="AK775">
        <f>IF(AJ775=1,"",E775)</f>
        <v>12</v>
      </c>
      <c r="AL775">
        <f>E775/3.6</f>
        <v>3.333333333333333</v>
      </c>
    </row>
    <row r="776" spans="2:38" x14ac:dyDescent="0.3">
      <c r="B776" s="27" t="s">
        <v>52</v>
      </c>
      <c r="C776" s="27">
        <v>765</v>
      </c>
      <c r="D776" s="27">
        <v>176</v>
      </c>
      <c r="E776" s="26">
        <v>12.8</v>
      </c>
      <c r="F776" s="42">
        <f t="shared" si="208"/>
        <v>3.5555555555555558</v>
      </c>
      <c r="G776" s="15">
        <f t="shared" si="220"/>
        <v>0.55555555555555558</v>
      </c>
      <c r="H776" s="15">
        <f t="shared" si="221"/>
        <v>2</v>
      </c>
      <c r="I776" s="15">
        <f t="shared" si="209"/>
        <v>888.88888888888891</v>
      </c>
      <c r="J776" s="15">
        <f t="shared" si="210"/>
        <v>888.88888888888891</v>
      </c>
      <c r="K776" s="15">
        <f t="shared" si="211"/>
        <v>0</v>
      </c>
      <c r="L776" s="15">
        <f>SUM(0.5*1.2*$AD$4*$AF$4*(F776^2))</f>
        <v>6.1591703703703704</v>
      </c>
      <c r="M776" s="15">
        <f t="shared" si="212"/>
        <v>4.0195130995884778</v>
      </c>
      <c r="N776" s="15">
        <f t="shared" si="222"/>
        <v>0.19650952931321447</v>
      </c>
      <c r="O776" s="15">
        <f t="shared" si="213"/>
        <v>2.5121956872427988</v>
      </c>
      <c r="P776" s="15">
        <f t="shared" si="214"/>
        <v>0.85901927242798348</v>
      </c>
      <c r="Q776" s="15">
        <f t="shared" si="223"/>
        <v>4.199649776314586E-2</v>
      </c>
      <c r="R776" s="15">
        <f t="shared" si="215"/>
        <v>0.53688704526748976</v>
      </c>
      <c r="S776" s="15">
        <f t="shared" si="224"/>
        <v>149.63259138223546</v>
      </c>
      <c r="T776" s="15">
        <f t="shared" si="225"/>
        <v>95.749973428946205</v>
      </c>
      <c r="U776" s="15">
        <f t="shared" si="216"/>
        <v>0.14963259138223545</v>
      </c>
      <c r="V776" s="15">
        <f t="shared" si="217"/>
        <v>9.57499734289462E-2</v>
      </c>
      <c r="W776" s="15">
        <f t="shared" si="218"/>
        <v>5.3882617953289247E-2</v>
      </c>
      <c r="X776" s="15">
        <f t="shared" si="219"/>
        <v>7.07946845500694</v>
      </c>
      <c r="Y776" s="15">
        <f t="shared" si="226"/>
        <v>25560.067024362928</v>
      </c>
      <c r="AJ776">
        <f>IF(E776&lt;1,1,0)</f>
        <v>0</v>
      </c>
      <c r="AK776">
        <f>IF(AJ776=1,"",E776)</f>
        <v>12.8</v>
      </c>
      <c r="AL776">
        <f>E776/3.6</f>
        <v>3.5555555555555558</v>
      </c>
    </row>
    <row r="777" spans="2:38" x14ac:dyDescent="0.3">
      <c r="B777" s="27" t="s">
        <v>52</v>
      </c>
      <c r="C777" s="27">
        <v>766</v>
      </c>
      <c r="D777" s="27">
        <v>177</v>
      </c>
      <c r="E777" s="26">
        <v>16</v>
      </c>
      <c r="F777" s="42">
        <f t="shared" si="208"/>
        <v>4.4444444444444446</v>
      </c>
      <c r="G777" s="15">
        <f t="shared" si="220"/>
        <v>0.87500000000000011</v>
      </c>
      <c r="H777" s="15">
        <f t="shared" si="221"/>
        <v>3.1500000000000004</v>
      </c>
      <c r="I777" s="15">
        <f t="shared" si="209"/>
        <v>1400.0000000000002</v>
      </c>
      <c r="J777" s="15">
        <f t="shared" si="210"/>
        <v>1400.0000000000002</v>
      </c>
      <c r="K777" s="15">
        <f t="shared" si="211"/>
        <v>0</v>
      </c>
      <c r="L777" s="15">
        <f>SUM(0.5*1.2*$AD$4*$AF$4*(F777^2))</f>
        <v>9.6237037037037041</v>
      </c>
      <c r="M777" s="15">
        <f t="shared" si="212"/>
        <v>7.3113942386831292</v>
      </c>
      <c r="N777" s="15">
        <f t="shared" si="222"/>
        <v>0.35947688340192052</v>
      </c>
      <c r="O777" s="15">
        <f t="shared" si="213"/>
        <v>4.5696213991769561</v>
      </c>
      <c r="P777" s="15">
        <f t="shared" si="214"/>
        <v>1.0891720164609056</v>
      </c>
      <c r="Q777" s="15">
        <f t="shared" si="223"/>
        <v>5.3550957475994518E-2</v>
      </c>
      <c r="R777" s="15">
        <f t="shared" si="215"/>
        <v>0.68073251028806592</v>
      </c>
      <c r="S777" s="15">
        <f t="shared" si="224"/>
        <v>149.99206826563739</v>
      </c>
      <c r="T777" s="15">
        <f t="shared" si="225"/>
        <v>95.803524386422197</v>
      </c>
      <c r="U777" s="15">
        <f t="shared" si="216"/>
        <v>0.14999206826563738</v>
      </c>
      <c r="V777" s="15">
        <f t="shared" si="217"/>
        <v>9.5803524386422201E-2</v>
      </c>
      <c r="W777" s="15">
        <f t="shared" si="218"/>
        <v>5.4188543879215179E-2</v>
      </c>
      <c r="X777" s="15">
        <f t="shared" si="219"/>
        <v>11.061690463081014</v>
      </c>
      <c r="Y777" s="15">
        <f t="shared" si="226"/>
        <v>25571.128714826009</v>
      </c>
      <c r="AJ777">
        <f>IF(E777&lt;1,1,0)</f>
        <v>0</v>
      </c>
      <c r="AK777">
        <f>IF(AJ777=1,"",E777)</f>
        <v>16</v>
      </c>
      <c r="AL777">
        <f>E777/3.6</f>
        <v>4.4444444444444446</v>
      </c>
    </row>
    <row r="778" spans="2:38" x14ac:dyDescent="0.3">
      <c r="B778" s="27" t="s">
        <v>52</v>
      </c>
      <c r="C778" s="27">
        <v>767</v>
      </c>
      <c r="D778" s="27">
        <v>178</v>
      </c>
      <c r="E778" s="26">
        <v>19.100000000000001</v>
      </c>
      <c r="F778" s="42">
        <f t="shared" si="208"/>
        <v>5.3055555555555562</v>
      </c>
      <c r="G778" s="15">
        <f t="shared" si="220"/>
        <v>0.88888888888888862</v>
      </c>
      <c r="H778" s="15">
        <f t="shared" si="221"/>
        <v>3.1999999999999993</v>
      </c>
      <c r="I778" s="15">
        <f t="shared" si="209"/>
        <v>1422.2222222222217</v>
      </c>
      <c r="J778" s="15">
        <f t="shared" si="210"/>
        <v>1422.2222222222217</v>
      </c>
      <c r="K778" s="15">
        <f t="shared" si="211"/>
        <v>0</v>
      </c>
      <c r="L778" s="15">
        <f>SUM(0.5*1.2*$AD$4*$AF$4*(F778^2))</f>
        <v>13.714153703703706</v>
      </c>
      <c r="M778" s="15">
        <f t="shared" si="212"/>
        <v>8.8675802167181068</v>
      </c>
      <c r="N778" s="15">
        <f t="shared" si="222"/>
        <v>0.43845257738217303</v>
      </c>
      <c r="O778" s="15">
        <f t="shared" si="213"/>
        <v>5.5422376354488163</v>
      </c>
      <c r="P778" s="15">
        <f t="shared" si="214"/>
        <v>1.3219012043724283</v>
      </c>
      <c r="Q778" s="15">
        <f t="shared" si="223"/>
        <v>6.5360670660636735E-2</v>
      </c>
      <c r="R778" s="15">
        <f t="shared" si="215"/>
        <v>0.82618825273276775</v>
      </c>
      <c r="S778" s="15">
        <f t="shared" si="224"/>
        <v>150.43052084301956</v>
      </c>
      <c r="T778" s="15">
        <f t="shared" si="225"/>
        <v>95.868885057082835</v>
      </c>
      <c r="U778" s="15">
        <f t="shared" si="216"/>
        <v>0.15043052084301956</v>
      </c>
      <c r="V778" s="15">
        <f t="shared" si="217"/>
        <v>9.5868885057082839E-2</v>
      </c>
      <c r="W778" s="15">
        <f t="shared" si="218"/>
        <v>5.4561635785936716E-2</v>
      </c>
      <c r="X778" s="15">
        <f t="shared" si="219"/>
        <v>15.763356868583351</v>
      </c>
      <c r="Y778" s="15">
        <f t="shared" si="226"/>
        <v>25586.892071694594</v>
      </c>
      <c r="AJ778">
        <f>IF(E778&lt;1,1,0)</f>
        <v>0</v>
      </c>
      <c r="AK778">
        <f>IF(AJ778=1,"",E778)</f>
        <v>19.100000000000001</v>
      </c>
      <c r="AL778">
        <f>E778/3.6</f>
        <v>5.3055555555555562</v>
      </c>
    </row>
    <row r="779" spans="2:38" x14ac:dyDescent="0.3">
      <c r="B779" s="27" t="s">
        <v>52</v>
      </c>
      <c r="C779" s="27">
        <v>768</v>
      </c>
      <c r="D779" s="27">
        <v>179</v>
      </c>
      <c r="E779" s="26">
        <v>22.4</v>
      </c>
      <c r="F779" s="42">
        <f t="shared" si="208"/>
        <v>6.2222222222222223</v>
      </c>
      <c r="G779" s="15">
        <f t="shared" si="220"/>
        <v>0.90277777777777779</v>
      </c>
      <c r="H779" s="15">
        <f t="shared" si="221"/>
        <v>3.25</v>
      </c>
      <c r="I779" s="15">
        <f t="shared" si="209"/>
        <v>1444.4444444444446</v>
      </c>
      <c r="J779" s="15">
        <f t="shared" si="210"/>
        <v>1444.4444444444446</v>
      </c>
      <c r="K779" s="15">
        <f t="shared" si="211"/>
        <v>0</v>
      </c>
      <c r="L779" s="15">
        <f>SUM(0.5*1.2*$AD$4*$AF$4*(F779^2))</f>
        <v>18.862459259259257</v>
      </c>
      <c r="M779" s="15">
        <f t="shared" si="212"/>
        <v>10.569980734156379</v>
      </c>
      <c r="N779" s="15">
        <f t="shared" si="222"/>
        <v>0.52556293094833106</v>
      </c>
      <c r="O779" s="15">
        <f t="shared" si="213"/>
        <v>6.6062379588477373</v>
      </c>
      <c r="P779" s="15">
        <f t="shared" si="214"/>
        <v>1.5823264131687242</v>
      </c>
      <c r="Q779" s="15">
        <f t="shared" si="223"/>
        <v>7.8676785543667124E-2</v>
      </c>
      <c r="R779" s="15">
        <f t="shared" si="215"/>
        <v>0.98895400823045265</v>
      </c>
      <c r="S779" s="15">
        <f t="shared" si="224"/>
        <v>150.95608377396789</v>
      </c>
      <c r="T779" s="15">
        <f t="shared" si="225"/>
        <v>95.947561842626499</v>
      </c>
      <c r="U779" s="15">
        <f t="shared" si="216"/>
        <v>0.15095608377396788</v>
      </c>
      <c r="V779" s="15">
        <f t="shared" si="217"/>
        <v>9.5947561842626497E-2</v>
      </c>
      <c r="W779" s="15">
        <f t="shared" si="218"/>
        <v>5.5008521931341384E-2</v>
      </c>
      <c r="X779" s="15">
        <f t="shared" si="219"/>
        <v>21.680949148355634</v>
      </c>
      <c r="Y779" s="15">
        <f t="shared" si="226"/>
        <v>25608.573020842949</v>
      </c>
      <c r="AJ779">
        <f>IF(E779&lt;1,1,0)</f>
        <v>0</v>
      </c>
      <c r="AK779">
        <f>IF(AJ779=1,"",E779)</f>
        <v>22.4</v>
      </c>
      <c r="AL779">
        <f>E779/3.6</f>
        <v>6.2222222222222214</v>
      </c>
    </row>
    <row r="780" spans="2:38" x14ac:dyDescent="0.3">
      <c r="B780" s="27" t="s">
        <v>52</v>
      </c>
      <c r="C780" s="27">
        <v>769</v>
      </c>
      <c r="D780" s="27">
        <v>180</v>
      </c>
      <c r="E780" s="26">
        <v>25.6</v>
      </c>
      <c r="F780" s="42">
        <f t="shared" ref="F780:F843" si="227">SUM(E780*(1000/3600))</f>
        <v>7.1111111111111116</v>
      </c>
      <c r="G780" s="15">
        <f t="shared" si="220"/>
        <v>1.0694444444444449</v>
      </c>
      <c r="H780" s="15">
        <f t="shared" si="221"/>
        <v>3.8500000000000014</v>
      </c>
      <c r="I780" s="15">
        <f t="shared" ref="I780:I843" si="228">SUM($AC$4*G780)</f>
        <v>1711.1111111111118</v>
      </c>
      <c r="J780" s="15">
        <f t="shared" ref="J780:J843" si="229">MAX(0,I780)</f>
        <v>1711.1111111111118</v>
      </c>
      <c r="K780" s="15">
        <f t="shared" ref="K780:K843" si="230">ABS(MIN(0,I780))</f>
        <v>0</v>
      </c>
      <c r="L780" s="15">
        <f>SUM(0.5*1.2*$AD$4*$AF$4*(F780^2))</f>
        <v>24.636681481481482</v>
      </c>
      <c r="M780" s="15">
        <f t="shared" ref="M780:M843" si="231">SUM(((L780+$AH$4+J780)*F780)/1000)</f>
        <v>14.017335413991775</v>
      </c>
      <c r="N780" s="15">
        <f t="shared" si="222"/>
        <v>0.7008667706995888</v>
      </c>
      <c r="O780" s="15">
        <f t="shared" ref="O780:O843" si="232">SUM((M780*1000)/$AC$4)</f>
        <v>8.7608346337448602</v>
      </c>
      <c r="P780" s="15">
        <f t="shared" ref="P780:P843" si="233">ABS(SUM(((K780-L780-$AB$22)*F780)/1000))</f>
        <v>1.8494341794238685</v>
      </c>
      <c r="Q780" s="15">
        <f t="shared" si="223"/>
        <v>9.2471708971193431E-2</v>
      </c>
      <c r="R780" s="15">
        <f t="shared" ref="R780:R843" si="234">SUM((P780*1000)/$AC$4)</f>
        <v>1.1558963621399179</v>
      </c>
      <c r="S780" s="15">
        <f t="shared" si="224"/>
        <v>151.65695054466747</v>
      </c>
      <c r="T780" s="15">
        <f t="shared" si="225"/>
        <v>96.040033551597688</v>
      </c>
      <c r="U780" s="15">
        <f t="shared" ref="U780:U843" si="235">SUM(S780/1000)</f>
        <v>0.15165695054466746</v>
      </c>
      <c r="V780" s="15">
        <f t="shared" ref="V780:V843" si="236">SUM(T780/1000)</f>
        <v>9.6040033551597681E-2</v>
      </c>
      <c r="W780" s="15">
        <f t="shared" ref="W780:W843" si="237">SUM(U780-V780)</f>
        <v>5.5616916993069782E-2</v>
      </c>
      <c r="X780" s="15">
        <f t="shared" ref="X780:X843" si="238">SUM((((0.5*$AC$4*(F780^2))-W780)*0.7)/1000)</f>
        <v>28.31798575951613</v>
      </c>
      <c r="Y780" s="15">
        <f t="shared" si="226"/>
        <v>25636.891006602465</v>
      </c>
      <c r="AJ780">
        <f>IF(E780&lt;1,1,0)</f>
        <v>0</v>
      </c>
      <c r="AK780">
        <f>IF(AJ780=1,"",E780)</f>
        <v>25.6</v>
      </c>
      <c r="AL780">
        <f>E780/3.6</f>
        <v>7.1111111111111116</v>
      </c>
    </row>
    <row r="781" spans="2:38" x14ac:dyDescent="0.3">
      <c r="B781" s="27" t="s">
        <v>52</v>
      </c>
      <c r="C781" s="27">
        <v>770</v>
      </c>
      <c r="D781" s="27">
        <v>181</v>
      </c>
      <c r="E781" s="26">
        <v>30.1</v>
      </c>
      <c r="F781" s="42">
        <f t="shared" si="227"/>
        <v>8.3611111111111125</v>
      </c>
      <c r="G781" s="15">
        <f t="shared" ref="G781:G844" si="239">($E782-$E780)/2/3.6</f>
        <v>1.3472222222222217</v>
      </c>
      <c r="H781" s="15">
        <f t="shared" ref="H781:H844" si="240">($E782-$E780)/2</f>
        <v>4.8499999999999979</v>
      </c>
      <c r="I781" s="15">
        <f t="shared" si="228"/>
        <v>2155.5555555555547</v>
      </c>
      <c r="J781" s="15">
        <f t="shared" si="229"/>
        <v>2155.5555555555547</v>
      </c>
      <c r="K781" s="15">
        <f t="shared" si="230"/>
        <v>0</v>
      </c>
      <c r="L781" s="15">
        <f>SUM(0.5*1.2*$AD$4*$AF$4*(F781^2))</f>
        <v>34.059264814814824</v>
      </c>
      <c r="M781" s="15">
        <f t="shared" si="231"/>
        <v>20.276152803652263</v>
      </c>
      <c r="N781" s="15">
        <f t="shared" ref="N781:N844" si="241">SUM(M781*(D781/3600))</f>
        <v>1.0194399048502942</v>
      </c>
      <c r="O781" s="15">
        <f t="shared" si="232"/>
        <v>12.672595502282663</v>
      </c>
      <c r="P781" s="15">
        <f t="shared" si="233"/>
        <v>2.2533132974794245</v>
      </c>
      <c r="Q781" s="15">
        <f t="shared" ref="Q781:Q844" si="242">SUM(P781*(D781/3600))</f>
        <v>0.11329158523438217</v>
      </c>
      <c r="R781" s="15">
        <f t="shared" si="234"/>
        <v>1.4083208109246401</v>
      </c>
      <c r="S781" s="15">
        <f t="shared" ref="S781:S844" si="243">SUM(N781+S780)</f>
        <v>152.67639044951775</v>
      </c>
      <c r="T781" s="15">
        <f t="shared" ref="T781:T844" si="244">SUM(T780+Q781)</f>
        <v>96.153325136832066</v>
      </c>
      <c r="U781" s="15">
        <f t="shared" si="235"/>
        <v>0.15267639044951775</v>
      </c>
      <c r="V781" s="15">
        <f t="shared" si="236"/>
        <v>9.6153325136832071E-2</v>
      </c>
      <c r="W781" s="15">
        <f t="shared" si="237"/>
        <v>5.652306531268568E-2</v>
      </c>
      <c r="X781" s="15">
        <f t="shared" si="238"/>
        <v>39.148540680767866</v>
      </c>
      <c r="Y781" s="15">
        <f t="shared" ref="Y781:Y844" si="245">SUM(Y780+X781)</f>
        <v>25676.039547283235</v>
      </c>
      <c r="AJ781">
        <f>IF(E781&lt;1,1,0)</f>
        <v>0</v>
      </c>
      <c r="AK781">
        <f>IF(AJ781=1,"",E781)</f>
        <v>30.1</v>
      </c>
      <c r="AL781">
        <f>E781/3.6</f>
        <v>8.3611111111111107</v>
      </c>
    </row>
    <row r="782" spans="2:38" x14ac:dyDescent="0.3">
      <c r="B782" s="27" t="s">
        <v>52</v>
      </c>
      <c r="C782" s="27">
        <v>771</v>
      </c>
      <c r="D782" s="27">
        <v>182</v>
      </c>
      <c r="E782" s="26">
        <v>35.299999999999997</v>
      </c>
      <c r="F782" s="42">
        <f t="shared" si="227"/>
        <v>9.8055555555555554</v>
      </c>
      <c r="G782" s="15">
        <f t="shared" si="239"/>
        <v>1.3611111111111107</v>
      </c>
      <c r="H782" s="15">
        <f t="shared" si="240"/>
        <v>4.8999999999999986</v>
      </c>
      <c r="I782" s="15">
        <f t="shared" si="228"/>
        <v>2177.7777777777774</v>
      </c>
      <c r="J782" s="15">
        <f t="shared" si="229"/>
        <v>2177.7777777777774</v>
      </c>
      <c r="K782" s="15">
        <f t="shared" si="230"/>
        <v>0</v>
      </c>
      <c r="L782" s="15">
        <f>SUM(0.5*1.2*$AD$4*$AF$4*(F782^2))</f>
        <v>46.843753703703698</v>
      </c>
      <c r="M782" s="15">
        <f t="shared" si="231"/>
        <v>24.122270017026747</v>
      </c>
      <c r="N782" s="15">
        <f t="shared" si="241"/>
        <v>1.2195147619719078</v>
      </c>
      <c r="O782" s="15">
        <f t="shared" si="232"/>
        <v>15.076418760641715</v>
      </c>
      <c r="P782" s="15">
        <f t="shared" si="233"/>
        <v>2.7679490293724278</v>
      </c>
      <c r="Q782" s="15">
        <f t="shared" si="242"/>
        <v>0.13993520092938386</v>
      </c>
      <c r="R782" s="15">
        <f t="shared" si="234"/>
        <v>1.7299681433577674</v>
      </c>
      <c r="S782" s="15">
        <f t="shared" si="243"/>
        <v>153.89590521148966</v>
      </c>
      <c r="T782" s="15">
        <f t="shared" si="244"/>
        <v>96.293260337761453</v>
      </c>
      <c r="U782" s="15">
        <f t="shared" si="235"/>
        <v>0.15389590521148966</v>
      </c>
      <c r="V782" s="15">
        <f t="shared" si="236"/>
        <v>9.6293260337761449E-2</v>
      </c>
      <c r="W782" s="15">
        <f t="shared" si="237"/>
        <v>5.7602644873728209E-2</v>
      </c>
      <c r="X782" s="15">
        <f t="shared" si="238"/>
        <v>53.843354739876979</v>
      </c>
      <c r="Y782" s="15">
        <f t="shared" si="245"/>
        <v>25729.882902023113</v>
      </c>
      <c r="AJ782">
        <f>IF(E782&lt;1,1,0)</f>
        <v>0</v>
      </c>
      <c r="AK782">
        <f>IF(AJ782=1,"",E782)</f>
        <v>35.299999999999997</v>
      </c>
      <c r="AL782">
        <f>E782/3.6</f>
        <v>9.8055555555555554</v>
      </c>
    </row>
    <row r="783" spans="2:38" x14ac:dyDescent="0.3">
      <c r="B783" s="27" t="s">
        <v>52</v>
      </c>
      <c r="C783" s="27">
        <v>772</v>
      </c>
      <c r="D783" s="27">
        <v>183</v>
      </c>
      <c r="E783" s="26">
        <v>39.9</v>
      </c>
      <c r="F783" s="42">
        <f t="shared" si="227"/>
        <v>11.083333333333334</v>
      </c>
      <c r="G783" s="15">
        <f t="shared" si="239"/>
        <v>1.2777777777777781</v>
      </c>
      <c r="H783" s="15">
        <f t="shared" si="240"/>
        <v>4.6000000000000014</v>
      </c>
      <c r="I783" s="15">
        <f t="shared" si="228"/>
        <v>2044.444444444445</v>
      </c>
      <c r="J783" s="15">
        <f t="shared" si="229"/>
        <v>2044.444444444445</v>
      </c>
      <c r="K783" s="15">
        <f t="shared" si="230"/>
        <v>0</v>
      </c>
      <c r="L783" s="15">
        <f>SUM(0.5*1.2*$AD$4*$AF$4*(F783^2))</f>
        <v>59.847783333333332</v>
      </c>
      <c r="M783" s="15">
        <f t="shared" si="231"/>
        <v>25.932032191203714</v>
      </c>
      <c r="N783" s="15">
        <f t="shared" si="241"/>
        <v>1.3182116363861889</v>
      </c>
      <c r="O783" s="15">
        <f t="shared" si="232"/>
        <v>16.20752011950232</v>
      </c>
      <c r="P783" s="15">
        <f t="shared" si="233"/>
        <v>3.2727729319444441</v>
      </c>
      <c r="Q783" s="15">
        <f t="shared" si="242"/>
        <v>0.16636595737384258</v>
      </c>
      <c r="R783" s="15">
        <f t="shared" si="234"/>
        <v>2.0454830824652777</v>
      </c>
      <c r="S783" s="15">
        <f t="shared" si="243"/>
        <v>155.21411684787586</v>
      </c>
      <c r="T783" s="15">
        <f t="shared" si="244"/>
        <v>96.459626295135294</v>
      </c>
      <c r="U783" s="15">
        <f t="shared" si="235"/>
        <v>0.15521411684787587</v>
      </c>
      <c r="V783" s="15">
        <f t="shared" si="236"/>
        <v>9.6459626295135298E-2</v>
      </c>
      <c r="W783" s="15">
        <f t="shared" si="237"/>
        <v>5.8754490552740568E-2</v>
      </c>
      <c r="X783" s="15">
        <f t="shared" si="238"/>
        <v>68.790514427412177</v>
      </c>
      <c r="Y783" s="15">
        <f t="shared" si="245"/>
        <v>25798.673416450525</v>
      </c>
      <c r="AJ783">
        <f>IF(E783&lt;1,1,0)</f>
        <v>0</v>
      </c>
      <c r="AK783">
        <f>IF(AJ783=1,"",E783)</f>
        <v>39.9</v>
      </c>
      <c r="AL783">
        <f>E783/3.6</f>
        <v>11.083333333333332</v>
      </c>
    </row>
    <row r="784" spans="2:38" x14ac:dyDescent="0.3">
      <c r="B784" s="27" t="s">
        <v>52</v>
      </c>
      <c r="C784" s="27">
        <v>773</v>
      </c>
      <c r="D784" s="27">
        <v>184</v>
      </c>
      <c r="E784" s="26">
        <v>44.5</v>
      </c>
      <c r="F784" s="42">
        <f t="shared" si="227"/>
        <v>12.361111111111112</v>
      </c>
      <c r="G784" s="15">
        <f t="shared" si="239"/>
        <v>1.0555555555555558</v>
      </c>
      <c r="H784" s="15">
        <f t="shared" si="240"/>
        <v>3.8000000000000007</v>
      </c>
      <c r="I784" s="15">
        <f t="shared" si="228"/>
        <v>1688.8888888888894</v>
      </c>
      <c r="J784" s="15">
        <f t="shared" si="229"/>
        <v>1688.8888888888894</v>
      </c>
      <c r="K784" s="15">
        <f t="shared" si="230"/>
        <v>0</v>
      </c>
      <c r="L784" s="15">
        <f>SUM(0.5*1.2*$AD$4*$AF$4*(F784^2))</f>
        <v>74.442731481481502</v>
      </c>
      <c r="M784" s="15">
        <f t="shared" si="231"/>
        <v>24.707038085133753</v>
      </c>
      <c r="N784" s="15">
        <f t="shared" si="241"/>
        <v>1.2628041687957252</v>
      </c>
      <c r="O784" s="15">
        <f t="shared" si="232"/>
        <v>15.441898803208597</v>
      </c>
      <c r="P784" s="15">
        <f t="shared" si="233"/>
        <v>3.8304948752572026</v>
      </c>
      <c r="Q784" s="15">
        <f t="shared" si="242"/>
        <v>0.19578084917981259</v>
      </c>
      <c r="R784" s="15">
        <f t="shared" si="234"/>
        <v>2.3940592970357515</v>
      </c>
      <c r="S784" s="15">
        <f t="shared" si="243"/>
        <v>156.47692101667158</v>
      </c>
      <c r="T784" s="15">
        <f t="shared" si="244"/>
        <v>96.655407144315106</v>
      </c>
      <c r="U784" s="15">
        <f t="shared" si="235"/>
        <v>0.15647692101667157</v>
      </c>
      <c r="V784" s="15">
        <f t="shared" si="236"/>
        <v>9.66554071443151E-2</v>
      </c>
      <c r="W784" s="15">
        <f t="shared" si="237"/>
        <v>5.9821513872356472E-2</v>
      </c>
      <c r="X784" s="15">
        <f t="shared" si="238"/>
        <v>85.56631614963166</v>
      </c>
      <c r="Y784" s="15">
        <f t="shared" si="245"/>
        <v>25884.239732600156</v>
      </c>
      <c r="AJ784">
        <f>IF(E784&lt;1,1,0)</f>
        <v>0</v>
      </c>
      <c r="AK784">
        <f>IF(AJ784=1,"",E784)</f>
        <v>44.5</v>
      </c>
      <c r="AL784">
        <f>E784/3.6</f>
        <v>12.361111111111111</v>
      </c>
    </row>
    <row r="785" spans="2:38" x14ac:dyDescent="0.3">
      <c r="B785" s="27" t="s">
        <v>52</v>
      </c>
      <c r="C785" s="27">
        <v>774</v>
      </c>
      <c r="D785" s="27">
        <v>185</v>
      </c>
      <c r="E785" s="26">
        <v>47.5</v>
      </c>
      <c r="F785" s="42">
        <f t="shared" si="227"/>
        <v>13.194444444444445</v>
      </c>
      <c r="G785" s="15">
        <f t="shared" si="239"/>
        <v>0.88888888888888862</v>
      </c>
      <c r="H785" s="15">
        <f t="shared" si="240"/>
        <v>3.1999999999999993</v>
      </c>
      <c r="I785" s="15">
        <f t="shared" si="228"/>
        <v>1422.2222222222217</v>
      </c>
      <c r="J785" s="15">
        <f t="shared" si="229"/>
        <v>1422.2222222222217</v>
      </c>
      <c r="K785" s="15">
        <f t="shared" si="230"/>
        <v>0</v>
      </c>
      <c r="L785" s="15">
        <f>SUM(0.5*1.2*$AD$4*$AF$4*(F785^2))</f>
        <v>84.818287037037024</v>
      </c>
      <c r="M785" s="15">
        <f t="shared" si="231"/>
        <v>22.99106227494855</v>
      </c>
      <c r="N785" s="15">
        <f t="shared" si="241"/>
        <v>1.181485144684856</v>
      </c>
      <c r="O785" s="15">
        <f t="shared" si="232"/>
        <v>14.369413921842845</v>
      </c>
      <c r="P785" s="15">
        <f t="shared" si="233"/>
        <v>4.2256301761831274</v>
      </c>
      <c r="Q785" s="15">
        <f t="shared" si="242"/>
        <v>0.21715043960941072</v>
      </c>
      <c r="R785" s="15">
        <f t="shared" si="234"/>
        <v>2.6410188601144546</v>
      </c>
      <c r="S785" s="15">
        <f t="shared" si="243"/>
        <v>157.65840616135642</v>
      </c>
      <c r="T785" s="15">
        <f t="shared" si="244"/>
        <v>96.872557583924518</v>
      </c>
      <c r="U785" s="15">
        <f t="shared" si="235"/>
        <v>0.15765840616135643</v>
      </c>
      <c r="V785" s="15">
        <f t="shared" si="236"/>
        <v>9.6872557583924518E-2</v>
      </c>
      <c r="W785" s="15">
        <f t="shared" si="237"/>
        <v>6.0785848577431911E-2</v>
      </c>
      <c r="X785" s="15">
        <f t="shared" si="238"/>
        <v>97.49224140052327</v>
      </c>
      <c r="Y785" s="15">
        <f t="shared" si="245"/>
        <v>25981.731974000679</v>
      </c>
      <c r="AJ785">
        <f>IF(E785&lt;1,1,0)</f>
        <v>0</v>
      </c>
      <c r="AK785">
        <f>IF(AJ785=1,"",E785)</f>
        <v>47.5</v>
      </c>
      <c r="AL785">
        <f>E785/3.6</f>
        <v>13.194444444444445</v>
      </c>
    </row>
    <row r="786" spans="2:38" x14ac:dyDescent="0.3">
      <c r="B786" s="27" t="s">
        <v>52</v>
      </c>
      <c r="C786" s="27">
        <v>775</v>
      </c>
      <c r="D786" s="27">
        <v>186</v>
      </c>
      <c r="E786" s="26">
        <v>50.9</v>
      </c>
      <c r="F786" s="42">
        <f t="shared" si="227"/>
        <v>14.138888888888889</v>
      </c>
      <c r="G786" s="15">
        <f t="shared" si="239"/>
        <v>0.91666666666666685</v>
      </c>
      <c r="H786" s="15">
        <f t="shared" si="240"/>
        <v>3.3000000000000007</v>
      </c>
      <c r="I786" s="15">
        <f t="shared" si="228"/>
        <v>1466.666666666667</v>
      </c>
      <c r="J786" s="15">
        <f t="shared" si="229"/>
        <v>1466.666666666667</v>
      </c>
      <c r="K786" s="15">
        <f t="shared" si="230"/>
        <v>0</v>
      </c>
      <c r="L786" s="15">
        <f>SUM(0.5*1.2*$AD$4*$AF$4*(F786^2))</f>
        <v>97.395264814814823</v>
      </c>
      <c r="M786" s="15">
        <f t="shared" si="231"/>
        <v>25.44295786455762</v>
      </c>
      <c r="N786" s="15">
        <f t="shared" si="241"/>
        <v>1.3145528230021437</v>
      </c>
      <c r="O786" s="15">
        <f t="shared" si="232"/>
        <v>15.901848665348512</v>
      </c>
      <c r="P786" s="15">
        <f t="shared" si="233"/>
        <v>4.7059208275205764</v>
      </c>
      <c r="Q786" s="15">
        <f t="shared" si="242"/>
        <v>0.24313924275522977</v>
      </c>
      <c r="R786" s="15">
        <f t="shared" si="234"/>
        <v>2.9412005172003601</v>
      </c>
      <c r="S786" s="15">
        <f t="shared" si="243"/>
        <v>158.97295898435857</v>
      </c>
      <c r="T786" s="15">
        <f t="shared" si="244"/>
        <v>97.115696826679752</v>
      </c>
      <c r="U786" s="15">
        <f t="shared" si="235"/>
        <v>0.15897295898435856</v>
      </c>
      <c r="V786" s="15">
        <f t="shared" si="236"/>
        <v>9.7115696826679754E-2</v>
      </c>
      <c r="W786" s="15">
        <f t="shared" si="237"/>
        <v>6.1857262157678811E-2</v>
      </c>
      <c r="X786" s="15">
        <f t="shared" si="238"/>
        <v>111.94853694683006</v>
      </c>
      <c r="Y786" s="15">
        <f t="shared" si="245"/>
        <v>26093.68051094751</v>
      </c>
      <c r="AJ786">
        <f>IF(E786&lt;1,1,0)</f>
        <v>0</v>
      </c>
      <c r="AK786">
        <f>IF(AJ786=1,"",E786)</f>
        <v>50.9</v>
      </c>
      <c r="AL786">
        <f>E786/3.6</f>
        <v>14.138888888888888</v>
      </c>
    </row>
    <row r="787" spans="2:38" x14ac:dyDescent="0.3">
      <c r="B787" s="27" t="s">
        <v>52</v>
      </c>
      <c r="C787" s="27">
        <v>776</v>
      </c>
      <c r="D787" s="27">
        <v>187</v>
      </c>
      <c r="E787" s="26">
        <v>54.1</v>
      </c>
      <c r="F787" s="42">
        <f t="shared" si="227"/>
        <v>15.027777777777779</v>
      </c>
      <c r="G787" s="15">
        <f t="shared" si="239"/>
        <v>0.74999999999999978</v>
      </c>
      <c r="H787" s="15">
        <f t="shared" si="240"/>
        <v>2.6999999999999993</v>
      </c>
      <c r="I787" s="15">
        <f t="shared" si="228"/>
        <v>1199.9999999999995</v>
      </c>
      <c r="J787" s="15">
        <f t="shared" si="229"/>
        <v>1199.9999999999995</v>
      </c>
      <c r="K787" s="15">
        <f t="shared" si="230"/>
        <v>0</v>
      </c>
      <c r="L787" s="15">
        <f>SUM(0.5*1.2*$AD$4*$AF$4*(F787^2))</f>
        <v>110.02637592592593</v>
      </c>
      <c r="M787" s="15">
        <f t="shared" si="231"/>
        <v>23.224925260442383</v>
      </c>
      <c r="N787" s="15">
        <f t="shared" si="241"/>
        <v>1.2064058399174238</v>
      </c>
      <c r="O787" s="15">
        <f t="shared" si="232"/>
        <v>14.515578287776489</v>
      </c>
      <c r="P787" s="15">
        <f t="shared" si="233"/>
        <v>5.1915919271090543</v>
      </c>
      <c r="Q787" s="15">
        <f t="shared" si="242"/>
        <v>0.26967435843594256</v>
      </c>
      <c r="R787" s="15">
        <f t="shared" si="234"/>
        <v>3.244744954443159</v>
      </c>
      <c r="S787" s="15">
        <f t="shared" si="243"/>
        <v>160.17936482427601</v>
      </c>
      <c r="T787" s="15">
        <f t="shared" si="244"/>
        <v>97.385371185115702</v>
      </c>
      <c r="U787" s="15">
        <f t="shared" si="235"/>
        <v>0.160179364824276</v>
      </c>
      <c r="V787" s="15">
        <f t="shared" si="236"/>
        <v>9.7385371185115699E-2</v>
      </c>
      <c r="W787" s="15">
        <f t="shared" si="237"/>
        <v>6.27939936391603E-2</v>
      </c>
      <c r="X787" s="15">
        <f t="shared" si="238"/>
        <v>126.46705480963655</v>
      </c>
      <c r="Y787" s="15">
        <f t="shared" si="245"/>
        <v>26220.147565757146</v>
      </c>
      <c r="AJ787">
        <f>IF(E787&lt;1,1,0)</f>
        <v>0</v>
      </c>
      <c r="AK787">
        <f>IF(AJ787=1,"",E787)</f>
        <v>54.1</v>
      </c>
      <c r="AL787">
        <f>E787/3.6</f>
        <v>15.027777777777779</v>
      </c>
    </row>
    <row r="788" spans="2:38" x14ac:dyDescent="0.3">
      <c r="B788" s="27" t="s">
        <v>52</v>
      </c>
      <c r="C788" s="27">
        <v>777</v>
      </c>
      <c r="D788" s="27">
        <v>188</v>
      </c>
      <c r="E788" s="26">
        <v>56.3</v>
      </c>
      <c r="F788" s="42">
        <f t="shared" si="227"/>
        <v>15.638888888888889</v>
      </c>
      <c r="G788" s="15">
        <f t="shared" si="239"/>
        <v>0.55555555555555558</v>
      </c>
      <c r="H788" s="15">
        <f t="shared" si="240"/>
        <v>2</v>
      </c>
      <c r="I788" s="15">
        <f t="shared" si="228"/>
        <v>888.88888888888891</v>
      </c>
      <c r="J788" s="15">
        <f t="shared" si="229"/>
        <v>888.88888888888891</v>
      </c>
      <c r="K788" s="15">
        <f t="shared" si="230"/>
        <v>0</v>
      </c>
      <c r="L788" s="15">
        <f>SUM(0.5*1.2*$AD$4*$AF$4*(F788^2))</f>
        <v>119.15686481481481</v>
      </c>
      <c r="M788" s="15">
        <f t="shared" si="231"/>
        <v>19.446735537088479</v>
      </c>
      <c r="N788" s="15">
        <f t="shared" si="241"/>
        <v>1.0155517447146207</v>
      </c>
      <c r="O788" s="15">
        <f t="shared" si="232"/>
        <v>12.1542097106803</v>
      </c>
      <c r="P788" s="15">
        <f t="shared" si="233"/>
        <v>5.545500969187243</v>
      </c>
      <c r="Q788" s="15">
        <f t="shared" si="242"/>
        <v>0.28959838394644494</v>
      </c>
      <c r="R788" s="15">
        <f t="shared" si="234"/>
        <v>3.4659381057420267</v>
      </c>
      <c r="S788" s="15">
        <f t="shared" si="243"/>
        <v>161.19491656899064</v>
      </c>
      <c r="T788" s="15">
        <f t="shared" si="244"/>
        <v>97.674969569062142</v>
      </c>
      <c r="U788" s="15">
        <f t="shared" si="235"/>
        <v>0.16119491656899063</v>
      </c>
      <c r="V788" s="15">
        <f t="shared" si="236"/>
        <v>9.7674969569062145E-2</v>
      </c>
      <c r="W788" s="15">
        <f t="shared" si="237"/>
        <v>6.3519946999928481E-2</v>
      </c>
      <c r="X788" s="15">
        <f t="shared" si="238"/>
        <v>136.96186911628402</v>
      </c>
      <c r="Y788" s="15">
        <f t="shared" si="245"/>
        <v>26357.10943487343</v>
      </c>
      <c r="AJ788">
        <f>IF(E788&lt;1,1,0)</f>
        <v>0</v>
      </c>
      <c r="AK788">
        <f>IF(AJ788=1,"",E788)</f>
        <v>56.3</v>
      </c>
      <c r="AL788">
        <f>E788/3.6</f>
        <v>15.638888888888888</v>
      </c>
    </row>
    <row r="789" spans="2:38" x14ac:dyDescent="0.3">
      <c r="B789" s="27" t="s">
        <v>52</v>
      </c>
      <c r="C789" s="27">
        <v>778</v>
      </c>
      <c r="D789" s="27">
        <v>189</v>
      </c>
      <c r="E789" s="26">
        <v>58.1</v>
      </c>
      <c r="F789" s="42">
        <f t="shared" si="227"/>
        <v>16.138888888888889</v>
      </c>
      <c r="G789" s="15">
        <f t="shared" si="239"/>
        <v>0.4861111111111111</v>
      </c>
      <c r="H789" s="15">
        <f t="shared" si="240"/>
        <v>1.75</v>
      </c>
      <c r="I789" s="15">
        <f t="shared" si="228"/>
        <v>777.77777777777771</v>
      </c>
      <c r="J789" s="15">
        <f t="shared" si="229"/>
        <v>777.77777777777771</v>
      </c>
      <c r="K789" s="15">
        <f t="shared" si="230"/>
        <v>0</v>
      </c>
      <c r="L789" s="15">
        <f>SUM(0.5*1.2*$AD$4*$AF$4*(F789^2))</f>
        <v>126.89793148148149</v>
      </c>
      <c r="M789" s="15">
        <f t="shared" si="231"/>
        <v>18.400200752211934</v>
      </c>
      <c r="N789" s="15">
        <f t="shared" si="241"/>
        <v>0.96601053949112647</v>
      </c>
      <c r="O789" s="15">
        <f t="shared" si="232"/>
        <v>11.50012547013246</v>
      </c>
      <c r="P789" s="15">
        <f t="shared" si="233"/>
        <v>5.8477316164094653</v>
      </c>
      <c r="Q789" s="15">
        <f t="shared" si="242"/>
        <v>0.3070059098614969</v>
      </c>
      <c r="R789" s="15">
        <f t="shared" si="234"/>
        <v>3.6548322602559158</v>
      </c>
      <c r="S789" s="15">
        <f t="shared" si="243"/>
        <v>162.16092710848176</v>
      </c>
      <c r="T789" s="15">
        <f t="shared" si="244"/>
        <v>97.981975478923644</v>
      </c>
      <c r="U789" s="15">
        <f t="shared" si="235"/>
        <v>0.16216092710848176</v>
      </c>
      <c r="V789" s="15">
        <f t="shared" si="236"/>
        <v>9.798197547892365E-2</v>
      </c>
      <c r="W789" s="15">
        <f t="shared" si="237"/>
        <v>6.4178951629558112E-2</v>
      </c>
      <c r="X789" s="15">
        <f t="shared" si="238"/>
        <v>145.85964643275855</v>
      </c>
      <c r="Y789" s="15">
        <f t="shared" si="245"/>
        <v>26502.96908130619</v>
      </c>
      <c r="AJ789">
        <f>IF(E789&lt;1,1,0)</f>
        <v>0</v>
      </c>
      <c r="AK789">
        <f>IF(AJ789=1,"",E789)</f>
        <v>58.1</v>
      </c>
      <c r="AL789">
        <f>E789/3.6</f>
        <v>16.138888888888889</v>
      </c>
    </row>
    <row r="790" spans="2:38" x14ac:dyDescent="0.3">
      <c r="B790" s="27" t="s">
        <v>52</v>
      </c>
      <c r="C790" s="27">
        <v>779</v>
      </c>
      <c r="D790" s="27">
        <v>190</v>
      </c>
      <c r="E790" s="26">
        <v>59.8</v>
      </c>
      <c r="F790" s="42">
        <f t="shared" si="227"/>
        <v>16.611111111111111</v>
      </c>
      <c r="G790" s="15">
        <f t="shared" si="239"/>
        <v>0.41666666666666663</v>
      </c>
      <c r="H790" s="15">
        <f t="shared" si="240"/>
        <v>1.5</v>
      </c>
      <c r="I790" s="15">
        <f t="shared" si="228"/>
        <v>666.66666666666663</v>
      </c>
      <c r="J790" s="15">
        <f t="shared" si="229"/>
        <v>666.66666666666663</v>
      </c>
      <c r="K790" s="15">
        <f t="shared" si="230"/>
        <v>0</v>
      </c>
      <c r="L790" s="15">
        <f>SUM(0.5*1.2*$AD$4*$AF$4*(F790^2))</f>
        <v>134.4326148148148</v>
      </c>
      <c r="M790" s="15">
        <f t="shared" si="231"/>
        <v>17.21806917572016</v>
      </c>
      <c r="N790" s="15">
        <f t="shared" si="241"/>
        <v>0.90873142871856405</v>
      </c>
      <c r="O790" s="15">
        <f t="shared" si="232"/>
        <v>10.7612932348251</v>
      </c>
      <c r="P790" s="15">
        <f t="shared" si="233"/>
        <v>6.143995101646091</v>
      </c>
      <c r="Q790" s="15">
        <f t="shared" si="242"/>
        <v>0.32426640814243257</v>
      </c>
      <c r="R790" s="15">
        <f t="shared" si="234"/>
        <v>3.8399969385288069</v>
      </c>
      <c r="S790" s="15">
        <f t="shared" si="243"/>
        <v>163.06965853720033</v>
      </c>
      <c r="T790" s="15">
        <f t="shared" si="244"/>
        <v>98.306241887066079</v>
      </c>
      <c r="U790" s="15">
        <f t="shared" si="235"/>
        <v>0.16306965853720032</v>
      </c>
      <c r="V790" s="15">
        <f t="shared" si="236"/>
        <v>9.8306241887066076E-2</v>
      </c>
      <c r="W790" s="15">
        <f t="shared" si="237"/>
        <v>6.4763416650134242E-2</v>
      </c>
      <c r="X790" s="15">
        <f t="shared" si="238"/>
        <v>154.52020157918858</v>
      </c>
      <c r="Y790" s="15">
        <f t="shared" si="245"/>
        <v>26657.489282885377</v>
      </c>
      <c r="AJ790">
        <f>IF(E790&lt;1,1,0)</f>
        <v>0</v>
      </c>
      <c r="AK790">
        <f>IF(AJ790=1,"",E790)</f>
        <v>59.8</v>
      </c>
      <c r="AL790">
        <f>E790/3.6</f>
        <v>16.611111111111111</v>
      </c>
    </row>
    <row r="791" spans="2:38" x14ac:dyDescent="0.3">
      <c r="B791" s="27" t="s">
        <v>52</v>
      </c>
      <c r="C791" s="27">
        <v>780</v>
      </c>
      <c r="D791" s="27">
        <v>191</v>
      </c>
      <c r="E791" s="26">
        <v>61.1</v>
      </c>
      <c r="F791" s="42">
        <f t="shared" si="227"/>
        <v>16.972222222222225</v>
      </c>
      <c r="G791" s="15">
        <f t="shared" si="239"/>
        <v>0.31944444444444503</v>
      </c>
      <c r="H791" s="15">
        <f t="shared" si="240"/>
        <v>1.1500000000000021</v>
      </c>
      <c r="I791" s="15">
        <f t="shared" si="228"/>
        <v>511.11111111111205</v>
      </c>
      <c r="J791" s="15">
        <f t="shared" si="229"/>
        <v>511.11111111111205</v>
      </c>
      <c r="K791" s="15">
        <f t="shared" si="230"/>
        <v>0</v>
      </c>
      <c r="L791" s="15">
        <f>SUM(0.5*1.2*$AD$4*$AF$4*(F791^2))</f>
        <v>140.34104259259263</v>
      </c>
      <c r="M791" s="15">
        <f t="shared" si="231"/>
        <v>15.052530719804547</v>
      </c>
      <c r="N791" s="15">
        <f t="shared" si="241"/>
        <v>0.79862037985629686</v>
      </c>
      <c r="O791" s="15">
        <f t="shared" si="232"/>
        <v>9.4078316998778408</v>
      </c>
      <c r="P791" s="15">
        <f t="shared" si="233"/>
        <v>6.3778393617798361</v>
      </c>
      <c r="Q791" s="15">
        <f t="shared" si="242"/>
        <v>0.33837981058331912</v>
      </c>
      <c r="R791" s="15">
        <f t="shared" si="234"/>
        <v>3.9861496011123978</v>
      </c>
      <c r="S791" s="15">
        <f t="shared" si="243"/>
        <v>163.86827891705661</v>
      </c>
      <c r="T791" s="15">
        <f t="shared" si="244"/>
        <v>98.644621697649399</v>
      </c>
      <c r="U791" s="15">
        <f t="shared" si="235"/>
        <v>0.1638682789170566</v>
      </c>
      <c r="V791" s="15">
        <f t="shared" si="236"/>
        <v>9.8644621697649398E-2</v>
      </c>
      <c r="W791" s="15">
        <f t="shared" si="237"/>
        <v>6.5223657219407205E-2</v>
      </c>
      <c r="X791" s="15">
        <f t="shared" si="238"/>
        <v>161.31149755331654</v>
      </c>
      <c r="Y791" s="15">
        <f t="shared" si="245"/>
        <v>26818.800780438694</v>
      </c>
      <c r="AJ791">
        <f>IF(E791&lt;1,1,0)</f>
        <v>0</v>
      </c>
      <c r="AK791">
        <f>IF(AJ791=1,"",E791)</f>
        <v>61.1</v>
      </c>
      <c r="AL791">
        <f>E791/3.6</f>
        <v>16.972222222222221</v>
      </c>
    </row>
    <row r="792" spans="2:38" x14ac:dyDescent="0.3">
      <c r="B792" s="27" t="s">
        <v>52</v>
      </c>
      <c r="C792" s="27">
        <v>781</v>
      </c>
      <c r="D792" s="27">
        <v>192</v>
      </c>
      <c r="E792" s="26">
        <v>62.1</v>
      </c>
      <c r="F792" s="42">
        <f t="shared" si="227"/>
        <v>17.25</v>
      </c>
      <c r="G792" s="15">
        <f t="shared" si="239"/>
        <v>0.23611111111111052</v>
      </c>
      <c r="H792" s="15">
        <f t="shared" si="240"/>
        <v>0.84999999999999787</v>
      </c>
      <c r="I792" s="15">
        <f t="shared" si="228"/>
        <v>377.77777777777686</v>
      </c>
      <c r="J792" s="15">
        <f t="shared" si="229"/>
        <v>377.77777777777686</v>
      </c>
      <c r="K792" s="15">
        <f t="shared" si="230"/>
        <v>0</v>
      </c>
      <c r="L792" s="15">
        <f>SUM(0.5*1.2*$AD$4*$AF$4*(F792^2))</f>
        <v>144.97244999999998</v>
      </c>
      <c r="M792" s="15">
        <f t="shared" si="231"/>
        <v>13.078781429166652</v>
      </c>
      <c r="N792" s="15">
        <f t="shared" si="241"/>
        <v>0.69753500955555481</v>
      </c>
      <c r="O792" s="15">
        <f t="shared" si="232"/>
        <v>8.1742383932291567</v>
      </c>
      <c r="P792" s="15">
        <f t="shared" si="233"/>
        <v>6.5621147624999994</v>
      </c>
      <c r="Q792" s="15">
        <f t="shared" si="242"/>
        <v>0.34997945399999997</v>
      </c>
      <c r="R792" s="15">
        <f t="shared" si="234"/>
        <v>4.1013217265624995</v>
      </c>
      <c r="S792" s="15">
        <f t="shared" si="243"/>
        <v>164.56581392661218</v>
      </c>
      <c r="T792" s="15">
        <f t="shared" si="244"/>
        <v>98.994601151649405</v>
      </c>
      <c r="U792" s="15">
        <f t="shared" si="235"/>
        <v>0.16456581392661218</v>
      </c>
      <c r="V792" s="15">
        <f t="shared" si="236"/>
        <v>9.8994601151649403E-2</v>
      </c>
      <c r="W792" s="15">
        <f t="shared" si="237"/>
        <v>6.5571212774962778E-2</v>
      </c>
      <c r="X792" s="15">
        <f t="shared" si="238"/>
        <v>166.63495410015105</v>
      </c>
      <c r="Y792" s="15">
        <f t="shared" si="245"/>
        <v>26985.435734538845</v>
      </c>
      <c r="AJ792">
        <f>IF(E792&lt;1,1,0)</f>
        <v>0</v>
      </c>
      <c r="AK792">
        <f>IF(AJ792=1,"",E792)</f>
        <v>62.1</v>
      </c>
      <c r="AL792">
        <f>E792/3.6</f>
        <v>17.25</v>
      </c>
    </row>
    <row r="793" spans="2:38" x14ac:dyDescent="0.3">
      <c r="B793" s="27" t="s">
        <v>52</v>
      </c>
      <c r="C793" s="27">
        <v>782</v>
      </c>
      <c r="D793" s="27">
        <v>193</v>
      </c>
      <c r="E793" s="26">
        <v>62.8</v>
      </c>
      <c r="F793" s="42">
        <f t="shared" si="227"/>
        <v>17.444444444444443</v>
      </c>
      <c r="G793" s="15">
        <f t="shared" si="239"/>
        <v>0.16666666666666607</v>
      </c>
      <c r="H793" s="15">
        <f t="shared" si="240"/>
        <v>0.59999999999999787</v>
      </c>
      <c r="I793" s="15">
        <f t="shared" si="228"/>
        <v>266.66666666666572</v>
      </c>
      <c r="J793" s="15">
        <f t="shared" si="229"/>
        <v>266.66666666666572</v>
      </c>
      <c r="K793" s="15">
        <f t="shared" si="230"/>
        <v>0</v>
      </c>
      <c r="L793" s="15">
        <f>SUM(0.5*1.2*$AD$4*$AF$4*(F793^2))</f>
        <v>148.25917037037033</v>
      </c>
      <c r="M793" s="15">
        <f t="shared" si="231"/>
        <v>11.345270712757182</v>
      </c>
      <c r="N793" s="15">
        <f t="shared" si="241"/>
        <v>0.60823256876726006</v>
      </c>
      <c r="O793" s="15">
        <f t="shared" si="232"/>
        <v>7.0907941954732392</v>
      </c>
      <c r="P793" s="15">
        <f t="shared" si="233"/>
        <v>6.6934188609053482</v>
      </c>
      <c r="Q793" s="15">
        <f t="shared" si="242"/>
        <v>0.35884162226520339</v>
      </c>
      <c r="R793" s="15">
        <f t="shared" si="234"/>
        <v>4.1833867880658424</v>
      </c>
      <c r="S793" s="15">
        <f t="shared" si="243"/>
        <v>165.17404649537943</v>
      </c>
      <c r="T793" s="15">
        <f t="shared" si="244"/>
        <v>99.353442773914608</v>
      </c>
      <c r="U793" s="15">
        <f t="shared" si="235"/>
        <v>0.16517404649537942</v>
      </c>
      <c r="V793" s="15">
        <f t="shared" si="236"/>
        <v>9.9353442773914613E-2</v>
      </c>
      <c r="W793" s="15">
        <f t="shared" si="237"/>
        <v>6.582060372146481E-2</v>
      </c>
      <c r="X793" s="15">
        <f t="shared" si="238"/>
        <v>170.4127934317502</v>
      </c>
      <c r="Y793" s="15">
        <f t="shared" si="245"/>
        <v>27155.848527970596</v>
      </c>
      <c r="AJ793">
        <f>IF(E793&lt;1,1,0)</f>
        <v>0</v>
      </c>
      <c r="AK793">
        <f>IF(AJ793=1,"",E793)</f>
        <v>62.8</v>
      </c>
      <c r="AL793">
        <f>E793/3.6</f>
        <v>17.444444444444443</v>
      </c>
    </row>
    <row r="794" spans="2:38" x14ac:dyDescent="0.3">
      <c r="B794" s="27" t="s">
        <v>52</v>
      </c>
      <c r="C794" s="27">
        <v>783</v>
      </c>
      <c r="D794" s="27">
        <v>194</v>
      </c>
      <c r="E794" s="26">
        <v>63.3</v>
      </c>
      <c r="F794" s="42">
        <f t="shared" si="227"/>
        <v>17.583333333333332</v>
      </c>
      <c r="G794" s="15">
        <f t="shared" si="239"/>
        <v>0.1111111111111117</v>
      </c>
      <c r="H794" s="15">
        <f t="shared" si="240"/>
        <v>0.40000000000000213</v>
      </c>
      <c r="I794" s="15">
        <f t="shared" si="228"/>
        <v>177.77777777777871</v>
      </c>
      <c r="J794" s="15">
        <f t="shared" si="229"/>
        <v>177.77777777777871</v>
      </c>
      <c r="K794" s="15">
        <f t="shared" si="230"/>
        <v>0</v>
      </c>
      <c r="L794" s="15">
        <f>SUM(0.5*1.2*$AD$4*$AF$4*(F794^2))</f>
        <v>150.62938333333332</v>
      </c>
      <c r="M794" s="15">
        <f t="shared" si="231"/>
        <v>9.9143125828703873</v>
      </c>
      <c r="N794" s="15">
        <f t="shared" si="241"/>
        <v>0.53427128918801536</v>
      </c>
      <c r="O794" s="15">
        <f t="shared" si="232"/>
        <v>6.1964453642939921</v>
      </c>
      <c r="P794" s="15">
        <f t="shared" si="233"/>
        <v>6.7883866569444447</v>
      </c>
      <c r="Q794" s="15">
        <f t="shared" si="242"/>
        <v>0.36581861429089507</v>
      </c>
      <c r="R794" s="15">
        <f t="shared" si="234"/>
        <v>4.2427416605902781</v>
      </c>
      <c r="S794" s="15">
        <f t="shared" si="243"/>
        <v>165.70831778456744</v>
      </c>
      <c r="T794" s="15">
        <f t="shared" si="244"/>
        <v>99.71926138820551</v>
      </c>
      <c r="U794" s="15">
        <f t="shared" si="235"/>
        <v>0.16570831778456743</v>
      </c>
      <c r="V794" s="15">
        <f t="shared" si="236"/>
        <v>9.9719261388205513E-2</v>
      </c>
      <c r="W794" s="15">
        <f t="shared" si="237"/>
        <v>6.598905639636192E-2</v>
      </c>
      <c r="X794" s="15">
        <f t="shared" si="238"/>
        <v>173.13717602988271</v>
      </c>
      <c r="Y794" s="15">
        <f t="shared" si="245"/>
        <v>27328.985704000479</v>
      </c>
      <c r="AJ794">
        <f>IF(E794&lt;1,1,0)</f>
        <v>0</v>
      </c>
      <c r="AK794">
        <f>IF(AJ794=1,"",E794)</f>
        <v>63.3</v>
      </c>
      <c r="AL794">
        <f>E794/3.6</f>
        <v>17.583333333333332</v>
      </c>
    </row>
    <row r="795" spans="2:38" x14ac:dyDescent="0.3">
      <c r="B795" s="27" t="s">
        <v>52</v>
      </c>
      <c r="C795" s="27">
        <v>784</v>
      </c>
      <c r="D795" s="27">
        <v>195</v>
      </c>
      <c r="E795" s="26">
        <v>63.6</v>
      </c>
      <c r="F795" s="42">
        <f t="shared" si="227"/>
        <v>17.666666666666668</v>
      </c>
      <c r="G795" s="15">
        <f t="shared" si="239"/>
        <v>9.7222222222222612E-2</v>
      </c>
      <c r="H795" s="15">
        <f t="shared" si="240"/>
        <v>0.35000000000000142</v>
      </c>
      <c r="I795" s="15">
        <f t="shared" si="228"/>
        <v>155.55555555555617</v>
      </c>
      <c r="J795" s="15">
        <f t="shared" si="229"/>
        <v>155.55555555555617</v>
      </c>
      <c r="K795" s="15">
        <f t="shared" si="230"/>
        <v>0</v>
      </c>
      <c r="L795" s="15">
        <f>SUM(0.5*1.2*$AD$4*$AF$4*(F795^2))</f>
        <v>152.06053333333332</v>
      </c>
      <c r="M795" s="15">
        <f t="shared" si="231"/>
        <v>9.5939909037037143</v>
      </c>
      <c r="N795" s="15">
        <f t="shared" si="241"/>
        <v>0.51967450728395126</v>
      </c>
      <c r="O795" s="15">
        <f t="shared" si="232"/>
        <v>5.9962443148148212</v>
      </c>
      <c r="P795" s="15">
        <f t="shared" si="233"/>
        <v>6.8458427555555561</v>
      </c>
      <c r="Q795" s="15">
        <f t="shared" si="242"/>
        <v>0.37081648259259264</v>
      </c>
      <c r="R795" s="15">
        <f t="shared" si="234"/>
        <v>4.2786517222222225</v>
      </c>
      <c r="S795" s="15">
        <f t="shared" si="243"/>
        <v>166.22799229185139</v>
      </c>
      <c r="T795" s="15">
        <f t="shared" si="244"/>
        <v>100.0900778707981</v>
      </c>
      <c r="U795" s="15">
        <f t="shared" si="235"/>
        <v>0.1662279922918514</v>
      </c>
      <c r="V795" s="15">
        <f t="shared" si="236"/>
        <v>0.1000900778707981</v>
      </c>
      <c r="W795" s="15">
        <f t="shared" si="237"/>
        <v>6.6137914421053295E-2</v>
      </c>
      <c r="X795" s="15">
        <f t="shared" si="238"/>
        <v>174.78217592568211</v>
      </c>
      <c r="Y795" s="15">
        <f t="shared" si="245"/>
        <v>27503.767879926159</v>
      </c>
      <c r="AJ795">
        <f>IF(E795&lt;1,1,0)</f>
        <v>0</v>
      </c>
      <c r="AK795">
        <f>IF(AJ795=1,"",E795)</f>
        <v>63.6</v>
      </c>
      <c r="AL795">
        <f>E795/3.6</f>
        <v>17.666666666666668</v>
      </c>
    </row>
    <row r="796" spans="2:38" x14ac:dyDescent="0.3">
      <c r="B796" s="27" t="s">
        <v>52</v>
      </c>
      <c r="C796" s="27">
        <v>785</v>
      </c>
      <c r="D796" s="27">
        <v>196</v>
      </c>
      <c r="E796" s="26">
        <v>64</v>
      </c>
      <c r="F796" s="42">
        <f t="shared" si="227"/>
        <v>17.777777777777779</v>
      </c>
      <c r="G796" s="15">
        <f t="shared" si="239"/>
        <v>0.15277777777777798</v>
      </c>
      <c r="H796" s="15">
        <f t="shared" si="240"/>
        <v>0.55000000000000071</v>
      </c>
      <c r="I796" s="15">
        <f t="shared" si="228"/>
        <v>244.44444444444477</v>
      </c>
      <c r="J796" s="15">
        <f t="shared" si="229"/>
        <v>244.44444444444477</v>
      </c>
      <c r="K796" s="15">
        <f t="shared" si="230"/>
        <v>0</v>
      </c>
      <c r="L796" s="15">
        <f>SUM(0.5*1.2*$AD$4*$AF$4*(F796^2))</f>
        <v>153.97925925925927</v>
      </c>
      <c r="M796" s="15">
        <f t="shared" si="231"/>
        <v>11.268688065843628</v>
      </c>
      <c r="N796" s="15">
        <f t="shared" si="241"/>
        <v>0.61351746136259755</v>
      </c>
      <c r="O796" s="15">
        <f t="shared" si="232"/>
        <v>7.0429300411522675</v>
      </c>
      <c r="P796" s="15">
        <f t="shared" si="233"/>
        <v>6.9230090534979425</v>
      </c>
      <c r="Q796" s="15">
        <f t="shared" si="242"/>
        <v>0.3769193818015546</v>
      </c>
      <c r="R796" s="15">
        <f t="shared" si="234"/>
        <v>4.3268806584362141</v>
      </c>
      <c r="S796" s="15">
        <f t="shared" si="243"/>
        <v>166.84150975321398</v>
      </c>
      <c r="T796" s="15">
        <f t="shared" si="244"/>
        <v>100.46699725259965</v>
      </c>
      <c r="U796" s="15">
        <f t="shared" si="235"/>
        <v>0.16684150975321399</v>
      </c>
      <c r="V796" s="15">
        <f t="shared" si="236"/>
        <v>0.10046699725259965</v>
      </c>
      <c r="W796" s="15">
        <f t="shared" si="237"/>
        <v>6.6374512500614338E-2</v>
      </c>
      <c r="X796" s="15">
        <f t="shared" si="238"/>
        <v>176.98760785882891</v>
      </c>
      <c r="Y796" s="15">
        <f t="shared" si="245"/>
        <v>27680.755487784987</v>
      </c>
      <c r="AJ796">
        <f>IF(E796&lt;1,1,0)</f>
        <v>0</v>
      </c>
      <c r="AK796">
        <f>IF(AJ796=1,"",E796)</f>
        <v>64</v>
      </c>
      <c r="AL796">
        <f>E796/3.6</f>
        <v>17.777777777777779</v>
      </c>
    </row>
    <row r="797" spans="2:38" x14ac:dyDescent="0.3">
      <c r="B797" s="27" t="s">
        <v>52</v>
      </c>
      <c r="C797" s="27">
        <v>786</v>
      </c>
      <c r="D797" s="27">
        <v>197</v>
      </c>
      <c r="E797" s="26">
        <v>64.7</v>
      </c>
      <c r="F797" s="42">
        <f t="shared" si="227"/>
        <v>17.972222222222225</v>
      </c>
      <c r="G797" s="15">
        <f t="shared" si="239"/>
        <v>0.16666666666666705</v>
      </c>
      <c r="H797" s="15">
        <f t="shared" si="240"/>
        <v>0.60000000000000142</v>
      </c>
      <c r="I797" s="15">
        <f t="shared" si="228"/>
        <v>266.66666666666725</v>
      </c>
      <c r="J797" s="15">
        <f t="shared" si="229"/>
        <v>266.66666666666725</v>
      </c>
      <c r="K797" s="15">
        <f t="shared" si="230"/>
        <v>0</v>
      </c>
      <c r="L797" s="15">
        <f>SUM(0.5*1.2*$AD$4*$AF$4*(F797^2))</f>
        <v>157.36597592592597</v>
      </c>
      <c r="M797" s="15">
        <f t="shared" si="231"/>
        <v>11.852188882150219</v>
      </c>
      <c r="N797" s="15">
        <f t="shared" si="241"/>
        <v>0.64857811382877584</v>
      </c>
      <c r="O797" s="15">
        <f t="shared" si="232"/>
        <v>7.4076180513438876</v>
      </c>
      <c r="P797" s="15">
        <f t="shared" si="233"/>
        <v>7.0595962895576152</v>
      </c>
      <c r="Q797" s="15">
        <f t="shared" si="242"/>
        <v>0.38631679695634724</v>
      </c>
      <c r="R797" s="15">
        <f t="shared" si="234"/>
        <v>4.4122476809735094</v>
      </c>
      <c r="S797" s="15">
        <f t="shared" si="243"/>
        <v>167.49008786704275</v>
      </c>
      <c r="T797" s="15">
        <f t="shared" si="244"/>
        <v>100.853314049556</v>
      </c>
      <c r="U797" s="15">
        <f t="shared" si="235"/>
        <v>0.16749008786704275</v>
      </c>
      <c r="V797" s="15">
        <f t="shared" si="236"/>
        <v>0.10085331404955601</v>
      </c>
      <c r="W797" s="15">
        <f t="shared" si="237"/>
        <v>6.6636773817486741E-2</v>
      </c>
      <c r="X797" s="15">
        <f t="shared" si="238"/>
        <v>180.88038545302379</v>
      </c>
      <c r="Y797" s="15">
        <f t="shared" si="245"/>
        <v>27861.63587323801</v>
      </c>
      <c r="AJ797">
        <f>IF(E797&lt;1,1,0)</f>
        <v>0</v>
      </c>
      <c r="AK797">
        <f>IF(AJ797=1,"",E797)</f>
        <v>64.7</v>
      </c>
      <c r="AL797">
        <f>E797/3.6</f>
        <v>17.972222222222221</v>
      </c>
    </row>
    <row r="798" spans="2:38" x14ac:dyDescent="0.3">
      <c r="B798" s="27" t="s">
        <v>52</v>
      </c>
      <c r="C798" s="27">
        <v>787</v>
      </c>
      <c r="D798" s="27">
        <v>198</v>
      </c>
      <c r="E798" s="26">
        <v>65.2</v>
      </c>
      <c r="F798" s="42">
        <f t="shared" si="227"/>
        <v>18.111111111111114</v>
      </c>
      <c r="G798" s="15">
        <f t="shared" si="239"/>
        <v>8.3333333333332538E-2</v>
      </c>
      <c r="H798" s="15">
        <f t="shared" si="240"/>
        <v>0.29999999999999716</v>
      </c>
      <c r="I798" s="15">
        <f t="shared" si="228"/>
        <v>133.33333333333206</v>
      </c>
      <c r="J798" s="15">
        <f t="shared" si="229"/>
        <v>133.33333333333206</v>
      </c>
      <c r="K798" s="15">
        <f t="shared" si="230"/>
        <v>0</v>
      </c>
      <c r="L798" s="15">
        <f>SUM(0.5*1.2*$AD$4*$AF$4*(F798^2))</f>
        <v>159.80761481481485</v>
      </c>
      <c r="M798" s="15">
        <f t="shared" si="231"/>
        <v>9.5731882831275517</v>
      </c>
      <c r="N798" s="15">
        <f t="shared" si="241"/>
        <v>0.5265253555720153</v>
      </c>
      <c r="O798" s="15">
        <f t="shared" si="232"/>
        <v>5.9832426769547205</v>
      </c>
      <c r="P798" s="15">
        <f t="shared" si="233"/>
        <v>7.1583734683127584</v>
      </c>
      <c r="Q798" s="15">
        <f t="shared" si="242"/>
        <v>0.39371054075720174</v>
      </c>
      <c r="R798" s="15">
        <f t="shared" si="234"/>
        <v>4.4739834176954743</v>
      </c>
      <c r="S798" s="15">
        <f t="shared" si="243"/>
        <v>168.01661322261475</v>
      </c>
      <c r="T798" s="15">
        <f t="shared" si="244"/>
        <v>101.2470245903132</v>
      </c>
      <c r="U798" s="15">
        <f t="shared" si="235"/>
        <v>0.16801661322261474</v>
      </c>
      <c r="V798" s="15">
        <f t="shared" si="236"/>
        <v>0.10124702459031321</v>
      </c>
      <c r="W798" s="15">
        <f t="shared" si="237"/>
        <v>6.6769588632301535E-2</v>
      </c>
      <c r="X798" s="15">
        <f t="shared" si="238"/>
        <v>183.68686684153496</v>
      </c>
      <c r="Y798" s="15">
        <f t="shared" si="245"/>
        <v>28045.322740079544</v>
      </c>
      <c r="AJ798">
        <f>IF(E798&lt;1,1,0)</f>
        <v>0</v>
      </c>
      <c r="AK798">
        <f>IF(AJ798=1,"",E798)</f>
        <v>65.2</v>
      </c>
      <c r="AL798">
        <f>E798/3.6</f>
        <v>18.111111111111111</v>
      </c>
    </row>
    <row r="799" spans="2:38" x14ac:dyDescent="0.3">
      <c r="B799" s="27" t="s">
        <v>52</v>
      </c>
      <c r="C799" s="27">
        <v>788</v>
      </c>
      <c r="D799" s="27">
        <v>199</v>
      </c>
      <c r="E799" s="26">
        <v>65.3</v>
      </c>
      <c r="F799" s="42">
        <f t="shared" si="227"/>
        <v>18.138888888888889</v>
      </c>
      <c r="G799" s="15">
        <f t="shared" si="239"/>
        <v>1.3888888888888099E-2</v>
      </c>
      <c r="H799" s="15">
        <f t="shared" si="240"/>
        <v>4.9999999999997158E-2</v>
      </c>
      <c r="I799" s="15">
        <f t="shared" si="228"/>
        <v>22.222222222220957</v>
      </c>
      <c r="J799" s="15">
        <f t="shared" si="229"/>
        <v>22.222222222220957</v>
      </c>
      <c r="K799" s="15">
        <f t="shared" si="230"/>
        <v>0</v>
      </c>
      <c r="L799" s="15">
        <f>SUM(0.5*1.2*$AD$4*$AF$4*(F799^2))</f>
        <v>160.29819814814815</v>
      </c>
      <c r="M799" s="15">
        <f t="shared" si="231"/>
        <v>7.5813376250514182</v>
      </c>
      <c r="N799" s="15">
        <f t="shared" si="241"/>
        <v>0.41907949649589787</v>
      </c>
      <c r="O799" s="15">
        <f t="shared" si="232"/>
        <v>4.7383360156571364</v>
      </c>
      <c r="P799" s="15">
        <f t="shared" si="233"/>
        <v>7.1782512052983547</v>
      </c>
      <c r="Q799" s="15">
        <f t="shared" si="242"/>
        <v>0.39679777495954793</v>
      </c>
      <c r="R799" s="15">
        <f t="shared" si="234"/>
        <v>4.4864070033114718</v>
      </c>
      <c r="S799" s="15">
        <f t="shared" si="243"/>
        <v>168.43569271911065</v>
      </c>
      <c r="T799" s="15">
        <f t="shared" si="244"/>
        <v>101.64382236527275</v>
      </c>
      <c r="U799" s="15">
        <f t="shared" si="235"/>
        <v>0.16843569271911066</v>
      </c>
      <c r="V799" s="15">
        <f t="shared" si="236"/>
        <v>0.10164382236527275</v>
      </c>
      <c r="W799" s="15">
        <f t="shared" si="237"/>
        <v>6.6791870353837907E-2</v>
      </c>
      <c r="X799" s="15">
        <f t="shared" si="238"/>
        <v>184.25075571482657</v>
      </c>
      <c r="Y799" s="15">
        <f t="shared" si="245"/>
        <v>28229.573495794371</v>
      </c>
      <c r="AJ799">
        <f>IF(E799&lt;1,1,0)</f>
        <v>0</v>
      </c>
      <c r="AK799">
        <f>IF(AJ799=1,"",E799)</f>
        <v>65.3</v>
      </c>
      <c r="AL799">
        <f>E799/3.6</f>
        <v>18.138888888888889</v>
      </c>
    </row>
    <row r="800" spans="2:38" x14ac:dyDescent="0.3">
      <c r="B800" s="27" t="s">
        <v>52</v>
      </c>
      <c r="C800" s="27">
        <v>789</v>
      </c>
      <c r="D800" s="27">
        <v>200</v>
      </c>
      <c r="E800" s="26">
        <v>65.3</v>
      </c>
      <c r="F800" s="42">
        <f t="shared" si="227"/>
        <v>18.138888888888889</v>
      </c>
      <c r="G800" s="15">
        <f t="shared" si="239"/>
        <v>1.3888888888890073E-2</v>
      </c>
      <c r="H800" s="15">
        <f t="shared" si="240"/>
        <v>5.0000000000004263E-2</v>
      </c>
      <c r="I800" s="15">
        <f t="shared" si="228"/>
        <v>22.222222222224115</v>
      </c>
      <c r="J800" s="15">
        <f t="shared" si="229"/>
        <v>22.222222222224115</v>
      </c>
      <c r="K800" s="15">
        <f t="shared" si="230"/>
        <v>0</v>
      </c>
      <c r="L800" s="15">
        <f>SUM(0.5*1.2*$AD$4*$AF$4*(F800^2))</f>
        <v>160.29819814814815</v>
      </c>
      <c r="M800" s="15">
        <f t="shared" si="231"/>
        <v>7.581337625051475</v>
      </c>
      <c r="N800" s="15">
        <f t="shared" si="241"/>
        <v>0.42118542361397082</v>
      </c>
      <c r="O800" s="15">
        <f t="shared" si="232"/>
        <v>4.7383360156571719</v>
      </c>
      <c r="P800" s="15">
        <f t="shared" si="233"/>
        <v>7.1782512052983547</v>
      </c>
      <c r="Q800" s="15">
        <f t="shared" si="242"/>
        <v>0.39879173362768633</v>
      </c>
      <c r="R800" s="15">
        <f t="shared" si="234"/>
        <v>4.4864070033114718</v>
      </c>
      <c r="S800" s="15">
        <f t="shared" si="243"/>
        <v>168.85687814272461</v>
      </c>
      <c r="T800" s="15">
        <f t="shared" si="244"/>
        <v>102.04261409890044</v>
      </c>
      <c r="U800" s="15">
        <f t="shared" si="235"/>
        <v>0.1688568781427246</v>
      </c>
      <c r="V800" s="15">
        <f t="shared" si="236"/>
        <v>0.10204261409890045</v>
      </c>
      <c r="W800" s="15">
        <f t="shared" si="237"/>
        <v>6.6814264043824151E-2</v>
      </c>
      <c r="X800" s="15">
        <f t="shared" si="238"/>
        <v>184.25075569915097</v>
      </c>
      <c r="Y800" s="15">
        <f t="shared" si="245"/>
        <v>28413.824251493523</v>
      </c>
      <c r="AJ800">
        <f>IF(E800&lt;1,1,0)</f>
        <v>0</v>
      </c>
      <c r="AK800">
        <f>IF(AJ800=1,"",E800)</f>
        <v>65.3</v>
      </c>
      <c r="AL800">
        <f>E800/3.6</f>
        <v>18.138888888888889</v>
      </c>
    </row>
    <row r="801" spans="2:38" x14ac:dyDescent="0.3">
      <c r="B801" s="27" t="s">
        <v>52</v>
      </c>
      <c r="C801" s="27">
        <v>790</v>
      </c>
      <c r="D801" s="27">
        <v>201</v>
      </c>
      <c r="E801" s="26">
        <v>65.400000000000006</v>
      </c>
      <c r="F801" s="42">
        <f t="shared" si="227"/>
        <v>18.166666666666668</v>
      </c>
      <c r="G801" s="15">
        <f t="shared" si="239"/>
        <v>5.5555555555556344E-2</v>
      </c>
      <c r="H801" s="15">
        <f t="shared" si="240"/>
        <v>0.20000000000000284</v>
      </c>
      <c r="I801" s="15">
        <f t="shared" si="228"/>
        <v>88.88888888889015</v>
      </c>
      <c r="J801" s="15">
        <f t="shared" si="229"/>
        <v>88.88888888889015</v>
      </c>
      <c r="K801" s="15">
        <f t="shared" si="230"/>
        <v>0</v>
      </c>
      <c r="L801" s="15">
        <f>SUM(0.5*1.2*$AD$4*$AF$4*(F801^2))</f>
        <v>160.78953333333334</v>
      </c>
      <c r="M801" s="15">
        <f t="shared" si="231"/>
        <v>8.812984670370394</v>
      </c>
      <c r="N801" s="15">
        <f t="shared" si="241"/>
        <v>0.49205831076234696</v>
      </c>
      <c r="O801" s="15">
        <f t="shared" si="232"/>
        <v>5.5081154189814958</v>
      </c>
      <c r="P801" s="15">
        <f t="shared" si="233"/>
        <v>7.1981698555555562</v>
      </c>
      <c r="Q801" s="15">
        <f t="shared" si="242"/>
        <v>0.40189781693518523</v>
      </c>
      <c r="R801" s="15">
        <f t="shared" si="234"/>
        <v>4.4988561597222221</v>
      </c>
      <c r="S801" s="15">
        <f t="shared" si="243"/>
        <v>169.34893645348697</v>
      </c>
      <c r="T801" s="15">
        <f t="shared" si="244"/>
        <v>102.44451191583563</v>
      </c>
      <c r="U801" s="15">
        <f t="shared" si="235"/>
        <v>0.16934893645348698</v>
      </c>
      <c r="V801" s="15">
        <f t="shared" si="236"/>
        <v>0.10244451191583563</v>
      </c>
      <c r="W801" s="15">
        <f t="shared" si="237"/>
        <v>6.6904424537651344E-2</v>
      </c>
      <c r="X801" s="15">
        <f t="shared" si="238"/>
        <v>184.81550872245842</v>
      </c>
      <c r="Y801" s="15">
        <f t="shared" si="245"/>
        <v>28598.639760215981</v>
      </c>
      <c r="AJ801">
        <f>IF(E801&lt;1,1,0)</f>
        <v>0</v>
      </c>
      <c r="AK801">
        <f>IF(AJ801=1,"",E801)</f>
        <v>65.400000000000006</v>
      </c>
      <c r="AL801">
        <f>E801/3.6</f>
        <v>18.166666666666668</v>
      </c>
    </row>
    <row r="802" spans="2:38" x14ac:dyDescent="0.3">
      <c r="B802" s="27" t="s">
        <v>52</v>
      </c>
      <c r="C802" s="27">
        <v>791</v>
      </c>
      <c r="D802" s="27">
        <v>202</v>
      </c>
      <c r="E802" s="26">
        <v>65.7</v>
      </c>
      <c r="F802" s="42">
        <f t="shared" si="227"/>
        <v>18.25</v>
      </c>
      <c r="G802" s="15">
        <f t="shared" si="239"/>
        <v>8.3333333333332538E-2</v>
      </c>
      <c r="H802" s="15">
        <f t="shared" si="240"/>
        <v>0.29999999999999716</v>
      </c>
      <c r="I802" s="15">
        <f t="shared" si="228"/>
        <v>133.33333333333206</v>
      </c>
      <c r="J802" s="15">
        <f t="shared" si="229"/>
        <v>133.33333333333206</v>
      </c>
      <c r="K802" s="15">
        <f t="shared" si="230"/>
        <v>0</v>
      </c>
      <c r="L802" s="15">
        <f>SUM(0.5*1.2*$AD$4*$AF$4*(F802^2))</f>
        <v>162.26804999999999</v>
      </c>
      <c r="M802" s="15">
        <f t="shared" si="231"/>
        <v>9.6915052458333104</v>
      </c>
      <c r="N802" s="15">
        <f t="shared" si="241"/>
        <v>0.54380112768286903</v>
      </c>
      <c r="O802" s="15">
        <f t="shared" si="232"/>
        <v>6.0571907786458192</v>
      </c>
      <c r="P802" s="15">
        <f t="shared" si="233"/>
        <v>7.258171912499999</v>
      </c>
      <c r="Q802" s="15">
        <f t="shared" si="242"/>
        <v>0.4072640906458333</v>
      </c>
      <c r="R802" s="15">
        <f t="shared" si="234"/>
        <v>4.5363574453124995</v>
      </c>
      <c r="S802" s="15">
        <f t="shared" si="243"/>
        <v>169.89273758116985</v>
      </c>
      <c r="T802" s="15">
        <f t="shared" si="244"/>
        <v>102.85177600648147</v>
      </c>
      <c r="U802" s="15">
        <f t="shared" si="235"/>
        <v>0.16989273758116985</v>
      </c>
      <c r="V802" s="15">
        <f t="shared" si="236"/>
        <v>0.10285177600648147</v>
      </c>
      <c r="W802" s="15">
        <f t="shared" si="237"/>
        <v>6.7040961574688376E-2</v>
      </c>
      <c r="X802" s="15">
        <f t="shared" si="238"/>
        <v>186.51495307132689</v>
      </c>
      <c r="Y802" s="15">
        <f t="shared" si="245"/>
        <v>28785.154713287309</v>
      </c>
      <c r="AJ802">
        <f>IF(E802&lt;1,1,0)</f>
        <v>0</v>
      </c>
      <c r="AK802">
        <f>IF(AJ802=1,"",E802)</f>
        <v>65.7</v>
      </c>
      <c r="AL802">
        <f>E802/3.6</f>
        <v>18.25</v>
      </c>
    </row>
    <row r="803" spans="2:38" x14ac:dyDescent="0.3">
      <c r="B803" s="27" t="s">
        <v>52</v>
      </c>
      <c r="C803" s="27">
        <v>792</v>
      </c>
      <c r="D803" s="27">
        <v>203</v>
      </c>
      <c r="E803" s="26">
        <v>66</v>
      </c>
      <c r="F803" s="42">
        <f t="shared" si="227"/>
        <v>18.333333333333336</v>
      </c>
      <c r="G803" s="15">
        <f t="shared" si="239"/>
        <v>-1.3888888888890073E-2</v>
      </c>
      <c r="H803" s="15">
        <f t="shared" si="240"/>
        <v>-5.0000000000004263E-2</v>
      </c>
      <c r="I803" s="15">
        <f t="shared" si="228"/>
        <v>-22.222222222224115</v>
      </c>
      <c r="J803" s="15">
        <f t="shared" si="229"/>
        <v>0</v>
      </c>
      <c r="K803" s="15">
        <f t="shared" si="230"/>
        <v>22.222222222224115</v>
      </c>
      <c r="L803" s="15">
        <f>SUM(0.5*1.2*$AD$4*$AF$4*(F803^2))</f>
        <v>163.75333333333336</v>
      </c>
      <c r="M803" s="15">
        <f t="shared" si="231"/>
        <v>7.3185444444444467</v>
      </c>
      <c r="N803" s="15">
        <f t="shared" si="241"/>
        <v>0.41268458950617298</v>
      </c>
      <c r="O803" s="15">
        <f t="shared" si="232"/>
        <v>4.5740902777777794</v>
      </c>
      <c r="P803" s="15">
        <f t="shared" si="233"/>
        <v>6.9111370370370038</v>
      </c>
      <c r="Q803" s="15">
        <f t="shared" si="242"/>
        <v>0.38971133847736439</v>
      </c>
      <c r="R803" s="15">
        <f t="shared" si="234"/>
        <v>4.3194606481481275</v>
      </c>
      <c r="S803" s="15">
        <f t="shared" si="243"/>
        <v>170.30542217067602</v>
      </c>
      <c r="T803" s="15">
        <f t="shared" si="244"/>
        <v>103.24148734495884</v>
      </c>
      <c r="U803" s="15">
        <f t="shared" si="235"/>
        <v>0.17030542217067601</v>
      </c>
      <c r="V803" s="15">
        <f t="shared" si="236"/>
        <v>0.10324148734495885</v>
      </c>
      <c r="W803" s="15">
        <f t="shared" si="237"/>
        <v>6.7063934825717167E-2</v>
      </c>
      <c r="X803" s="15">
        <f t="shared" si="238"/>
        <v>188.22217527746787</v>
      </c>
      <c r="Y803" s="15">
        <f t="shared" si="245"/>
        <v>28973.376888564777</v>
      </c>
      <c r="AJ803">
        <f>IF(E803&lt;1,1,0)</f>
        <v>0</v>
      </c>
      <c r="AK803">
        <f>IF(AJ803=1,"",E803)</f>
        <v>66</v>
      </c>
      <c r="AL803">
        <f>E803/3.6</f>
        <v>18.333333333333332</v>
      </c>
    </row>
    <row r="804" spans="2:38" x14ac:dyDescent="0.3">
      <c r="B804" s="27" t="s">
        <v>52</v>
      </c>
      <c r="C804" s="27">
        <v>793</v>
      </c>
      <c r="D804" s="27">
        <v>204</v>
      </c>
      <c r="E804" s="26">
        <v>65.599999999999994</v>
      </c>
      <c r="F804" s="42">
        <f t="shared" si="227"/>
        <v>18.222222222222221</v>
      </c>
      <c r="G804" s="15">
        <f t="shared" si="239"/>
        <v>-0.34722222222222221</v>
      </c>
      <c r="H804" s="15">
        <f t="shared" si="240"/>
        <v>-1.25</v>
      </c>
      <c r="I804" s="15">
        <f t="shared" si="228"/>
        <v>-555.55555555555554</v>
      </c>
      <c r="J804" s="15">
        <f t="shared" si="229"/>
        <v>0</v>
      </c>
      <c r="K804" s="15">
        <f t="shared" si="230"/>
        <v>555.55555555555554</v>
      </c>
      <c r="L804" s="15">
        <f>SUM(0.5*1.2*$AD$4*$AF$4*(F804^2))</f>
        <v>161.77445925925923</v>
      </c>
      <c r="M804" s="15">
        <f t="shared" si="231"/>
        <v>7.2381301465020567</v>
      </c>
      <c r="N804" s="15">
        <f t="shared" si="241"/>
        <v>0.41016070830178319</v>
      </c>
      <c r="O804" s="15">
        <f t="shared" si="232"/>
        <v>4.5238313415637856</v>
      </c>
      <c r="P804" s="15">
        <f t="shared" si="233"/>
        <v>2.8853266436213993</v>
      </c>
      <c r="Q804" s="15">
        <f t="shared" si="242"/>
        <v>0.16350184313854596</v>
      </c>
      <c r="R804" s="15">
        <f t="shared" si="234"/>
        <v>1.8033291522633745</v>
      </c>
      <c r="S804" s="15">
        <f t="shared" si="243"/>
        <v>170.71558287897781</v>
      </c>
      <c r="T804" s="15">
        <f t="shared" si="244"/>
        <v>103.40498918809739</v>
      </c>
      <c r="U804" s="15">
        <f t="shared" si="235"/>
        <v>0.17071558287897781</v>
      </c>
      <c r="V804" s="15">
        <f t="shared" si="236"/>
        <v>0.10340498918809739</v>
      </c>
      <c r="W804" s="15">
        <f t="shared" si="237"/>
        <v>6.7310593690880424E-2</v>
      </c>
      <c r="X804" s="15">
        <f t="shared" si="238"/>
        <v>185.94760720357206</v>
      </c>
      <c r="Y804" s="15">
        <f t="shared" si="245"/>
        <v>29159.324495768349</v>
      </c>
      <c r="AJ804">
        <f>IF(E804&lt;1,1,0)</f>
        <v>0</v>
      </c>
      <c r="AK804">
        <f>IF(AJ804=1,"",E804)</f>
        <v>65.599999999999994</v>
      </c>
      <c r="AL804">
        <f>E804/3.6</f>
        <v>18.222222222222221</v>
      </c>
    </row>
    <row r="805" spans="2:38" x14ac:dyDescent="0.3">
      <c r="B805" s="27" t="s">
        <v>52</v>
      </c>
      <c r="C805" s="27">
        <v>794</v>
      </c>
      <c r="D805" s="27">
        <v>205</v>
      </c>
      <c r="E805" s="26">
        <v>63.5</v>
      </c>
      <c r="F805" s="42">
        <f t="shared" si="227"/>
        <v>17.638888888888889</v>
      </c>
      <c r="G805" s="15">
        <f t="shared" si="239"/>
        <v>-0.8194444444444432</v>
      </c>
      <c r="H805" s="15">
        <f t="shared" si="240"/>
        <v>-2.9499999999999957</v>
      </c>
      <c r="I805" s="15">
        <f t="shared" si="228"/>
        <v>-1311.111111111109</v>
      </c>
      <c r="J805" s="15">
        <f t="shared" si="229"/>
        <v>0</v>
      </c>
      <c r="K805" s="15">
        <f t="shared" si="230"/>
        <v>1311.111111111109</v>
      </c>
      <c r="L805" s="15">
        <f>SUM(0.5*1.2*$AD$4*$AF$4*(F805^2))</f>
        <v>151.58273148148146</v>
      </c>
      <c r="M805" s="15">
        <f t="shared" si="231"/>
        <v>6.8266509580761312</v>
      </c>
      <c r="N805" s="15">
        <f t="shared" si="241"/>
        <v>0.38873984622377966</v>
      </c>
      <c r="O805" s="15">
        <f t="shared" si="232"/>
        <v>4.2666568487975818</v>
      </c>
      <c r="P805" s="15">
        <f t="shared" si="233"/>
        <v>16.299892251800376</v>
      </c>
      <c r="Q805" s="15">
        <f t="shared" si="242"/>
        <v>0.9281883087830769</v>
      </c>
      <c r="R805" s="15">
        <f t="shared" si="234"/>
        <v>10.187432657375235</v>
      </c>
      <c r="S805" s="15">
        <f t="shared" si="243"/>
        <v>171.1043227252016</v>
      </c>
      <c r="T805" s="15">
        <f t="shared" si="244"/>
        <v>104.33317749688047</v>
      </c>
      <c r="U805" s="15">
        <f t="shared" si="235"/>
        <v>0.1711043227252016</v>
      </c>
      <c r="V805" s="15">
        <f t="shared" si="236"/>
        <v>0.10433317749688047</v>
      </c>
      <c r="W805" s="15">
        <f t="shared" si="237"/>
        <v>6.677114522832113E-2</v>
      </c>
      <c r="X805" s="15">
        <f t="shared" si="238"/>
        <v>174.23297795155636</v>
      </c>
      <c r="Y805" s="15">
        <f t="shared" si="245"/>
        <v>29333.557473719906</v>
      </c>
      <c r="AJ805">
        <f>IF(E805&lt;1,1,0)</f>
        <v>0</v>
      </c>
      <c r="AK805">
        <f>IF(AJ805=1,"",E805)</f>
        <v>63.5</v>
      </c>
      <c r="AL805">
        <f>E805/3.6</f>
        <v>17.638888888888889</v>
      </c>
    </row>
    <row r="806" spans="2:38" x14ac:dyDescent="0.3">
      <c r="B806" s="27" t="s">
        <v>52</v>
      </c>
      <c r="C806" s="27">
        <v>795</v>
      </c>
      <c r="D806" s="27">
        <v>206</v>
      </c>
      <c r="E806" s="26">
        <v>59.7</v>
      </c>
      <c r="F806" s="42">
        <f t="shared" si="227"/>
        <v>16.583333333333336</v>
      </c>
      <c r="G806" s="15">
        <f t="shared" si="239"/>
        <v>-1.2361111111111109</v>
      </c>
      <c r="H806" s="15">
        <f t="shared" si="240"/>
        <v>-4.4499999999999993</v>
      </c>
      <c r="I806" s="15">
        <f t="shared" si="228"/>
        <v>-1977.7777777777776</v>
      </c>
      <c r="J806" s="15">
        <f t="shared" si="229"/>
        <v>0</v>
      </c>
      <c r="K806" s="15">
        <f t="shared" si="230"/>
        <v>1977.7777777777776</v>
      </c>
      <c r="L806" s="15">
        <f>SUM(0.5*1.2*$AD$4*$AF$4*(F806^2))</f>
        <v>133.98338333333336</v>
      </c>
      <c r="M806" s="15">
        <f t="shared" si="231"/>
        <v>6.1262711069444462</v>
      </c>
      <c r="N806" s="15">
        <f t="shared" si="241"/>
        <v>0.35055884667515441</v>
      </c>
      <c r="O806" s="15">
        <f t="shared" si="232"/>
        <v>3.8289194418402785</v>
      </c>
      <c r="P806" s="15">
        <f t="shared" si="233"/>
        <v>26.6718770412037</v>
      </c>
      <c r="Q806" s="15">
        <f t="shared" si="242"/>
        <v>1.5262240751355451</v>
      </c>
      <c r="R806" s="15">
        <f t="shared" si="234"/>
        <v>16.669923150752314</v>
      </c>
      <c r="S806" s="15">
        <f t="shared" si="243"/>
        <v>171.45488157187674</v>
      </c>
      <c r="T806" s="15">
        <f t="shared" si="244"/>
        <v>105.85940157201601</v>
      </c>
      <c r="U806" s="15">
        <f t="shared" si="235"/>
        <v>0.17145488157187674</v>
      </c>
      <c r="V806" s="15">
        <f t="shared" si="236"/>
        <v>0.10585940157201601</v>
      </c>
      <c r="W806" s="15">
        <f t="shared" si="237"/>
        <v>6.5595479999860734E-2</v>
      </c>
      <c r="X806" s="15">
        <f t="shared" si="238"/>
        <v>154.00384297205292</v>
      </c>
      <c r="Y806" s="15">
        <f t="shared" si="245"/>
        <v>29487.561316691957</v>
      </c>
      <c r="AJ806">
        <f>IF(E806&lt;1,1,0)</f>
        <v>0</v>
      </c>
      <c r="AK806">
        <f>IF(AJ806=1,"",E806)</f>
        <v>59.7</v>
      </c>
      <c r="AL806">
        <f>E806/3.6</f>
        <v>16.583333333333332</v>
      </c>
    </row>
    <row r="807" spans="2:38" x14ac:dyDescent="0.3">
      <c r="B807" s="27" t="s">
        <v>52</v>
      </c>
      <c r="C807" s="27">
        <v>796</v>
      </c>
      <c r="D807" s="27">
        <v>207</v>
      </c>
      <c r="E807" s="26">
        <v>54.6</v>
      </c>
      <c r="F807" s="42">
        <f t="shared" si="227"/>
        <v>15.166666666666668</v>
      </c>
      <c r="G807" s="15">
        <f t="shared" si="239"/>
        <v>-1.4444444444444453</v>
      </c>
      <c r="H807" s="15">
        <f t="shared" si="240"/>
        <v>-5.2000000000000028</v>
      </c>
      <c r="I807" s="15">
        <f t="shared" si="228"/>
        <v>-2311.1111111111127</v>
      </c>
      <c r="J807" s="15">
        <f t="shared" si="229"/>
        <v>0</v>
      </c>
      <c r="K807" s="15">
        <f t="shared" si="230"/>
        <v>2311.1111111111127</v>
      </c>
      <c r="L807" s="15">
        <f>SUM(0.5*1.2*$AD$4*$AF$4*(F807^2))</f>
        <v>112.06953333333334</v>
      </c>
      <c r="M807" s="15">
        <f t="shared" si="231"/>
        <v>5.2705612555555561</v>
      </c>
      <c r="N807" s="15">
        <f t="shared" si="241"/>
        <v>0.3030572721944445</v>
      </c>
      <c r="O807" s="15">
        <f t="shared" si="232"/>
        <v>3.2941007847222226</v>
      </c>
      <c r="P807" s="15">
        <f t="shared" si="233"/>
        <v>29.781290596296323</v>
      </c>
      <c r="Q807" s="15">
        <f t="shared" si="242"/>
        <v>1.7124242092870385</v>
      </c>
      <c r="R807" s="15">
        <f t="shared" si="234"/>
        <v>18.613306622685201</v>
      </c>
      <c r="S807" s="15">
        <f t="shared" si="243"/>
        <v>171.75793884407119</v>
      </c>
      <c r="T807" s="15">
        <f t="shared" si="244"/>
        <v>107.57182578130305</v>
      </c>
      <c r="U807" s="15">
        <f t="shared" si="235"/>
        <v>0.1717579388440712</v>
      </c>
      <c r="V807" s="15">
        <f t="shared" si="236"/>
        <v>0.10757182578130305</v>
      </c>
      <c r="W807" s="15">
        <f t="shared" si="237"/>
        <v>6.4186113062768155E-2</v>
      </c>
      <c r="X807" s="15">
        <f t="shared" si="238"/>
        <v>128.8155106252764</v>
      </c>
      <c r="Y807" s="15">
        <f t="shared" si="245"/>
        <v>29616.376827317235</v>
      </c>
      <c r="AJ807">
        <f>IF(E807&lt;1,1,0)</f>
        <v>0</v>
      </c>
      <c r="AK807">
        <f>IF(AJ807=1,"",E807)</f>
        <v>54.6</v>
      </c>
      <c r="AL807">
        <f>E807/3.6</f>
        <v>15.166666666666666</v>
      </c>
    </row>
    <row r="808" spans="2:38" x14ac:dyDescent="0.3">
      <c r="B808" s="27" t="s">
        <v>52</v>
      </c>
      <c r="C808" s="27">
        <v>797</v>
      </c>
      <c r="D808" s="27">
        <v>208</v>
      </c>
      <c r="E808" s="26">
        <v>49.3</v>
      </c>
      <c r="F808" s="42">
        <f t="shared" si="227"/>
        <v>13.694444444444445</v>
      </c>
      <c r="G808" s="15">
        <f t="shared" si="239"/>
        <v>-1.3472222222222225</v>
      </c>
      <c r="H808" s="15">
        <f t="shared" si="240"/>
        <v>-4.8500000000000014</v>
      </c>
      <c r="I808" s="15">
        <f t="shared" si="228"/>
        <v>-2155.5555555555561</v>
      </c>
      <c r="J808" s="15">
        <f t="shared" si="229"/>
        <v>0</v>
      </c>
      <c r="K808" s="15">
        <f t="shared" si="230"/>
        <v>2155.5555555555561</v>
      </c>
      <c r="L808" s="15">
        <f>SUM(0.5*1.2*$AD$4*$AF$4*(F808^2))</f>
        <v>91.368420370370373</v>
      </c>
      <c r="M808" s="15">
        <f t="shared" si="231"/>
        <v>4.4754597567386831</v>
      </c>
      <c r="N808" s="15">
        <f t="shared" si="241"/>
        <v>0.25858211927823499</v>
      </c>
      <c r="O808" s="15">
        <f t="shared" si="232"/>
        <v>2.7971623479616765</v>
      </c>
      <c r="P808" s="15">
        <f t="shared" si="233"/>
        <v>25.043676045730454</v>
      </c>
      <c r="Q808" s="15">
        <f t="shared" si="242"/>
        <v>1.4469679493088705</v>
      </c>
      <c r="R808" s="15">
        <f t="shared" si="234"/>
        <v>15.652297528581535</v>
      </c>
      <c r="S808" s="15">
        <f t="shared" si="243"/>
        <v>172.01652096334942</v>
      </c>
      <c r="T808" s="15">
        <f t="shared" si="244"/>
        <v>109.01879373061192</v>
      </c>
      <c r="U808" s="15">
        <f t="shared" si="235"/>
        <v>0.17201652096334943</v>
      </c>
      <c r="V808" s="15">
        <f t="shared" si="236"/>
        <v>0.10901879373061192</v>
      </c>
      <c r="W808" s="15">
        <f t="shared" si="237"/>
        <v>6.2997727232737513E-2</v>
      </c>
      <c r="X808" s="15">
        <f t="shared" si="238"/>
        <v>105.02112874109712</v>
      </c>
      <c r="Y808" s="15">
        <f t="shared" si="245"/>
        <v>29721.397956058332</v>
      </c>
      <c r="AJ808">
        <f>IF(E808&lt;1,1,0)</f>
        <v>0</v>
      </c>
      <c r="AK808">
        <f>IF(AJ808=1,"",E808)</f>
        <v>49.3</v>
      </c>
      <c r="AL808">
        <f>E808/3.6</f>
        <v>13.694444444444443</v>
      </c>
    </row>
    <row r="809" spans="2:38" x14ac:dyDescent="0.3">
      <c r="B809" s="27" t="s">
        <v>52</v>
      </c>
      <c r="C809" s="27">
        <v>798</v>
      </c>
      <c r="D809" s="27">
        <v>209</v>
      </c>
      <c r="E809" s="26">
        <v>44.9</v>
      </c>
      <c r="F809" s="42">
        <f t="shared" si="227"/>
        <v>12.472222222222223</v>
      </c>
      <c r="G809" s="15">
        <f t="shared" si="239"/>
        <v>-0.97222222222222221</v>
      </c>
      <c r="H809" s="15">
        <f t="shared" si="240"/>
        <v>-3.5</v>
      </c>
      <c r="I809" s="15">
        <f t="shared" si="228"/>
        <v>-1555.5555555555554</v>
      </c>
      <c r="J809" s="15">
        <f t="shared" si="229"/>
        <v>0</v>
      </c>
      <c r="K809" s="15">
        <f t="shared" si="230"/>
        <v>1555.5555555555554</v>
      </c>
      <c r="L809" s="15">
        <f>SUM(0.5*1.2*$AD$4*$AF$4*(F809^2))</f>
        <v>75.787042592592599</v>
      </c>
      <c r="M809" s="15">
        <f t="shared" si="231"/>
        <v>3.8816928367798358</v>
      </c>
      <c r="N809" s="15">
        <f t="shared" si="241"/>
        <v>0.2253538341352738</v>
      </c>
      <c r="O809" s="15">
        <f t="shared" si="232"/>
        <v>2.4260580229873976</v>
      </c>
      <c r="P809" s="15">
        <f t="shared" si="233"/>
        <v>15.519541731121398</v>
      </c>
      <c r="Q809" s="15">
        <f t="shared" si="242"/>
        <v>0.90099561716788112</v>
      </c>
      <c r="R809" s="15">
        <f t="shared" si="234"/>
        <v>9.6997135819508742</v>
      </c>
      <c r="S809" s="15">
        <f t="shared" si="243"/>
        <v>172.24187479748468</v>
      </c>
      <c r="T809" s="15">
        <f t="shared" si="244"/>
        <v>109.9197893477798</v>
      </c>
      <c r="U809" s="15">
        <f t="shared" si="235"/>
        <v>0.17224187479748468</v>
      </c>
      <c r="V809" s="15">
        <f t="shared" si="236"/>
        <v>0.10991978934777979</v>
      </c>
      <c r="W809" s="15">
        <f t="shared" si="237"/>
        <v>6.2322085449704884E-2</v>
      </c>
      <c r="X809" s="15">
        <f t="shared" si="238"/>
        <v>87.111499584416748</v>
      </c>
      <c r="Y809" s="15">
        <f t="shared" si="245"/>
        <v>29808.50945564275</v>
      </c>
      <c r="AJ809">
        <f>IF(E809&lt;1,1,0)</f>
        <v>0</v>
      </c>
      <c r="AK809">
        <f>IF(AJ809=1,"",E809)</f>
        <v>44.9</v>
      </c>
      <c r="AL809">
        <f>E809/3.6</f>
        <v>12.472222222222221</v>
      </c>
    </row>
    <row r="810" spans="2:38" x14ac:dyDescent="0.3">
      <c r="B810" s="27" t="s">
        <v>52</v>
      </c>
      <c r="C810" s="27">
        <v>799</v>
      </c>
      <c r="D810" s="27">
        <v>210</v>
      </c>
      <c r="E810" s="26">
        <v>42.3</v>
      </c>
      <c r="F810" s="42">
        <f t="shared" si="227"/>
        <v>11.75</v>
      </c>
      <c r="G810" s="15">
        <f t="shared" si="239"/>
        <v>-0.4861111111111111</v>
      </c>
      <c r="H810" s="15">
        <f t="shared" si="240"/>
        <v>-1.75</v>
      </c>
      <c r="I810" s="15">
        <f t="shared" si="228"/>
        <v>-777.77777777777771</v>
      </c>
      <c r="J810" s="15">
        <f t="shared" si="229"/>
        <v>0</v>
      </c>
      <c r="K810" s="15">
        <f t="shared" si="230"/>
        <v>777.77777777777771</v>
      </c>
      <c r="L810" s="15">
        <f>SUM(0.5*1.2*$AD$4*$AF$4*(F810^2))</f>
        <v>67.264049999999997</v>
      </c>
      <c r="M810" s="15">
        <f t="shared" si="231"/>
        <v>3.5567725875000002</v>
      </c>
      <c r="N810" s="15">
        <f t="shared" si="241"/>
        <v>0.20747840093750003</v>
      </c>
      <c r="O810" s="15">
        <f t="shared" si="232"/>
        <v>2.2229828671875</v>
      </c>
      <c r="P810" s="15">
        <f t="shared" si="233"/>
        <v>5.5821163013888881</v>
      </c>
      <c r="Q810" s="15">
        <f t="shared" si="242"/>
        <v>0.3256234509143518</v>
      </c>
      <c r="R810" s="15">
        <f t="shared" si="234"/>
        <v>3.4888226883680549</v>
      </c>
      <c r="S810" s="15">
        <f t="shared" si="243"/>
        <v>172.44935319842219</v>
      </c>
      <c r="T810" s="15">
        <f t="shared" si="244"/>
        <v>110.24541279869415</v>
      </c>
      <c r="U810" s="15">
        <f t="shared" si="235"/>
        <v>0.1724493531984222</v>
      </c>
      <c r="V810" s="15">
        <f t="shared" si="236"/>
        <v>0.11024541279869415</v>
      </c>
      <c r="W810" s="15">
        <f t="shared" si="237"/>
        <v>6.2203940399728042E-2</v>
      </c>
      <c r="X810" s="15">
        <f t="shared" si="238"/>
        <v>77.31495645724172</v>
      </c>
      <c r="Y810" s="15">
        <f t="shared" si="245"/>
        <v>29885.824412099992</v>
      </c>
      <c r="AJ810">
        <f>IF(E810&lt;1,1,0)</f>
        <v>0</v>
      </c>
      <c r="AK810">
        <f>IF(AJ810=1,"",E810)</f>
        <v>42.3</v>
      </c>
      <c r="AL810">
        <f>E810/3.6</f>
        <v>11.749999999999998</v>
      </c>
    </row>
    <row r="811" spans="2:38" x14ac:dyDescent="0.3">
      <c r="B811" s="27" t="s">
        <v>52</v>
      </c>
      <c r="C811" s="27">
        <v>800</v>
      </c>
      <c r="D811" s="27">
        <v>211</v>
      </c>
      <c r="E811" s="26">
        <v>41.4</v>
      </c>
      <c r="F811" s="42">
        <f t="shared" si="227"/>
        <v>11.5</v>
      </c>
      <c r="G811" s="15">
        <f t="shared" si="239"/>
        <v>-0.1388888888888889</v>
      </c>
      <c r="H811" s="15">
        <f t="shared" si="240"/>
        <v>-0.5</v>
      </c>
      <c r="I811" s="15">
        <f t="shared" si="228"/>
        <v>-222.22222222222223</v>
      </c>
      <c r="J811" s="15">
        <f t="shared" si="229"/>
        <v>0</v>
      </c>
      <c r="K811" s="15">
        <f t="shared" si="230"/>
        <v>222.22222222222223</v>
      </c>
      <c r="L811" s="15">
        <f>SUM(0.5*1.2*$AD$4*$AF$4*(F811^2))</f>
        <v>64.432199999999995</v>
      </c>
      <c r="M811" s="15">
        <f t="shared" si="231"/>
        <v>3.4485303000000003</v>
      </c>
      <c r="N811" s="15">
        <f t="shared" si="241"/>
        <v>0.20212219258333336</v>
      </c>
      <c r="O811" s="15">
        <f t="shared" si="232"/>
        <v>2.1553314375000001</v>
      </c>
      <c r="P811" s="15">
        <f t="shared" si="233"/>
        <v>0.89297474444444425</v>
      </c>
      <c r="Q811" s="15">
        <f t="shared" si="242"/>
        <v>5.2338241966049373E-2</v>
      </c>
      <c r="R811" s="15">
        <f t="shared" si="234"/>
        <v>0.55810921527777768</v>
      </c>
      <c r="S811" s="15">
        <f t="shared" si="243"/>
        <v>172.65147539100553</v>
      </c>
      <c r="T811" s="15">
        <f t="shared" si="244"/>
        <v>110.2977510406602</v>
      </c>
      <c r="U811" s="15">
        <f t="shared" si="235"/>
        <v>0.17265147539100553</v>
      </c>
      <c r="V811" s="15">
        <f t="shared" si="236"/>
        <v>0.1102977510406602</v>
      </c>
      <c r="W811" s="15">
        <f t="shared" si="237"/>
        <v>6.2353724350345335E-2</v>
      </c>
      <c r="X811" s="15">
        <f t="shared" si="238"/>
        <v>74.059956352392959</v>
      </c>
      <c r="Y811" s="15">
        <f t="shared" si="245"/>
        <v>29959.884368452385</v>
      </c>
      <c r="AJ811">
        <f>IF(E811&lt;1,1,0)</f>
        <v>0</v>
      </c>
      <c r="AK811">
        <f>IF(AJ811=1,"",E811)</f>
        <v>41.4</v>
      </c>
      <c r="AL811">
        <f>E811/3.6</f>
        <v>11.5</v>
      </c>
    </row>
    <row r="812" spans="2:38" x14ac:dyDescent="0.3">
      <c r="B812" s="27" t="s">
        <v>52</v>
      </c>
      <c r="C812" s="27">
        <v>801</v>
      </c>
      <c r="D812" s="27">
        <v>212</v>
      </c>
      <c r="E812" s="26">
        <v>41.3</v>
      </c>
      <c r="F812" s="42">
        <f t="shared" si="227"/>
        <v>11.472222222222221</v>
      </c>
      <c r="G812" s="15">
        <f t="shared" si="239"/>
        <v>9.7222222222222612E-2</v>
      </c>
      <c r="H812" s="15">
        <f t="shared" si="240"/>
        <v>0.35000000000000142</v>
      </c>
      <c r="I812" s="15">
        <f t="shared" si="228"/>
        <v>155.55555555555617</v>
      </c>
      <c r="J812" s="15">
        <f t="shared" si="229"/>
        <v>155.55555555555617</v>
      </c>
      <c r="K812" s="15">
        <f t="shared" si="230"/>
        <v>0</v>
      </c>
      <c r="L812" s="15">
        <f>SUM(0.5*1.2*$AD$4*$AF$4*(F812^2))</f>
        <v>64.121309259259249</v>
      </c>
      <c r="M812" s="15">
        <f t="shared" si="231"/>
        <v>5.2212018102366322</v>
      </c>
      <c r="N812" s="15">
        <f t="shared" si="241"/>
        <v>0.30747077326949057</v>
      </c>
      <c r="O812" s="15">
        <f t="shared" si="232"/>
        <v>3.2632511313978951</v>
      </c>
      <c r="P812" s="15">
        <f t="shared" si="233"/>
        <v>3.4366339090020572</v>
      </c>
      <c r="Q812" s="15">
        <f t="shared" si="242"/>
        <v>0.20237955241901004</v>
      </c>
      <c r="R812" s="15">
        <f t="shared" si="234"/>
        <v>2.1478961931262859</v>
      </c>
      <c r="S812" s="15">
        <f t="shared" si="243"/>
        <v>172.95894616427503</v>
      </c>
      <c r="T812" s="15">
        <f t="shared" si="244"/>
        <v>110.50013059307921</v>
      </c>
      <c r="U812" s="15">
        <f t="shared" si="235"/>
        <v>0.17295894616427504</v>
      </c>
      <c r="V812" s="15">
        <f t="shared" si="236"/>
        <v>0.1105001305930792</v>
      </c>
      <c r="W812" s="15">
        <f t="shared" si="237"/>
        <v>6.2458815571195841E-2</v>
      </c>
      <c r="X812" s="15">
        <f t="shared" si="238"/>
        <v>73.702610599816737</v>
      </c>
      <c r="Y812" s="15">
        <f t="shared" si="245"/>
        <v>30033.586979052201</v>
      </c>
      <c r="AJ812">
        <f>IF(E812&lt;1,1,0)</f>
        <v>0</v>
      </c>
      <c r="AK812">
        <f>IF(AJ812=1,"",E812)</f>
        <v>41.3</v>
      </c>
      <c r="AL812">
        <f>E812/3.6</f>
        <v>11.472222222222221</v>
      </c>
    </row>
    <row r="813" spans="2:38" x14ac:dyDescent="0.3">
      <c r="B813" s="27" t="s">
        <v>52</v>
      </c>
      <c r="C813" s="27">
        <v>802</v>
      </c>
      <c r="D813" s="27">
        <v>213</v>
      </c>
      <c r="E813" s="26">
        <v>42.1</v>
      </c>
      <c r="F813" s="42">
        <f t="shared" si="227"/>
        <v>11.694444444444445</v>
      </c>
      <c r="G813" s="15">
        <f t="shared" si="239"/>
        <v>0.47222222222222299</v>
      </c>
      <c r="H813" s="15">
        <f t="shared" si="240"/>
        <v>1.7000000000000028</v>
      </c>
      <c r="I813" s="15">
        <f t="shared" si="228"/>
        <v>755.55555555555679</v>
      </c>
      <c r="J813" s="15">
        <f t="shared" si="229"/>
        <v>755.55555555555679</v>
      </c>
      <c r="K813" s="15">
        <f t="shared" si="230"/>
        <v>0</v>
      </c>
      <c r="L813" s="15">
        <f>SUM(0.5*1.2*$AD$4*$AF$4*(F813^2))</f>
        <v>66.629487037037038</v>
      </c>
      <c r="M813" s="15">
        <f t="shared" si="231"/>
        <v>12.368337303652279</v>
      </c>
      <c r="N813" s="15">
        <f t="shared" si="241"/>
        <v>0.7317932904660932</v>
      </c>
      <c r="O813" s="15">
        <f t="shared" si="232"/>
        <v>7.7302108147826747</v>
      </c>
      <c r="P813" s="15">
        <f t="shared" si="233"/>
        <v>3.5325348345164613</v>
      </c>
      <c r="Q813" s="15">
        <f t="shared" si="242"/>
        <v>0.20900831104222395</v>
      </c>
      <c r="R813" s="15">
        <f t="shared" si="234"/>
        <v>2.2078342715727883</v>
      </c>
      <c r="S813" s="15">
        <f t="shared" si="243"/>
        <v>173.69073945474113</v>
      </c>
      <c r="T813" s="15">
        <f t="shared" si="244"/>
        <v>110.70913890412143</v>
      </c>
      <c r="U813" s="15">
        <f t="shared" si="235"/>
        <v>0.17369073945474114</v>
      </c>
      <c r="V813" s="15">
        <f t="shared" si="236"/>
        <v>0.11070913890412143</v>
      </c>
      <c r="W813" s="15">
        <f t="shared" si="237"/>
        <v>6.2981600550619715E-2</v>
      </c>
      <c r="X813" s="15">
        <f t="shared" si="238"/>
        <v>76.585573196830225</v>
      </c>
      <c r="Y813" s="15">
        <f t="shared" si="245"/>
        <v>30110.172552249031</v>
      </c>
      <c r="AJ813">
        <f>IF(E813&lt;1,1,0)</f>
        <v>0</v>
      </c>
      <c r="AK813">
        <f>IF(AJ813=1,"",E813)</f>
        <v>42.1</v>
      </c>
      <c r="AL813">
        <f>E813/3.6</f>
        <v>11.694444444444445</v>
      </c>
    </row>
    <row r="814" spans="2:38" x14ac:dyDescent="0.3">
      <c r="B814" s="27" t="s">
        <v>52</v>
      </c>
      <c r="C814" s="27">
        <v>803</v>
      </c>
      <c r="D814" s="27">
        <v>214</v>
      </c>
      <c r="E814" s="26">
        <v>44.7</v>
      </c>
      <c r="F814" s="42">
        <f t="shared" si="227"/>
        <v>12.416666666666668</v>
      </c>
      <c r="G814" s="15">
        <f t="shared" si="239"/>
        <v>0.87499999999999956</v>
      </c>
      <c r="H814" s="15">
        <f t="shared" si="240"/>
        <v>3.1499999999999986</v>
      </c>
      <c r="I814" s="15">
        <f t="shared" si="228"/>
        <v>1399.9999999999993</v>
      </c>
      <c r="J814" s="15">
        <f t="shared" si="229"/>
        <v>1399.9999999999993</v>
      </c>
      <c r="K814" s="15">
        <f t="shared" si="230"/>
        <v>0</v>
      </c>
      <c r="L814" s="15">
        <f>SUM(0.5*1.2*$AD$4*$AF$4*(F814^2))</f>
        <v>75.113383333333346</v>
      </c>
      <c r="M814" s="15">
        <f t="shared" si="231"/>
        <v>21.239371176388882</v>
      </c>
      <c r="N814" s="15">
        <f t="shared" si="241"/>
        <v>1.2625626199297837</v>
      </c>
      <c r="O814" s="15">
        <f t="shared" si="232"/>
        <v>13.274606985243052</v>
      </c>
      <c r="P814" s="15">
        <f t="shared" si="233"/>
        <v>3.8560378430555562</v>
      </c>
      <c r="Q814" s="15">
        <f t="shared" si="242"/>
        <v>0.22922002733719141</v>
      </c>
      <c r="R814" s="15">
        <f t="shared" si="234"/>
        <v>2.4100236519097225</v>
      </c>
      <c r="S814" s="15">
        <f t="shared" si="243"/>
        <v>174.95330207467092</v>
      </c>
      <c r="T814" s="15">
        <f t="shared" si="244"/>
        <v>110.93835893145862</v>
      </c>
      <c r="U814" s="15">
        <f t="shared" si="235"/>
        <v>0.17495330207467091</v>
      </c>
      <c r="V814" s="15">
        <f t="shared" si="236"/>
        <v>0.11093835893145862</v>
      </c>
      <c r="W814" s="15">
        <f t="shared" si="237"/>
        <v>6.4014943143212294E-2</v>
      </c>
      <c r="X814" s="15">
        <f t="shared" si="238"/>
        <v>86.337177411762042</v>
      </c>
      <c r="Y814" s="15">
        <f t="shared" si="245"/>
        <v>30196.509729660793</v>
      </c>
      <c r="AJ814">
        <f>IF(E814&lt;1,1,0)</f>
        <v>0</v>
      </c>
      <c r="AK814">
        <f>IF(AJ814=1,"",E814)</f>
        <v>44.7</v>
      </c>
      <c r="AL814">
        <f>E814/3.6</f>
        <v>12.416666666666668</v>
      </c>
    </row>
    <row r="815" spans="2:38" x14ac:dyDescent="0.3">
      <c r="B815" s="27" t="s">
        <v>52</v>
      </c>
      <c r="C815" s="27">
        <v>804</v>
      </c>
      <c r="D815" s="27">
        <v>215</v>
      </c>
      <c r="E815" s="26">
        <v>48.4</v>
      </c>
      <c r="F815" s="42">
        <f t="shared" si="227"/>
        <v>13.444444444444445</v>
      </c>
      <c r="G815" s="15">
        <f t="shared" si="239"/>
        <v>0.93055555555555491</v>
      </c>
      <c r="H815" s="15">
        <f t="shared" si="240"/>
        <v>3.3499999999999979</v>
      </c>
      <c r="I815" s="15">
        <f t="shared" si="228"/>
        <v>1488.8888888888878</v>
      </c>
      <c r="J815" s="15">
        <f t="shared" si="229"/>
        <v>1488.8888888888878</v>
      </c>
      <c r="K815" s="15">
        <f t="shared" si="230"/>
        <v>0</v>
      </c>
      <c r="L815" s="15">
        <f>SUM(0.5*1.2*$AD$4*$AF$4*(F815^2))</f>
        <v>88.062903703703697</v>
      </c>
      <c r="M815" s="15">
        <f t="shared" si="231"/>
        <v>24.366600767078172</v>
      </c>
      <c r="N815" s="15">
        <f t="shared" si="241"/>
        <v>1.4552275458116131</v>
      </c>
      <c r="O815" s="15">
        <f t="shared" si="232"/>
        <v>15.229125479423859</v>
      </c>
      <c r="P815" s="15">
        <f t="shared" si="233"/>
        <v>4.3493168164609051</v>
      </c>
      <c r="Q815" s="15">
        <f t="shared" si="242"/>
        <v>0.25975086542752629</v>
      </c>
      <c r="R815" s="15">
        <f t="shared" si="234"/>
        <v>2.7183230102880658</v>
      </c>
      <c r="S815" s="15">
        <f t="shared" si="243"/>
        <v>176.40852962048254</v>
      </c>
      <c r="T815" s="15">
        <f t="shared" si="244"/>
        <v>111.19810979688614</v>
      </c>
      <c r="U815" s="15">
        <f t="shared" si="235"/>
        <v>0.17640852962048253</v>
      </c>
      <c r="V815" s="15">
        <f t="shared" si="236"/>
        <v>0.11119810979688614</v>
      </c>
      <c r="W815" s="15">
        <f t="shared" si="237"/>
        <v>6.5210419823596391E-2</v>
      </c>
      <c r="X815" s="15">
        <f t="shared" si="238"/>
        <v>101.22168274776784</v>
      </c>
      <c r="Y815" s="15">
        <f t="shared" si="245"/>
        <v>30297.731412408561</v>
      </c>
      <c r="AJ815">
        <f>IF(E815&lt;1,1,0)</f>
        <v>0</v>
      </c>
      <c r="AK815">
        <f>IF(AJ815=1,"",E815)</f>
        <v>48.4</v>
      </c>
      <c r="AL815">
        <f>E815/3.6</f>
        <v>13.444444444444443</v>
      </c>
    </row>
    <row r="816" spans="2:38" x14ac:dyDescent="0.3">
      <c r="B816" s="27" t="s">
        <v>52</v>
      </c>
      <c r="C816" s="27">
        <v>805</v>
      </c>
      <c r="D816" s="27">
        <v>216</v>
      </c>
      <c r="E816" s="26">
        <v>51.4</v>
      </c>
      <c r="F816" s="42">
        <f t="shared" si="227"/>
        <v>14.277777777777779</v>
      </c>
      <c r="G816" s="15">
        <f t="shared" si="239"/>
        <v>0.59722222222222276</v>
      </c>
      <c r="H816" s="15">
        <f t="shared" si="240"/>
        <v>2.1500000000000021</v>
      </c>
      <c r="I816" s="15">
        <f t="shared" si="228"/>
        <v>955.55555555555645</v>
      </c>
      <c r="J816" s="15">
        <f t="shared" si="229"/>
        <v>955.55555555555645</v>
      </c>
      <c r="K816" s="15">
        <f t="shared" si="230"/>
        <v>0</v>
      </c>
      <c r="L816" s="15">
        <f>SUM(0.5*1.2*$AD$4*$AF$4*(F816^2))</f>
        <v>99.318125925925926</v>
      </c>
      <c r="M816" s="15">
        <f t="shared" si="231"/>
        <v>18.422812007818944</v>
      </c>
      <c r="N816" s="15">
        <f t="shared" si="241"/>
        <v>1.1053687204691367</v>
      </c>
      <c r="O816" s="15">
        <f t="shared" si="232"/>
        <v>11.514257504886841</v>
      </c>
      <c r="P816" s="15">
        <f t="shared" si="233"/>
        <v>4.7796021312757206</v>
      </c>
      <c r="Q816" s="15">
        <f t="shared" si="242"/>
        <v>0.28677612787654322</v>
      </c>
      <c r="R816" s="15">
        <f t="shared" si="234"/>
        <v>2.9872513320473253</v>
      </c>
      <c r="S816" s="15">
        <f t="shared" si="243"/>
        <v>177.51389834095167</v>
      </c>
      <c r="T816" s="15">
        <f t="shared" si="244"/>
        <v>111.48488592476269</v>
      </c>
      <c r="U816" s="15">
        <f t="shared" si="235"/>
        <v>0.17751389834095166</v>
      </c>
      <c r="V816" s="15">
        <f t="shared" si="236"/>
        <v>0.11148488592476269</v>
      </c>
      <c r="W816" s="15">
        <f t="shared" si="237"/>
        <v>6.602901241618897E-2</v>
      </c>
      <c r="X816" s="15">
        <f t="shared" si="238"/>
        <v>114.15871921179009</v>
      </c>
      <c r="Y816" s="15">
        <f t="shared" si="245"/>
        <v>30411.890131620352</v>
      </c>
      <c r="AJ816">
        <f>IF(E816&lt;1,1,0)</f>
        <v>0</v>
      </c>
      <c r="AK816">
        <f>IF(AJ816=1,"",E816)</f>
        <v>51.4</v>
      </c>
      <c r="AL816">
        <f>E816/3.6</f>
        <v>14.277777777777777</v>
      </c>
    </row>
    <row r="817" spans="2:38" x14ac:dyDescent="0.3">
      <c r="B817" s="27" t="s">
        <v>52</v>
      </c>
      <c r="C817" s="27">
        <v>806</v>
      </c>
      <c r="D817" s="27">
        <v>217</v>
      </c>
      <c r="E817" s="26">
        <v>52.7</v>
      </c>
      <c r="F817" s="42">
        <f t="shared" si="227"/>
        <v>14.638888888888891</v>
      </c>
      <c r="G817" s="15">
        <f t="shared" si="239"/>
        <v>0.2222222222222224</v>
      </c>
      <c r="H817" s="15">
        <f t="shared" si="240"/>
        <v>0.80000000000000071</v>
      </c>
      <c r="I817" s="15">
        <f t="shared" si="228"/>
        <v>355.55555555555583</v>
      </c>
      <c r="J817" s="15">
        <f t="shared" si="229"/>
        <v>355.55555555555583</v>
      </c>
      <c r="K817" s="15">
        <f t="shared" si="230"/>
        <v>0</v>
      </c>
      <c r="L817" s="15">
        <f>SUM(0.5*1.2*$AD$4*$AF$4*(F817^2))</f>
        <v>104.4055314814815</v>
      </c>
      <c r="M817" s="15">
        <f t="shared" si="231"/>
        <v>10.179899246347743</v>
      </c>
      <c r="N817" s="15">
        <f t="shared" si="241"/>
        <v>0.61362170457151677</v>
      </c>
      <c r="O817" s="15">
        <f t="shared" si="232"/>
        <v>6.3624370289673386</v>
      </c>
      <c r="P817" s="15">
        <f t="shared" si="233"/>
        <v>4.9749609747427996</v>
      </c>
      <c r="Q817" s="15">
        <f t="shared" si="242"/>
        <v>0.29987959208866322</v>
      </c>
      <c r="R817" s="15">
        <f t="shared" si="234"/>
        <v>3.1093506092142498</v>
      </c>
      <c r="S817" s="15">
        <f t="shared" si="243"/>
        <v>178.1275200455232</v>
      </c>
      <c r="T817" s="15">
        <f t="shared" si="244"/>
        <v>111.78476551685135</v>
      </c>
      <c r="U817" s="15">
        <f t="shared" si="235"/>
        <v>0.17812752004552321</v>
      </c>
      <c r="V817" s="15">
        <f t="shared" si="236"/>
        <v>0.11178476551685135</v>
      </c>
      <c r="W817" s="15">
        <f t="shared" si="237"/>
        <v>6.634275452867186E-2</v>
      </c>
      <c r="X817" s="15">
        <f t="shared" si="238"/>
        <v>120.00631158476321</v>
      </c>
      <c r="Y817" s="15">
        <f t="shared" si="245"/>
        <v>30531.896443205114</v>
      </c>
      <c r="AJ817">
        <f>IF(E817&lt;1,1,0)</f>
        <v>0</v>
      </c>
      <c r="AK817">
        <f>IF(AJ817=1,"",E817)</f>
        <v>52.7</v>
      </c>
      <c r="AL817">
        <f>E817/3.6</f>
        <v>14.638888888888889</v>
      </c>
    </row>
    <row r="818" spans="2:38" x14ac:dyDescent="0.3">
      <c r="B818" s="27" t="s">
        <v>52</v>
      </c>
      <c r="C818" s="27">
        <v>807</v>
      </c>
      <c r="D818" s="27">
        <v>218</v>
      </c>
      <c r="E818" s="26">
        <v>53</v>
      </c>
      <c r="F818" s="42">
        <f t="shared" si="227"/>
        <v>14.722222222222223</v>
      </c>
      <c r="G818" s="15">
        <f t="shared" si="239"/>
        <v>-2.7777777777778172E-2</v>
      </c>
      <c r="H818" s="15">
        <f t="shared" si="240"/>
        <v>-0.10000000000000142</v>
      </c>
      <c r="I818" s="15">
        <f t="shared" si="228"/>
        <v>-44.444444444445075</v>
      </c>
      <c r="J818" s="15">
        <f t="shared" si="229"/>
        <v>0</v>
      </c>
      <c r="K818" s="15">
        <f t="shared" si="230"/>
        <v>44.444444444445075</v>
      </c>
      <c r="L818" s="15">
        <f>SUM(0.5*1.2*$AD$4*$AF$4*(F818^2))</f>
        <v>105.59759259259259</v>
      </c>
      <c r="M818" s="15">
        <f t="shared" si="231"/>
        <v>5.0208312242798359</v>
      </c>
      <c r="N818" s="15">
        <f t="shared" si="241"/>
        <v>0.30403922413694562</v>
      </c>
      <c r="O818" s="15">
        <f t="shared" si="232"/>
        <v>3.1380195151748973</v>
      </c>
      <c r="P818" s="15">
        <f t="shared" si="233"/>
        <v>4.3665102366255049</v>
      </c>
      <c r="Q818" s="15">
        <f t="shared" si="242"/>
        <v>0.26441645321787782</v>
      </c>
      <c r="R818" s="15">
        <f t="shared" si="234"/>
        <v>2.7290688978909405</v>
      </c>
      <c r="S818" s="15">
        <f t="shared" si="243"/>
        <v>178.43155926966014</v>
      </c>
      <c r="T818" s="15">
        <f t="shared" si="244"/>
        <v>112.04918197006923</v>
      </c>
      <c r="U818" s="15">
        <f t="shared" si="235"/>
        <v>0.17843155926966014</v>
      </c>
      <c r="V818" s="15">
        <f t="shared" si="236"/>
        <v>0.11204918197006923</v>
      </c>
      <c r="W818" s="15">
        <f t="shared" si="237"/>
        <v>6.6382377299590914E-2</v>
      </c>
      <c r="X818" s="15">
        <f t="shared" si="238"/>
        <v>121.37649674221245</v>
      </c>
      <c r="Y818" s="15">
        <f t="shared" si="245"/>
        <v>30653.272939947328</v>
      </c>
      <c r="AJ818">
        <f>IF(E818&lt;1,1,0)</f>
        <v>0</v>
      </c>
      <c r="AK818">
        <f>IF(AJ818=1,"",E818)</f>
        <v>53</v>
      </c>
      <c r="AL818">
        <f>E818/3.6</f>
        <v>14.722222222222221</v>
      </c>
    </row>
    <row r="819" spans="2:38" x14ac:dyDescent="0.3">
      <c r="B819" s="27" t="s">
        <v>52</v>
      </c>
      <c r="C819" s="27">
        <v>808</v>
      </c>
      <c r="D819" s="27">
        <v>219</v>
      </c>
      <c r="E819" s="26">
        <v>52.5</v>
      </c>
      <c r="F819" s="42">
        <f t="shared" si="227"/>
        <v>14.583333333333334</v>
      </c>
      <c r="G819" s="15">
        <f t="shared" si="239"/>
        <v>-0.23611111111111149</v>
      </c>
      <c r="H819" s="15">
        <f t="shared" si="240"/>
        <v>-0.85000000000000142</v>
      </c>
      <c r="I819" s="15">
        <f t="shared" si="228"/>
        <v>-377.7777777777784</v>
      </c>
      <c r="J819" s="15">
        <f t="shared" si="229"/>
        <v>0</v>
      </c>
      <c r="K819" s="15">
        <f t="shared" si="230"/>
        <v>377.7777777777784</v>
      </c>
      <c r="L819" s="15">
        <f>SUM(0.5*1.2*$AD$4*$AF$4*(F819^2))</f>
        <v>103.61458333333333</v>
      </c>
      <c r="M819" s="15">
        <f t="shared" si="231"/>
        <v>4.944546006944444</v>
      </c>
      <c r="N819" s="15">
        <f t="shared" si="241"/>
        <v>0.30079321542245369</v>
      </c>
      <c r="O819" s="15">
        <f t="shared" si="232"/>
        <v>3.0903412543402777</v>
      </c>
      <c r="P819" s="15">
        <f t="shared" si="233"/>
        <v>0.56471325231482417</v>
      </c>
      <c r="Q819" s="15">
        <f t="shared" si="242"/>
        <v>3.4353389515818469E-2</v>
      </c>
      <c r="R819" s="15">
        <f t="shared" si="234"/>
        <v>0.35294578269676513</v>
      </c>
      <c r="S819" s="15">
        <f t="shared" si="243"/>
        <v>178.7323524850826</v>
      </c>
      <c r="T819" s="15">
        <f t="shared" si="244"/>
        <v>112.08353535958504</v>
      </c>
      <c r="U819" s="15">
        <f t="shared" si="235"/>
        <v>0.1787323524850826</v>
      </c>
      <c r="V819" s="15">
        <f t="shared" si="236"/>
        <v>0.11208353535958504</v>
      </c>
      <c r="W819" s="15">
        <f t="shared" si="237"/>
        <v>6.6648817125497556E-2</v>
      </c>
      <c r="X819" s="15">
        <f t="shared" si="238"/>
        <v>119.09717556805023</v>
      </c>
      <c r="Y819" s="15">
        <f t="shared" si="245"/>
        <v>30772.370115515379</v>
      </c>
      <c r="AJ819">
        <f>IF(E819&lt;1,1,0)</f>
        <v>0</v>
      </c>
      <c r="AK819">
        <f>IF(AJ819=1,"",E819)</f>
        <v>52.5</v>
      </c>
      <c r="AL819">
        <f>E819/3.6</f>
        <v>14.583333333333332</v>
      </c>
    </row>
    <row r="820" spans="2:38" x14ac:dyDescent="0.3">
      <c r="B820" s="27" t="s">
        <v>52</v>
      </c>
      <c r="C820" s="27">
        <v>809</v>
      </c>
      <c r="D820" s="27">
        <v>220</v>
      </c>
      <c r="E820" s="26">
        <v>51.3</v>
      </c>
      <c r="F820" s="42">
        <f t="shared" si="227"/>
        <v>14.25</v>
      </c>
      <c r="G820" s="15">
        <f t="shared" si="239"/>
        <v>-0.38888888888888851</v>
      </c>
      <c r="H820" s="15">
        <f t="shared" si="240"/>
        <v>-1.3999999999999986</v>
      </c>
      <c r="I820" s="15">
        <f t="shared" si="228"/>
        <v>-622.2222222222216</v>
      </c>
      <c r="J820" s="15">
        <f t="shared" si="229"/>
        <v>0</v>
      </c>
      <c r="K820" s="15">
        <f t="shared" si="230"/>
        <v>622.2222222222216</v>
      </c>
      <c r="L820" s="15">
        <f>SUM(0.5*1.2*$AD$4*$AF$4*(F820^2))</f>
        <v>98.93204999999999</v>
      </c>
      <c r="M820" s="15">
        <f t="shared" si="231"/>
        <v>4.7648017124999997</v>
      </c>
      <c r="N820" s="15">
        <f t="shared" si="241"/>
        <v>0.29118232687499995</v>
      </c>
      <c r="O820" s="15">
        <f t="shared" si="232"/>
        <v>2.9780010703124997</v>
      </c>
      <c r="P820" s="15">
        <f t="shared" si="233"/>
        <v>4.1018649541666585</v>
      </c>
      <c r="Q820" s="15">
        <f t="shared" si="242"/>
        <v>0.25066952497685135</v>
      </c>
      <c r="R820" s="15">
        <f t="shared" si="234"/>
        <v>2.5636655963541615</v>
      </c>
      <c r="S820" s="15">
        <f t="shared" si="243"/>
        <v>179.0235348119576</v>
      </c>
      <c r="T820" s="15">
        <f t="shared" si="244"/>
        <v>112.3342048845619</v>
      </c>
      <c r="U820" s="15">
        <f t="shared" si="235"/>
        <v>0.1790235348119576</v>
      </c>
      <c r="V820" s="15">
        <f t="shared" si="236"/>
        <v>0.1123342048845619</v>
      </c>
      <c r="W820" s="15">
        <f t="shared" si="237"/>
        <v>6.6689329927395694E-2</v>
      </c>
      <c r="X820" s="15">
        <f t="shared" si="238"/>
        <v>113.71495331746904</v>
      </c>
      <c r="Y820" s="15">
        <f t="shared" si="245"/>
        <v>30886.08506883285</v>
      </c>
      <c r="AJ820">
        <f>IF(E820&lt;1,1,0)</f>
        <v>0</v>
      </c>
      <c r="AK820">
        <f>IF(AJ820=1,"",E820)</f>
        <v>51.3</v>
      </c>
      <c r="AL820">
        <f>E820/3.6</f>
        <v>14.249999999999998</v>
      </c>
    </row>
    <row r="821" spans="2:38" x14ac:dyDescent="0.3">
      <c r="B821" s="27" t="s">
        <v>52</v>
      </c>
      <c r="C821" s="27">
        <v>810</v>
      </c>
      <c r="D821" s="27">
        <v>221</v>
      </c>
      <c r="E821" s="26">
        <v>49.7</v>
      </c>
      <c r="F821" s="42">
        <f t="shared" si="227"/>
        <v>13.805555555555557</v>
      </c>
      <c r="G821" s="15">
        <f t="shared" si="239"/>
        <v>-0.54166666666666641</v>
      </c>
      <c r="H821" s="15">
        <f t="shared" si="240"/>
        <v>-1.9499999999999993</v>
      </c>
      <c r="I821" s="15">
        <f t="shared" si="228"/>
        <v>-866.66666666666629</v>
      </c>
      <c r="J821" s="15">
        <f t="shared" si="229"/>
        <v>0</v>
      </c>
      <c r="K821" s="15">
        <f t="shared" si="230"/>
        <v>866.66666666666629</v>
      </c>
      <c r="L821" s="15">
        <f>SUM(0.5*1.2*$AD$4*$AF$4*(F821^2))</f>
        <v>92.857087037037061</v>
      </c>
      <c r="M821" s="15">
        <f t="shared" si="231"/>
        <v>4.5323236738168733</v>
      </c>
      <c r="N821" s="15">
        <f t="shared" si="241"/>
        <v>0.27823431442042473</v>
      </c>
      <c r="O821" s="15">
        <f t="shared" si="232"/>
        <v>2.8327022961355457</v>
      </c>
      <c r="P821" s="15">
        <f t="shared" si="233"/>
        <v>7.4324911409979375</v>
      </c>
      <c r="Q821" s="15">
        <f t="shared" si="242"/>
        <v>0.45627237282237337</v>
      </c>
      <c r="R821" s="15">
        <f t="shared" si="234"/>
        <v>4.6453069631237112</v>
      </c>
      <c r="S821" s="15">
        <f t="shared" si="243"/>
        <v>179.30176912637802</v>
      </c>
      <c r="T821" s="15">
        <f t="shared" si="244"/>
        <v>112.79047725738427</v>
      </c>
      <c r="U821" s="15">
        <f t="shared" si="235"/>
        <v>0.17930176912637802</v>
      </c>
      <c r="V821" s="15">
        <f t="shared" si="236"/>
        <v>0.11279047725738427</v>
      </c>
      <c r="W821" s="15">
        <f t="shared" si="237"/>
        <v>6.6511291868993752E-2</v>
      </c>
      <c r="X821" s="15">
        <f t="shared" si="238"/>
        <v>106.73223739271299</v>
      </c>
      <c r="Y821" s="15">
        <f t="shared" si="245"/>
        <v>30992.817306225563</v>
      </c>
      <c r="AJ821">
        <f>IF(E821&lt;1,1,0)</f>
        <v>0</v>
      </c>
      <c r="AK821">
        <f>IF(AJ821=1,"",E821)</f>
        <v>49.7</v>
      </c>
      <c r="AL821">
        <f>E821/3.6</f>
        <v>13.805555555555555</v>
      </c>
    </row>
    <row r="822" spans="2:38" x14ac:dyDescent="0.3">
      <c r="B822" s="27" t="s">
        <v>52</v>
      </c>
      <c r="C822" s="27">
        <v>811</v>
      </c>
      <c r="D822" s="27">
        <v>222</v>
      </c>
      <c r="E822" s="26">
        <v>47.4</v>
      </c>
      <c r="F822" s="42">
        <f t="shared" si="227"/>
        <v>13.166666666666666</v>
      </c>
      <c r="G822" s="15">
        <f t="shared" si="239"/>
        <v>-0.83333333333333326</v>
      </c>
      <c r="H822" s="15">
        <f t="shared" si="240"/>
        <v>-3</v>
      </c>
      <c r="I822" s="15">
        <f t="shared" si="228"/>
        <v>-1333.3333333333333</v>
      </c>
      <c r="J822" s="15">
        <f t="shared" si="229"/>
        <v>0</v>
      </c>
      <c r="K822" s="15">
        <f t="shared" si="230"/>
        <v>1333.3333333333333</v>
      </c>
      <c r="L822" s="15">
        <f>SUM(0.5*1.2*$AD$4*$AF$4*(F822^2))</f>
        <v>84.461533333333321</v>
      </c>
      <c r="M822" s="15">
        <f t="shared" si="231"/>
        <v>4.2120368555555547</v>
      </c>
      <c r="N822" s="15">
        <f t="shared" si="241"/>
        <v>0.25974227275925921</v>
      </c>
      <c r="O822" s="15">
        <f t="shared" si="232"/>
        <v>2.6325230347222219</v>
      </c>
      <c r="P822" s="15">
        <f t="shared" si="233"/>
        <v>13.343518699999997</v>
      </c>
      <c r="Q822" s="15">
        <f t="shared" si="242"/>
        <v>0.82285031983333312</v>
      </c>
      <c r="R822" s="15">
        <f t="shared" si="234"/>
        <v>8.3396991874999973</v>
      </c>
      <c r="S822" s="15">
        <f t="shared" si="243"/>
        <v>179.56151139913729</v>
      </c>
      <c r="T822" s="15">
        <f t="shared" si="244"/>
        <v>113.6133275772176</v>
      </c>
      <c r="U822" s="15">
        <f t="shared" si="235"/>
        <v>0.17956151139913729</v>
      </c>
      <c r="V822" s="15">
        <f t="shared" si="236"/>
        <v>0.11361332757721761</v>
      </c>
      <c r="W822" s="15">
        <f t="shared" si="237"/>
        <v>6.5948183821919679E-2</v>
      </c>
      <c r="X822" s="15">
        <f t="shared" si="238"/>
        <v>97.08217605849353</v>
      </c>
      <c r="Y822" s="15">
        <f t="shared" si="245"/>
        <v>31089.899482284058</v>
      </c>
      <c r="AJ822">
        <f>IF(E822&lt;1,1,0)</f>
        <v>0</v>
      </c>
      <c r="AK822">
        <f>IF(AJ822=1,"",E822)</f>
        <v>47.4</v>
      </c>
      <c r="AL822">
        <f>E822/3.6</f>
        <v>13.166666666666666</v>
      </c>
    </row>
    <row r="823" spans="2:38" x14ac:dyDescent="0.3">
      <c r="B823" s="27" t="s">
        <v>52</v>
      </c>
      <c r="C823" s="27">
        <v>812</v>
      </c>
      <c r="D823" s="27">
        <v>223</v>
      </c>
      <c r="E823" s="26">
        <v>43.7</v>
      </c>
      <c r="F823" s="42">
        <f t="shared" si="227"/>
        <v>12.138888888888891</v>
      </c>
      <c r="G823" s="15">
        <f t="shared" si="239"/>
        <v>-1.0694444444444438</v>
      </c>
      <c r="H823" s="15">
        <f t="shared" si="240"/>
        <v>-3.8499999999999979</v>
      </c>
      <c r="I823" s="15">
        <f t="shared" si="228"/>
        <v>-1711.1111111111099</v>
      </c>
      <c r="J823" s="15">
        <f t="shared" si="229"/>
        <v>0</v>
      </c>
      <c r="K823" s="15">
        <f t="shared" si="230"/>
        <v>1711.1111111111099</v>
      </c>
      <c r="L823" s="15">
        <f>SUM(0.5*1.2*$AD$4*$AF$4*(F823^2))</f>
        <v>71.790198148148178</v>
      </c>
      <c r="M823" s="15">
        <f t="shared" si="231"/>
        <v>3.7294332386316884</v>
      </c>
      <c r="N823" s="15">
        <f t="shared" si="241"/>
        <v>0.23101767005968515</v>
      </c>
      <c r="O823" s="15">
        <f t="shared" si="232"/>
        <v>2.3308957741448051</v>
      </c>
      <c r="P823" s="15">
        <f t="shared" si="233"/>
        <v>17.041554415689287</v>
      </c>
      <c r="Q823" s="15">
        <f t="shared" si="242"/>
        <v>1.0556296207496421</v>
      </c>
      <c r="R823" s="15">
        <f t="shared" si="234"/>
        <v>10.650971509805805</v>
      </c>
      <c r="S823" s="15">
        <f t="shared" si="243"/>
        <v>179.79252906919697</v>
      </c>
      <c r="T823" s="15">
        <f t="shared" si="244"/>
        <v>114.66895719796725</v>
      </c>
      <c r="U823" s="15">
        <f t="shared" si="235"/>
        <v>0.17979252906919696</v>
      </c>
      <c r="V823" s="15">
        <f t="shared" si="236"/>
        <v>0.11466895719796724</v>
      </c>
      <c r="W823" s="15">
        <f t="shared" si="237"/>
        <v>6.5123571871229718E-2</v>
      </c>
      <c r="X823" s="15">
        <f t="shared" si="238"/>
        <v>82.517423549302194</v>
      </c>
      <c r="Y823" s="15">
        <f t="shared" si="245"/>
        <v>31172.416905833361</v>
      </c>
      <c r="AJ823">
        <f>IF(E823&lt;1,1,0)</f>
        <v>0</v>
      </c>
      <c r="AK823">
        <f>IF(AJ823=1,"",E823)</f>
        <v>43.7</v>
      </c>
      <c r="AL823">
        <f>E823/3.6</f>
        <v>12.138888888888889</v>
      </c>
    </row>
    <row r="824" spans="2:38" x14ac:dyDescent="0.3">
      <c r="B824" s="27" t="s">
        <v>52</v>
      </c>
      <c r="C824" s="27">
        <v>813</v>
      </c>
      <c r="D824" s="27">
        <v>224</v>
      </c>
      <c r="E824" s="26">
        <v>39.700000000000003</v>
      </c>
      <c r="F824" s="42">
        <f t="shared" si="227"/>
        <v>11.027777777777779</v>
      </c>
      <c r="G824" s="15">
        <f t="shared" si="239"/>
        <v>-1.1388888888888893</v>
      </c>
      <c r="H824" s="15">
        <f t="shared" si="240"/>
        <v>-4.1000000000000014</v>
      </c>
      <c r="I824" s="15">
        <f t="shared" si="228"/>
        <v>-1822.2222222222229</v>
      </c>
      <c r="J824" s="15">
        <f t="shared" si="229"/>
        <v>0</v>
      </c>
      <c r="K824" s="15">
        <f t="shared" si="230"/>
        <v>1822.2222222222229</v>
      </c>
      <c r="L824" s="15">
        <f>SUM(0.5*1.2*$AD$4*$AF$4*(F824^2))</f>
        <v>59.249309259259263</v>
      </c>
      <c r="M824" s="15">
        <f t="shared" si="231"/>
        <v>3.2497682159979431</v>
      </c>
      <c r="N824" s="15">
        <f t="shared" si="241"/>
        <v>0.20220780010653869</v>
      </c>
      <c r="O824" s="15">
        <f t="shared" si="232"/>
        <v>2.0311051349987146</v>
      </c>
      <c r="P824" s="15">
        <f t="shared" si="233"/>
        <v>16.845293512397127</v>
      </c>
      <c r="Q824" s="15">
        <f t="shared" si="242"/>
        <v>1.0481515963269323</v>
      </c>
      <c r="R824" s="15">
        <f t="shared" si="234"/>
        <v>10.528308445248204</v>
      </c>
      <c r="S824" s="15">
        <f t="shared" si="243"/>
        <v>179.99473686930352</v>
      </c>
      <c r="T824" s="15">
        <f t="shared" si="244"/>
        <v>115.71710879429418</v>
      </c>
      <c r="U824" s="15">
        <f t="shared" si="235"/>
        <v>0.17999473686930353</v>
      </c>
      <c r="V824" s="15">
        <f t="shared" si="236"/>
        <v>0.11571710879429417</v>
      </c>
      <c r="W824" s="15">
        <f t="shared" si="237"/>
        <v>6.4277628075009363E-2</v>
      </c>
      <c r="X824" s="15">
        <f t="shared" si="238"/>
        <v>68.102609326648007</v>
      </c>
      <c r="Y824" s="15">
        <f t="shared" si="245"/>
        <v>31240.519515160009</v>
      </c>
      <c r="AJ824">
        <f>IF(E824&lt;1,1,0)</f>
        <v>0</v>
      </c>
      <c r="AK824">
        <f>IF(AJ824=1,"",E824)</f>
        <v>39.700000000000003</v>
      </c>
      <c r="AL824">
        <f>E824/3.6</f>
        <v>11.027777777777779</v>
      </c>
    </row>
    <row r="825" spans="2:38" x14ac:dyDescent="0.3">
      <c r="B825" s="27" t="s">
        <v>52</v>
      </c>
      <c r="C825" s="27">
        <v>814</v>
      </c>
      <c r="D825" s="27">
        <v>225</v>
      </c>
      <c r="E825" s="26">
        <v>35.5</v>
      </c>
      <c r="F825" s="42">
        <f t="shared" si="227"/>
        <v>9.8611111111111107</v>
      </c>
      <c r="G825" s="15">
        <f t="shared" si="239"/>
        <v>-1.1944444444444446</v>
      </c>
      <c r="H825" s="15">
        <f t="shared" si="240"/>
        <v>-4.3000000000000007</v>
      </c>
      <c r="I825" s="15">
        <f t="shared" si="228"/>
        <v>-1911.1111111111113</v>
      </c>
      <c r="J825" s="15">
        <f t="shared" si="229"/>
        <v>0</v>
      </c>
      <c r="K825" s="15">
        <f t="shared" si="230"/>
        <v>1911.1111111111113</v>
      </c>
      <c r="L825" s="15">
        <f>SUM(0.5*1.2*$AD$4*$AF$4*(F825^2))</f>
        <v>47.376064814814804</v>
      </c>
      <c r="M825" s="15">
        <f t="shared" si="231"/>
        <v>2.7888806391460901</v>
      </c>
      <c r="N825" s="15">
        <f t="shared" si="241"/>
        <v>0.17430503994663063</v>
      </c>
      <c r="O825" s="15">
        <f t="shared" si="232"/>
        <v>1.7430503994663065</v>
      </c>
      <c r="P825" s="15">
        <f t="shared" si="233"/>
        <v>16.056798373199591</v>
      </c>
      <c r="Q825" s="15">
        <f t="shared" si="242"/>
        <v>1.0035498983249744</v>
      </c>
      <c r="R825" s="15">
        <f t="shared" si="234"/>
        <v>10.035498983249743</v>
      </c>
      <c r="S825" s="15">
        <f t="shared" si="243"/>
        <v>180.16904190925015</v>
      </c>
      <c r="T825" s="15">
        <f t="shared" si="244"/>
        <v>116.72065869261915</v>
      </c>
      <c r="U825" s="15">
        <f t="shared" si="235"/>
        <v>0.18016904190925015</v>
      </c>
      <c r="V825" s="15">
        <f t="shared" si="236"/>
        <v>0.11672065869261915</v>
      </c>
      <c r="W825" s="15">
        <f t="shared" si="237"/>
        <v>6.3448383216631002E-2</v>
      </c>
      <c r="X825" s="15">
        <f t="shared" si="238"/>
        <v>54.455202499711987</v>
      </c>
      <c r="Y825" s="15">
        <f t="shared" si="245"/>
        <v>31294.974717659723</v>
      </c>
      <c r="AJ825">
        <f>IF(E825&lt;1,1,0)</f>
        <v>0</v>
      </c>
      <c r="AK825">
        <f>IF(AJ825=1,"",E825)</f>
        <v>35.5</v>
      </c>
      <c r="AL825">
        <f>E825/3.6</f>
        <v>9.8611111111111107</v>
      </c>
    </row>
    <row r="826" spans="2:38" x14ac:dyDescent="0.3">
      <c r="B826" s="27" t="s">
        <v>52</v>
      </c>
      <c r="C826" s="27">
        <v>815</v>
      </c>
      <c r="D826" s="27">
        <v>226</v>
      </c>
      <c r="E826" s="26">
        <v>31.1</v>
      </c>
      <c r="F826" s="42">
        <f t="shared" si="227"/>
        <v>8.6388888888888893</v>
      </c>
      <c r="G826" s="15">
        <f t="shared" si="239"/>
        <v>-1.2777777777777777</v>
      </c>
      <c r="H826" s="15">
        <f t="shared" si="240"/>
        <v>-4.5999999999999996</v>
      </c>
      <c r="I826" s="15">
        <f t="shared" si="228"/>
        <v>-2044.4444444444443</v>
      </c>
      <c r="J826" s="15">
        <f t="shared" si="229"/>
        <v>0</v>
      </c>
      <c r="K826" s="15">
        <f t="shared" si="230"/>
        <v>2044.4444444444443</v>
      </c>
      <c r="L826" s="15">
        <f>SUM(0.5*1.2*$AD$4*$AF$4*(F826^2))</f>
        <v>36.359931481481482</v>
      </c>
      <c r="M826" s="15">
        <f t="shared" si="231"/>
        <v>2.348049408076132</v>
      </c>
      <c r="N826" s="15">
        <f t="shared" si="241"/>
        <v>0.14740532395144607</v>
      </c>
      <c r="O826" s="15">
        <f t="shared" si="232"/>
        <v>1.4675308800475824</v>
      </c>
      <c r="P826" s="15">
        <f t="shared" si="233"/>
        <v>15.313678986985597</v>
      </c>
      <c r="Q826" s="15">
        <f t="shared" si="242"/>
        <v>0.96135873640520697</v>
      </c>
      <c r="R826" s="15">
        <f t="shared" si="234"/>
        <v>9.5710493668659975</v>
      </c>
      <c r="S826" s="15">
        <f t="shared" si="243"/>
        <v>180.31644723320159</v>
      </c>
      <c r="T826" s="15">
        <f t="shared" si="244"/>
        <v>117.68201742902436</v>
      </c>
      <c r="U826" s="15">
        <f t="shared" si="235"/>
        <v>0.18031644723320159</v>
      </c>
      <c r="V826" s="15">
        <f t="shared" si="236"/>
        <v>0.11768201742902436</v>
      </c>
      <c r="W826" s="15">
        <f t="shared" si="237"/>
        <v>6.263442980417723E-2</v>
      </c>
      <c r="X826" s="15">
        <f t="shared" si="238"/>
        <v>41.792980847257169</v>
      </c>
      <c r="Y826" s="15">
        <f t="shared" si="245"/>
        <v>31336.767698506981</v>
      </c>
      <c r="AJ826">
        <f>IF(E826&lt;1,1,0)</f>
        <v>0</v>
      </c>
      <c r="AK826">
        <f>IF(AJ826=1,"",E826)</f>
        <v>31.1</v>
      </c>
      <c r="AL826">
        <f>E826/3.6</f>
        <v>8.6388888888888893</v>
      </c>
    </row>
    <row r="827" spans="2:38" x14ac:dyDescent="0.3">
      <c r="B827" s="27" t="s">
        <v>52</v>
      </c>
      <c r="C827" s="27">
        <v>816</v>
      </c>
      <c r="D827" s="27">
        <v>227</v>
      </c>
      <c r="E827" s="26">
        <v>26.3</v>
      </c>
      <c r="F827" s="42">
        <f t="shared" si="227"/>
        <v>7.3055555555555562</v>
      </c>
      <c r="G827" s="15">
        <f t="shared" si="239"/>
        <v>-1.2777777777777781</v>
      </c>
      <c r="H827" s="15">
        <f t="shared" si="240"/>
        <v>-4.6000000000000014</v>
      </c>
      <c r="I827" s="15">
        <f t="shared" si="228"/>
        <v>-2044.444444444445</v>
      </c>
      <c r="J827" s="15">
        <f t="shared" si="229"/>
        <v>0</v>
      </c>
      <c r="K827" s="15">
        <f t="shared" si="230"/>
        <v>2044.444444444445</v>
      </c>
      <c r="L827" s="15">
        <f>SUM(0.5*1.2*$AD$4*$AF$4*(F827^2))</f>
        <v>26.002420370370373</v>
      </c>
      <c r="M827" s="15">
        <f t="shared" si="231"/>
        <v>1.9099821265946504</v>
      </c>
      <c r="N827" s="15">
        <f t="shared" si="241"/>
        <v>0.12043498409360713</v>
      </c>
      <c r="O827" s="15">
        <f t="shared" si="232"/>
        <v>1.1937388291216566</v>
      </c>
      <c r="P827" s="15">
        <f t="shared" si="233"/>
        <v>13.025820342541158</v>
      </c>
      <c r="Q827" s="15">
        <f t="shared" si="242"/>
        <v>0.82135033826578974</v>
      </c>
      <c r="R827" s="15">
        <f t="shared" si="234"/>
        <v>8.1411377140882237</v>
      </c>
      <c r="S827" s="15">
        <f t="shared" si="243"/>
        <v>180.43688221729519</v>
      </c>
      <c r="T827" s="15">
        <f t="shared" si="244"/>
        <v>118.50336776729014</v>
      </c>
      <c r="U827" s="15">
        <f t="shared" si="235"/>
        <v>0.1804368822172952</v>
      </c>
      <c r="V827" s="15">
        <f t="shared" si="236"/>
        <v>0.11850336776729015</v>
      </c>
      <c r="W827" s="15">
        <f t="shared" si="237"/>
        <v>6.1933514450005056E-2</v>
      </c>
      <c r="X827" s="15">
        <f t="shared" si="238"/>
        <v>29.887796152712731</v>
      </c>
      <c r="Y827" s="15">
        <f t="shared" si="245"/>
        <v>31366.655494659695</v>
      </c>
      <c r="AJ827">
        <f>IF(E827&lt;1,1,0)</f>
        <v>0</v>
      </c>
      <c r="AK827">
        <f>IF(AJ827=1,"",E827)</f>
        <v>26.3</v>
      </c>
      <c r="AL827">
        <f>E827/3.6</f>
        <v>7.3055555555555554</v>
      </c>
    </row>
    <row r="828" spans="2:38" x14ac:dyDescent="0.3">
      <c r="B828" s="27" t="s">
        <v>52</v>
      </c>
      <c r="C828" s="27">
        <v>817</v>
      </c>
      <c r="D828" s="27">
        <v>228</v>
      </c>
      <c r="E828" s="26">
        <v>21.9</v>
      </c>
      <c r="F828" s="42">
        <f t="shared" si="227"/>
        <v>6.083333333333333</v>
      </c>
      <c r="G828" s="15">
        <f t="shared" si="239"/>
        <v>-1.1527777777777779</v>
      </c>
      <c r="H828" s="15">
        <f t="shared" si="240"/>
        <v>-4.1500000000000004</v>
      </c>
      <c r="I828" s="15">
        <f t="shared" si="228"/>
        <v>-1844.4444444444446</v>
      </c>
      <c r="J828" s="15">
        <f t="shared" si="229"/>
        <v>0</v>
      </c>
      <c r="K828" s="15">
        <f t="shared" si="230"/>
        <v>1844.4444444444446</v>
      </c>
      <c r="L828" s="15">
        <f>SUM(0.5*1.2*$AD$4*$AF$4*(F828^2))</f>
        <v>18.029783333333331</v>
      </c>
      <c r="M828" s="15">
        <f t="shared" si="231"/>
        <v>1.5419411819444444</v>
      </c>
      <c r="N828" s="15">
        <f t="shared" si="241"/>
        <v>9.7656274856481484E-2</v>
      </c>
      <c r="O828" s="15">
        <f t="shared" si="232"/>
        <v>0.96371323871527781</v>
      </c>
      <c r="P828" s="15">
        <f t="shared" si="233"/>
        <v>9.678429188425925</v>
      </c>
      <c r="Q828" s="15">
        <f t="shared" si="242"/>
        <v>0.61296718193364197</v>
      </c>
      <c r="R828" s="15">
        <f t="shared" si="234"/>
        <v>6.0490182427662038</v>
      </c>
      <c r="S828" s="15">
        <f t="shared" si="243"/>
        <v>180.53453849215168</v>
      </c>
      <c r="T828" s="15">
        <f t="shared" si="244"/>
        <v>119.11633494922378</v>
      </c>
      <c r="U828" s="15">
        <f t="shared" si="235"/>
        <v>0.18053453849215167</v>
      </c>
      <c r="V828" s="15">
        <f t="shared" si="236"/>
        <v>0.11911633494922379</v>
      </c>
      <c r="W828" s="15">
        <f t="shared" si="237"/>
        <v>6.1418203542927888E-2</v>
      </c>
      <c r="X828" s="15">
        <f t="shared" si="238"/>
        <v>20.723845896146404</v>
      </c>
      <c r="Y828" s="15">
        <f t="shared" si="245"/>
        <v>31387.379340555843</v>
      </c>
      <c r="AJ828">
        <f>IF(E828&lt;1,1,0)</f>
        <v>0</v>
      </c>
      <c r="AK828">
        <f>IF(AJ828=1,"",E828)</f>
        <v>21.9</v>
      </c>
      <c r="AL828">
        <f>E828/3.6</f>
        <v>6.083333333333333</v>
      </c>
    </row>
    <row r="829" spans="2:38" x14ac:dyDescent="0.3">
      <c r="B829" s="5" t="s">
        <v>52</v>
      </c>
      <c r="C829" s="27">
        <v>818</v>
      </c>
      <c r="D829" s="27">
        <v>229</v>
      </c>
      <c r="E829" s="26">
        <v>18</v>
      </c>
      <c r="F829" s="42">
        <f t="shared" si="227"/>
        <v>5</v>
      </c>
      <c r="G829" s="15">
        <f t="shared" si="239"/>
        <v>-0.68055555555555536</v>
      </c>
      <c r="H829" s="15">
        <f t="shared" si="240"/>
        <v>-2.4499999999999993</v>
      </c>
      <c r="I829" s="15">
        <f t="shared" si="228"/>
        <v>-1088.8888888888887</v>
      </c>
      <c r="J829" s="15">
        <f t="shared" si="229"/>
        <v>0</v>
      </c>
      <c r="K829" s="15">
        <f t="shared" si="230"/>
        <v>1088.8888888888887</v>
      </c>
      <c r="L829" s="15">
        <f>SUM(0.5*1.2*$AD$4*$AF$4*(F829^2))</f>
        <v>12.18</v>
      </c>
      <c r="M829" s="15">
        <f t="shared" si="231"/>
        <v>1.2381</v>
      </c>
      <c r="N829" s="15">
        <f t="shared" si="241"/>
        <v>7.8756916666666663E-2</v>
      </c>
      <c r="O829" s="15">
        <f t="shared" si="232"/>
        <v>0.7738124999999999</v>
      </c>
      <c r="P829" s="15">
        <f t="shared" si="233"/>
        <v>4.2063444444444427</v>
      </c>
      <c r="Q829" s="15">
        <f t="shared" si="242"/>
        <v>0.26757024382716033</v>
      </c>
      <c r="R829" s="15">
        <f t="shared" si="234"/>
        <v>2.6289652777777768</v>
      </c>
      <c r="S829" s="15">
        <f t="shared" si="243"/>
        <v>180.61329540881835</v>
      </c>
      <c r="T829" s="15">
        <f t="shared" si="244"/>
        <v>119.38390519305095</v>
      </c>
      <c r="U829" s="15">
        <f t="shared" si="235"/>
        <v>0.18061329540881835</v>
      </c>
      <c r="V829" s="15">
        <f t="shared" si="236"/>
        <v>0.11938390519305095</v>
      </c>
      <c r="W829" s="15">
        <f t="shared" si="237"/>
        <v>6.1229390215767399E-2</v>
      </c>
      <c r="X829" s="15">
        <f t="shared" si="238"/>
        <v>13.999957139426847</v>
      </c>
      <c r="Y829" s="15">
        <f t="shared" si="245"/>
        <v>31401.379297695268</v>
      </c>
      <c r="AJ829">
        <f>IF(E829&lt;1,1,0)</f>
        <v>0</v>
      </c>
      <c r="AK829">
        <f>IF(AJ829=1,"",E829)</f>
        <v>18</v>
      </c>
      <c r="AL829">
        <f>E829/3.6</f>
        <v>5</v>
      </c>
    </row>
    <row r="830" spans="2:38" x14ac:dyDescent="0.3">
      <c r="B830" s="27" t="s">
        <v>52</v>
      </c>
      <c r="C830" s="27">
        <v>819</v>
      </c>
      <c r="D830" s="27">
        <v>230</v>
      </c>
      <c r="E830" s="26">
        <v>17</v>
      </c>
      <c r="F830" s="42">
        <f t="shared" si="227"/>
        <v>4.7222222222222223</v>
      </c>
      <c r="G830" s="15">
        <f t="shared" si="239"/>
        <v>0</v>
      </c>
      <c r="H830" s="15">
        <f t="shared" si="240"/>
        <v>0</v>
      </c>
      <c r="I830" s="15">
        <f t="shared" si="228"/>
        <v>0</v>
      </c>
      <c r="J830" s="15">
        <f t="shared" si="229"/>
        <v>0</v>
      </c>
      <c r="K830" s="15">
        <f t="shared" si="230"/>
        <v>0</v>
      </c>
      <c r="L830" s="15">
        <f>SUM(0.5*1.2*$AD$4*$AF$4*(F830^2))</f>
        <v>10.864259259259258</v>
      </c>
      <c r="M830" s="15">
        <f t="shared" si="231"/>
        <v>1.1631034465020575</v>
      </c>
      <c r="N830" s="15">
        <f t="shared" si="241"/>
        <v>7.4309386859853666E-2</v>
      </c>
      <c r="O830" s="15">
        <f t="shared" si="232"/>
        <v>0.72693965406378591</v>
      </c>
      <c r="P830" s="15">
        <f t="shared" si="233"/>
        <v>1.1631034465020575</v>
      </c>
      <c r="Q830" s="15">
        <f t="shared" si="242"/>
        <v>7.4309386859853666E-2</v>
      </c>
      <c r="R830" s="15">
        <f t="shared" si="234"/>
        <v>0.72693965406378591</v>
      </c>
      <c r="S830" s="15">
        <f t="shared" si="243"/>
        <v>180.6876047956782</v>
      </c>
      <c r="T830" s="15">
        <f t="shared" si="244"/>
        <v>119.4582145799108</v>
      </c>
      <c r="U830" s="15">
        <f t="shared" si="235"/>
        <v>0.18068760479567819</v>
      </c>
      <c r="V830" s="15">
        <f t="shared" si="236"/>
        <v>0.11945821457991081</v>
      </c>
      <c r="W830" s="15">
        <f t="shared" si="237"/>
        <v>6.1229390215767385E-2</v>
      </c>
      <c r="X830" s="15">
        <f t="shared" si="238"/>
        <v>12.487611460414502</v>
      </c>
      <c r="Y830" s="15">
        <f t="shared" si="245"/>
        <v>31413.866909155684</v>
      </c>
      <c r="AJ830">
        <f>IF(E830&lt;1,1,0)</f>
        <v>0</v>
      </c>
      <c r="AK830">
        <f>IF(AJ830=1,"",E830)</f>
        <v>17</v>
      </c>
      <c r="AL830">
        <f>E830/3.6</f>
        <v>4.7222222222222223</v>
      </c>
    </row>
    <row r="831" spans="2:38" x14ac:dyDescent="0.3">
      <c r="B831" s="27" t="s">
        <v>52</v>
      </c>
      <c r="C831" s="27">
        <v>820</v>
      </c>
      <c r="D831" s="27">
        <v>231</v>
      </c>
      <c r="E831" s="26">
        <v>18</v>
      </c>
      <c r="F831" s="42">
        <f t="shared" si="227"/>
        <v>5</v>
      </c>
      <c r="G831" s="15">
        <f t="shared" si="239"/>
        <v>0.61111111111111094</v>
      </c>
      <c r="H831" s="15">
        <f t="shared" si="240"/>
        <v>2.1999999999999993</v>
      </c>
      <c r="I831" s="15">
        <f t="shared" si="228"/>
        <v>977.77777777777749</v>
      </c>
      <c r="J831" s="15">
        <f t="shared" si="229"/>
        <v>977.77777777777749</v>
      </c>
      <c r="K831" s="15">
        <f t="shared" si="230"/>
        <v>0</v>
      </c>
      <c r="L831" s="15">
        <f>SUM(0.5*1.2*$AD$4*$AF$4*(F831^2))</f>
        <v>12.18</v>
      </c>
      <c r="M831" s="15">
        <f t="shared" si="231"/>
        <v>6.1269888888888868</v>
      </c>
      <c r="N831" s="15">
        <f t="shared" si="241"/>
        <v>0.39314845370370355</v>
      </c>
      <c r="O831" s="15">
        <f t="shared" si="232"/>
        <v>3.8293680555555545</v>
      </c>
      <c r="P831" s="15">
        <f t="shared" si="233"/>
        <v>1.2381</v>
      </c>
      <c r="Q831" s="15">
        <f t="shared" si="242"/>
        <v>7.9444749999999995E-2</v>
      </c>
      <c r="R831" s="15">
        <f t="shared" si="234"/>
        <v>0.7738124999999999</v>
      </c>
      <c r="S831" s="15">
        <f t="shared" si="243"/>
        <v>181.0807532493819</v>
      </c>
      <c r="T831" s="15">
        <f t="shared" si="244"/>
        <v>119.5376593299108</v>
      </c>
      <c r="U831" s="15">
        <f t="shared" si="235"/>
        <v>0.18108075324938189</v>
      </c>
      <c r="V831" s="15">
        <f t="shared" si="236"/>
        <v>0.1195376593299108</v>
      </c>
      <c r="W831" s="15">
        <f t="shared" si="237"/>
        <v>6.154309391947109E-2</v>
      </c>
      <c r="X831" s="15">
        <f t="shared" si="238"/>
        <v>13.999956919834256</v>
      </c>
      <c r="Y831" s="15">
        <f t="shared" si="245"/>
        <v>31427.866866075517</v>
      </c>
      <c r="AJ831">
        <f>IF(E831&lt;1,1,0)</f>
        <v>0</v>
      </c>
      <c r="AK831">
        <f>IF(AJ831=1,"",E831)</f>
        <v>18</v>
      </c>
      <c r="AL831">
        <f>E831/3.6</f>
        <v>5</v>
      </c>
    </row>
    <row r="832" spans="2:38" x14ac:dyDescent="0.3">
      <c r="B832" s="27" t="s">
        <v>52</v>
      </c>
      <c r="C832" s="27">
        <v>821</v>
      </c>
      <c r="D832" s="27">
        <v>232</v>
      </c>
      <c r="E832" s="26">
        <v>21.4</v>
      </c>
      <c r="F832" s="42">
        <f t="shared" si="227"/>
        <v>5.9444444444444446</v>
      </c>
      <c r="G832" s="15">
        <f t="shared" si="239"/>
        <v>0.94444444444444453</v>
      </c>
      <c r="H832" s="15">
        <f t="shared" si="240"/>
        <v>3.4000000000000004</v>
      </c>
      <c r="I832" s="15">
        <f t="shared" si="228"/>
        <v>1511.1111111111113</v>
      </c>
      <c r="J832" s="15">
        <f t="shared" si="229"/>
        <v>1511.1111111111113</v>
      </c>
      <c r="K832" s="15">
        <f t="shared" si="230"/>
        <v>0</v>
      </c>
      <c r="L832" s="15">
        <f>SUM(0.5*1.2*$AD$4*$AF$4*(F832^2))</f>
        <v>17.215903703703706</v>
      </c>
      <c r="M832" s="15">
        <f t="shared" si="231"/>
        <v>10.484615032510289</v>
      </c>
      <c r="N832" s="15">
        <f t="shared" si="241"/>
        <v>0.67567519098399642</v>
      </c>
      <c r="O832" s="15">
        <f t="shared" si="232"/>
        <v>6.5528843953189311</v>
      </c>
      <c r="P832" s="15">
        <f t="shared" si="233"/>
        <v>1.5018989831275722</v>
      </c>
      <c r="Q832" s="15">
        <f t="shared" si="242"/>
        <v>9.6789045579332433E-2</v>
      </c>
      <c r="R832" s="15">
        <f t="shared" si="234"/>
        <v>0.93868686445473259</v>
      </c>
      <c r="S832" s="15">
        <f t="shared" si="243"/>
        <v>181.75642844036591</v>
      </c>
      <c r="T832" s="15">
        <f t="shared" si="244"/>
        <v>119.63444837549012</v>
      </c>
      <c r="U832" s="15">
        <f t="shared" si="235"/>
        <v>0.18175642844036591</v>
      </c>
      <c r="V832" s="15">
        <f t="shared" si="236"/>
        <v>0.11963444837549013</v>
      </c>
      <c r="W832" s="15">
        <f t="shared" si="237"/>
        <v>6.2121980064875779E-2</v>
      </c>
      <c r="X832" s="15">
        <f t="shared" si="238"/>
        <v>19.788351576342354</v>
      </c>
      <c r="Y832" s="15">
        <f t="shared" si="245"/>
        <v>31447.65521765186</v>
      </c>
      <c r="AJ832">
        <f>IF(E832&lt;1,1,0)</f>
        <v>0</v>
      </c>
      <c r="AK832">
        <f>IF(AJ832=1,"",E832)</f>
        <v>21.4</v>
      </c>
      <c r="AL832">
        <f>E832/3.6</f>
        <v>5.9444444444444438</v>
      </c>
    </row>
    <row r="833" spans="2:38" x14ac:dyDescent="0.3">
      <c r="B833" s="27" t="s">
        <v>52</v>
      </c>
      <c r="C833" s="27">
        <v>822</v>
      </c>
      <c r="D833" s="27">
        <v>233</v>
      </c>
      <c r="E833" s="26">
        <v>24.8</v>
      </c>
      <c r="F833" s="42">
        <f t="shared" si="227"/>
        <v>6.8888888888888893</v>
      </c>
      <c r="G833" s="15">
        <f t="shared" si="239"/>
        <v>0.90277777777777779</v>
      </c>
      <c r="H833" s="15">
        <f t="shared" si="240"/>
        <v>3.25</v>
      </c>
      <c r="I833" s="15">
        <f t="shared" si="228"/>
        <v>1444.4444444444446</v>
      </c>
      <c r="J833" s="15">
        <f t="shared" si="229"/>
        <v>1444.4444444444446</v>
      </c>
      <c r="K833" s="15">
        <f t="shared" si="230"/>
        <v>0</v>
      </c>
      <c r="L833" s="15">
        <f>SUM(0.5*1.2*$AD$4*$AF$4*(F833^2))</f>
        <v>23.120948148148152</v>
      </c>
      <c r="M833" s="15">
        <f t="shared" si="231"/>
        <v>11.731814926748971</v>
      </c>
      <c r="N833" s="15">
        <f t="shared" si="241"/>
        <v>0.75930913275903067</v>
      </c>
      <c r="O833" s="15">
        <f t="shared" si="232"/>
        <v>7.3323843292181072</v>
      </c>
      <c r="P833" s="15">
        <f t="shared" si="233"/>
        <v>1.781197642798354</v>
      </c>
      <c r="Q833" s="15">
        <f t="shared" si="242"/>
        <v>0.11528306965889347</v>
      </c>
      <c r="R833" s="15">
        <f t="shared" si="234"/>
        <v>1.1132485267489713</v>
      </c>
      <c r="S833" s="15">
        <f t="shared" si="243"/>
        <v>182.51573757312494</v>
      </c>
      <c r="T833" s="15">
        <f t="shared" si="244"/>
        <v>119.74973144514901</v>
      </c>
      <c r="U833" s="15">
        <f t="shared" si="235"/>
        <v>0.18251573757312495</v>
      </c>
      <c r="V833" s="15">
        <f t="shared" si="236"/>
        <v>0.11974973144514901</v>
      </c>
      <c r="W833" s="15">
        <f t="shared" si="237"/>
        <v>6.2766006127975935E-2</v>
      </c>
      <c r="X833" s="15">
        <f t="shared" si="238"/>
        <v>26.575758532931513</v>
      </c>
      <c r="Y833" s="15">
        <f t="shared" si="245"/>
        <v>31474.23097618479</v>
      </c>
      <c r="AJ833">
        <f>IF(E833&lt;1,1,0)</f>
        <v>0</v>
      </c>
      <c r="AK833">
        <f>IF(AJ833=1,"",E833)</f>
        <v>24.8</v>
      </c>
      <c r="AL833">
        <f>E833/3.6</f>
        <v>6.8888888888888893</v>
      </c>
    </row>
    <row r="834" spans="2:38" x14ac:dyDescent="0.3">
      <c r="B834" s="27" t="s">
        <v>52</v>
      </c>
      <c r="C834" s="27">
        <v>823</v>
      </c>
      <c r="D834" s="27">
        <v>234</v>
      </c>
      <c r="E834" s="26">
        <v>27.9</v>
      </c>
      <c r="F834" s="42">
        <f t="shared" si="227"/>
        <v>7.75</v>
      </c>
      <c r="G834" s="15">
        <f t="shared" si="239"/>
        <v>0.83333333333333326</v>
      </c>
      <c r="H834" s="15">
        <f t="shared" si="240"/>
        <v>3</v>
      </c>
      <c r="I834" s="15">
        <f t="shared" si="228"/>
        <v>1333.3333333333333</v>
      </c>
      <c r="J834" s="15">
        <f t="shared" si="229"/>
        <v>1333.3333333333333</v>
      </c>
      <c r="K834" s="15">
        <f t="shared" si="230"/>
        <v>0</v>
      </c>
      <c r="L834" s="15">
        <f>SUM(0.5*1.2*$AD$4*$AF$4*(F834^2))</f>
        <v>29.262449999999998</v>
      </c>
      <c r="M834" s="15">
        <f t="shared" si="231"/>
        <v>12.384777320833333</v>
      </c>
      <c r="N834" s="15">
        <f t="shared" si="241"/>
        <v>0.80501052585416666</v>
      </c>
      <c r="O834" s="15">
        <f t="shared" si="232"/>
        <v>7.7404858255208326</v>
      </c>
      <c r="P834" s="15">
        <f t="shared" si="233"/>
        <v>2.0514439874999999</v>
      </c>
      <c r="Q834" s="15">
        <f t="shared" si="242"/>
        <v>0.1333438591875</v>
      </c>
      <c r="R834" s="15">
        <f t="shared" si="234"/>
        <v>1.2821524921874998</v>
      </c>
      <c r="S834" s="15">
        <f t="shared" si="243"/>
        <v>183.3207480989791</v>
      </c>
      <c r="T834" s="15">
        <f t="shared" si="244"/>
        <v>119.88307530433651</v>
      </c>
      <c r="U834" s="15">
        <f t="shared" si="235"/>
        <v>0.18332074809897911</v>
      </c>
      <c r="V834" s="15">
        <f t="shared" si="236"/>
        <v>0.11988307530433652</v>
      </c>
      <c r="W834" s="15">
        <f t="shared" si="237"/>
        <v>6.3437672794642588E-2</v>
      </c>
      <c r="X834" s="15">
        <f t="shared" si="238"/>
        <v>33.634955593629044</v>
      </c>
      <c r="Y834" s="15">
        <f t="shared" si="245"/>
        <v>31507.865931778419</v>
      </c>
      <c r="AJ834">
        <f>IF(E834&lt;1,1,0)</f>
        <v>0</v>
      </c>
      <c r="AK834">
        <f>IF(AJ834=1,"",E834)</f>
        <v>27.9</v>
      </c>
      <c r="AL834">
        <f>E834/3.6</f>
        <v>7.7499999999999991</v>
      </c>
    </row>
    <row r="835" spans="2:38" x14ac:dyDescent="0.3">
      <c r="B835" s="27" t="s">
        <v>52</v>
      </c>
      <c r="C835" s="27">
        <v>824</v>
      </c>
      <c r="D835" s="27">
        <v>235</v>
      </c>
      <c r="E835" s="26">
        <v>30.8</v>
      </c>
      <c r="F835" s="42">
        <f t="shared" si="227"/>
        <v>8.5555555555555554</v>
      </c>
      <c r="G835" s="15">
        <f t="shared" si="239"/>
        <v>0.70833333333333348</v>
      </c>
      <c r="H835" s="15">
        <f t="shared" si="240"/>
        <v>2.5500000000000007</v>
      </c>
      <c r="I835" s="15">
        <f t="shared" si="228"/>
        <v>1133.3333333333335</v>
      </c>
      <c r="J835" s="15">
        <f t="shared" si="229"/>
        <v>1133.3333333333335</v>
      </c>
      <c r="K835" s="15">
        <f t="shared" si="230"/>
        <v>0</v>
      </c>
      <c r="L835" s="15">
        <f>SUM(0.5*1.2*$AD$4*$AF$4*(F835^2))</f>
        <v>35.661837037037039</v>
      </c>
      <c r="M835" s="15">
        <f t="shared" si="231"/>
        <v>12.015723124279837</v>
      </c>
      <c r="N835" s="15">
        <f t="shared" si="241"/>
        <v>0.78435970394604504</v>
      </c>
      <c r="O835" s="15">
        <f t="shared" si="232"/>
        <v>7.5098269526748984</v>
      </c>
      <c r="P835" s="15">
        <f t="shared" si="233"/>
        <v>2.3194268279835391</v>
      </c>
      <c r="Q835" s="15">
        <f t="shared" si="242"/>
        <v>0.15140702904892547</v>
      </c>
      <c r="R835" s="15">
        <f t="shared" si="234"/>
        <v>1.449641767489712</v>
      </c>
      <c r="S835" s="15">
        <f t="shared" si="243"/>
        <v>184.10510780292515</v>
      </c>
      <c r="T835" s="15">
        <f t="shared" si="244"/>
        <v>120.03448233338544</v>
      </c>
      <c r="U835" s="15">
        <f t="shared" si="235"/>
        <v>0.18410510780292516</v>
      </c>
      <c r="V835" s="15">
        <f t="shared" si="236"/>
        <v>0.12003448233338544</v>
      </c>
      <c r="W835" s="15">
        <f t="shared" si="237"/>
        <v>6.4070625469539719E-2</v>
      </c>
      <c r="X835" s="15">
        <f t="shared" si="238"/>
        <v>40.990572434512792</v>
      </c>
      <c r="Y835" s="15">
        <f t="shared" si="245"/>
        <v>31548.85650421293</v>
      </c>
      <c r="AJ835">
        <f>IF(E835&lt;1,1,0)</f>
        <v>0</v>
      </c>
      <c r="AK835">
        <f>IF(AJ835=1,"",E835)</f>
        <v>30.8</v>
      </c>
      <c r="AL835">
        <f>E835/3.6</f>
        <v>8.5555555555555554</v>
      </c>
    </row>
    <row r="836" spans="2:38" x14ac:dyDescent="0.3">
      <c r="B836" s="27" t="s">
        <v>52</v>
      </c>
      <c r="C836" s="27">
        <v>825</v>
      </c>
      <c r="D836" s="27">
        <v>236</v>
      </c>
      <c r="E836" s="26">
        <v>33</v>
      </c>
      <c r="F836" s="42">
        <f t="shared" si="227"/>
        <v>9.1666666666666679</v>
      </c>
      <c r="G836" s="15">
        <f t="shared" si="239"/>
        <v>0.59722222222222232</v>
      </c>
      <c r="H836" s="15">
        <f t="shared" si="240"/>
        <v>2.1500000000000004</v>
      </c>
      <c r="I836" s="15">
        <f t="shared" si="228"/>
        <v>955.55555555555566</v>
      </c>
      <c r="J836" s="15">
        <f t="shared" si="229"/>
        <v>955.55555555555566</v>
      </c>
      <c r="K836" s="15">
        <f t="shared" si="230"/>
        <v>0</v>
      </c>
      <c r="L836" s="15">
        <f>SUM(0.5*1.2*$AD$4*$AF$4*(F836^2))</f>
        <v>40.93833333333334</v>
      </c>
      <c r="M836" s="15">
        <f t="shared" si="231"/>
        <v>11.292727314814817</v>
      </c>
      <c r="N836" s="15">
        <f t="shared" si="241"/>
        <v>0.74030101286008254</v>
      </c>
      <c r="O836" s="15">
        <f t="shared" si="232"/>
        <v>7.0579545717592609</v>
      </c>
      <c r="P836" s="15">
        <f t="shared" si="233"/>
        <v>2.5334680555555562</v>
      </c>
      <c r="Q836" s="15">
        <f t="shared" si="242"/>
        <v>0.16608290586419758</v>
      </c>
      <c r="R836" s="15">
        <f t="shared" si="234"/>
        <v>1.5834175347222226</v>
      </c>
      <c r="S836" s="15">
        <f t="shared" si="243"/>
        <v>184.84540881578522</v>
      </c>
      <c r="T836" s="15">
        <f t="shared" si="244"/>
        <v>120.20056523924964</v>
      </c>
      <c r="U836" s="15">
        <f t="shared" si="235"/>
        <v>0.18484540881578521</v>
      </c>
      <c r="V836" s="15">
        <f t="shared" si="236"/>
        <v>0.12020056523924964</v>
      </c>
      <c r="W836" s="15">
        <f t="shared" si="237"/>
        <v>6.4644843576535563E-2</v>
      </c>
      <c r="X836" s="15">
        <f t="shared" si="238"/>
        <v>47.055510304165061</v>
      </c>
      <c r="Y836" s="15">
        <f t="shared" si="245"/>
        <v>31595.912014517096</v>
      </c>
      <c r="AJ836">
        <f>IF(E836&lt;1,1,0)</f>
        <v>0</v>
      </c>
      <c r="AK836">
        <f>IF(AJ836=1,"",E836)</f>
        <v>33</v>
      </c>
      <c r="AL836">
        <f>E836/3.6</f>
        <v>9.1666666666666661</v>
      </c>
    </row>
    <row r="837" spans="2:38" x14ac:dyDescent="0.3">
      <c r="B837" s="27" t="s">
        <v>52</v>
      </c>
      <c r="C837" s="27">
        <v>826</v>
      </c>
      <c r="D837" s="27">
        <v>237</v>
      </c>
      <c r="E837" s="26">
        <v>35.1</v>
      </c>
      <c r="F837" s="42">
        <f t="shared" si="227"/>
        <v>9.75</v>
      </c>
      <c r="G837" s="15">
        <f t="shared" si="239"/>
        <v>0.56944444444444464</v>
      </c>
      <c r="H837" s="15">
        <f t="shared" si="240"/>
        <v>2.0500000000000007</v>
      </c>
      <c r="I837" s="15">
        <f t="shared" si="228"/>
        <v>911.11111111111143</v>
      </c>
      <c r="J837" s="15">
        <f t="shared" si="229"/>
        <v>911.11111111111143</v>
      </c>
      <c r="K837" s="15">
        <f t="shared" si="230"/>
        <v>0</v>
      </c>
      <c r="L837" s="15">
        <f>SUM(0.5*1.2*$AD$4*$AF$4*(F837^2))</f>
        <v>46.314449999999994</v>
      </c>
      <c r="M837" s="15">
        <f t="shared" si="231"/>
        <v>11.630439220833338</v>
      </c>
      <c r="N837" s="15">
        <f t="shared" si="241"/>
        <v>0.76567058203819471</v>
      </c>
      <c r="O837" s="15">
        <f t="shared" si="232"/>
        <v>7.2690245130208355</v>
      </c>
      <c r="P837" s="15">
        <f t="shared" si="233"/>
        <v>2.7471058875000005</v>
      </c>
      <c r="Q837" s="15">
        <f t="shared" si="242"/>
        <v>0.18085113759375002</v>
      </c>
      <c r="R837" s="15">
        <f t="shared" si="234"/>
        <v>1.7169411796875003</v>
      </c>
      <c r="S837" s="15">
        <f t="shared" si="243"/>
        <v>185.6110793978234</v>
      </c>
      <c r="T837" s="15">
        <f t="shared" si="244"/>
        <v>120.38141637684339</v>
      </c>
      <c r="U837" s="15">
        <f t="shared" si="235"/>
        <v>0.1856110793978234</v>
      </c>
      <c r="V837" s="15">
        <f t="shared" si="236"/>
        <v>0.12038141637684339</v>
      </c>
      <c r="W837" s="15">
        <f t="shared" si="237"/>
        <v>6.5229663020980003E-2</v>
      </c>
      <c r="X837" s="15">
        <f t="shared" si="238"/>
        <v>53.234954339235891</v>
      </c>
      <c r="Y837" s="15">
        <f t="shared" si="245"/>
        <v>31649.146968856334</v>
      </c>
      <c r="AJ837">
        <f>IF(E837&lt;1,1,0)</f>
        <v>0</v>
      </c>
      <c r="AK837">
        <f>IF(AJ837=1,"",E837)</f>
        <v>35.1</v>
      </c>
      <c r="AL837">
        <f>E837/3.6</f>
        <v>9.75</v>
      </c>
    </row>
    <row r="838" spans="2:38" x14ac:dyDescent="0.3">
      <c r="B838" s="27" t="s">
        <v>52</v>
      </c>
      <c r="C838" s="27">
        <v>827</v>
      </c>
      <c r="D838" s="27">
        <v>238</v>
      </c>
      <c r="E838" s="26">
        <v>37.1</v>
      </c>
      <c r="F838" s="42">
        <f t="shared" si="227"/>
        <v>10.305555555555557</v>
      </c>
      <c r="G838" s="15">
        <f t="shared" si="239"/>
        <v>0.52777777777777735</v>
      </c>
      <c r="H838" s="15">
        <f t="shared" si="240"/>
        <v>1.8999999999999986</v>
      </c>
      <c r="I838" s="15">
        <f t="shared" si="228"/>
        <v>844.44444444444377</v>
      </c>
      <c r="J838" s="15">
        <f t="shared" si="229"/>
        <v>844.44444444444377</v>
      </c>
      <c r="K838" s="15">
        <f t="shared" si="230"/>
        <v>0</v>
      </c>
      <c r="L838" s="15">
        <f>SUM(0.5*1.2*$AD$4*$AF$4*(F838^2))</f>
        <v>51.742820370370382</v>
      </c>
      <c r="M838" s="15">
        <f t="shared" si="231"/>
        <v>11.662047645730448</v>
      </c>
      <c r="N838" s="15">
        <f t="shared" si="241"/>
        <v>0.77099092768995736</v>
      </c>
      <c r="O838" s="15">
        <f t="shared" si="232"/>
        <v>7.2887797785815307</v>
      </c>
      <c r="P838" s="15">
        <f t="shared" si="233"/>
        <v>2.9595785099279843</v>
      </c>
      <c r="Q838" s="15">
        <f t="shared" si="242"/>
        <v>0.19566102371190561</v>
      </c>
      <c r="R838" s="15">
        <f t="shared" si="234"/>
        <v>1.84973656870499</v>
      </c>
      <c r="S838" s="15">
        <f t="shared" si="243"/>
        <v>186.38207032551335</v>
      </c>
      <c r="T838" s="15">
        <f t="shared" si="244"/>
        <v>120.5770774005553</v>
      </c>
      <c r="U838" s="15">
        <f t="shared" si="235"/>
        <v>0.18638207032551335</v>
      </c>
      <c r="V838" s="15">
        <f t="shared" si="236"/>
        <v>0.1205770774005553</v>
      </c>
      <c r="W838" s="15">
        <f t="shared" si="237"/>
        <v>6.5804992924958047E-2</v>
      </c>
      <c r="X838" s="15">
        <f t="shared" si="238"/>
        <v>59.47446010934447</v>
      </c>
      <c r="Y838" s="15">
        <f t="shared" si="245"/>
        <v>31708.621428965678</v>
      </c>
      <c r="AJ838">
        <f>IF(E838&lt;1,1,0)</f>
        <v>0</v>
      </c>
      <c r="AK838">
        <f>IF(AJ838=1,"",E838)</f>
        <v>37.1</v>
      </c>
      <c r="AL838">
        <f>E838/3.6</f>
        <v>10.305555555555555</v>
      </c>
    </row>
    <row r="839" spans="2:38" x14ac:dyDescent="0.3">
      <c r="B839" s="27" t="s">
        <v>52</v>
      </c>
      <c r="C839" s="27">
        <v>828</v>
      </c>
      <c r="D839" s="27">
        <v>239</v>
      </c>
      <c r="E839" s="26">
        <v>38.9</v>
      </c>
      <c r="F839" s="42">
        <f t="shared" si="227"/>
        <v>10.805555555555555</v>
      </c>
      <c r="G839" s="15">
        <f t="shared" si="239"/>
        <v>0.59722222222222177</v>
      </c>
      <c r="H839" s="15">
        <f t="shared" si="240"/>
        <v>2.1499999999999986</v>
      </c>
      <c r="I839" s="15">
        <f t="shared" si="228"/>
        <v>955.55555555555486</v>
      </c>
      <c r="J839" s="15">
        <f t="shared" si="229"/>
        <v>955.55555555555486</v>
      </c>
      <c r="K839" s="15">
        <f t="shared" si="230"/>
        <v>0</v>
      </c>
      <c r="L839" s="15">
        <f>SUM(0.5*1.2*$AD$4*$AF$4*(F839^2))</f>
        <v>56.885487037037031</v>
      </c>
      <c r="M839" s="15">
        <f t="shared" si="231"/>
        <v>13.484047932458839</v>
      </c>
      <c r="N839" s="15">
        <f t="shared" si="241"/>
        <v>0.89519095996046183</v>
      </c>
      <c r="O839" s="15">
        <f t="shared" si="232"/>
        <v>8.4275299577867742</v>
      </c>
      <c r="P839" s="15">
        <f t="shared" si="233"/>
        <v>3.1587392904835387</v>
      </c>
      <c r="Q839" s="15">
        <f t="shared" si="242"/>
        <v>0.20970519178487937</v>
      </c>
      <c r="R839" s="15">
        <f t="shared" si="234"/>
        <v>1.9742120565522117</v>
      </c>
      <c r="S839" s="15">
        <f t="shared" si="243"/>
        <v>187.27726128547383</v>
      </c>
      <c r="T839" s="15">
        <f t="shared" si="244"/>
        <v>120.78678259234017</v>
      </c>
      <c r="U839" s="15">
        <f t="shared" si="235"/>
        <v>0.18727726128547384</v>
      </c>
      <c r="V839" s="15">
        <f t="shared" si="236"/>
        <v>0.12078678259234017</v>
      </c>
      <c r="W839" s="15">
        <f t="shared" si="237"/>
        <v>6.6490478693133667E-2</v>
      </c>
      <c r="X839" s="15">
        <f t="shared" si="238"/>
        <v>65.38557074061552</v>
      </c>
      <c r="Y839" s="15">
        <f t="shared" si="245"/>
        <v>31774.006999706293</v>
      </c>
      <c r="AJ839">
        <f>IF(E839&lt;1,1,0)</f>
        <v>0</v>
      </c>
      <c r="AK839">
        <f>IF(AJ839=1,"",E839)</f>
        <v>38.9</v>
      </c>
      <c r="AL839">
        <f>E839/3.6</f>
        <v>10.805555555555555</v>
      </c>
    </row>
    <row r="840" spans="2:38" x14ac:dyDescent="0.3">
      <c r="B840" s="27" t="s">
        <v>52</v>
      </c>
      <c r="C840" s="27">
        <v>829</v>
      </c>
      <c r="D840" s="27">
        <v>240</v>
      </c>
      <c r="E840" s="26">
        <v>41.4</v>
      </c>
      <c r="F840" s="42">
        <f t="shared" si="227"/>
        <v>11.5</v>
      </c>
      <c r="G840" s="15">
        <f t="shared" si="239"/>
        <v>0.70833333333333348</v>
      </c>
      <c r="H840" s="15">
        <f t="shared" si="240"/>
        <v>2.5500000000000007</v>
      </c>
      <c r="I840" s="15">
        <f t="shared" si="228"/>
        <v>1133.3333333333335</v>
      </c>
      <c r="J840" s="15">
        <f t="shared" si="229"/>
        <v>1133.3333333333335</v>
      </c>
      <c r="K840" s="15">
        <f t="shared" si="230"/>
        <v>0</v>
      </c>
      <c r="L840" s="15">
        <f>SUM(0.5*1.2*$AD$4*$AF$4*(F840^2))</f>
        <v>64.432199999999995</v>
      </c>
      <c r="M840" s="15">
        <f t="shared" si="231"/>
        <v>16.481863633333333</v>
      </c>
      <c r="N840" s="15">
        <f t="shared" si="241"/>
        <v>1.0987909088888888</v>
      </c>
      <c r="O840" s="15">
        <f t="shared" si="232"/>
        <v>10.301164770833333</v>
      </c>
      <c r="P840" s="15">
        <f t="shared" si="233"/>
        <v>3.4485303000000003</v>
      </c>
      <c r="Q840" s="15">
        <f t="shared" si="242"/>
        <v>0.22990202000000001</v>
      </c>
      <c r="R840" s="15">
        <f t="shared" si="234"/>
        <v>2.1553314375000001</v>
      </c>
      <c r="S840" s="15">
        <f t="shared" si="243"/>
        <v>188.37605219436273</v>
      </c>
      <c r="T840" s="15">
        <f t="shared" si="244"/>
        <v>121.01668461234017</v>
      </c>
      <c r="U840" s="15">
        <f t="shared" si="235"/>
        <v>0.18837605219436274</v>
      </c>
      <c r="V840" s="15">
        <f t="shared" si="236"/>
        <v>0.12101668461234018</v>
      </c>
      <c r="W840" s="15">
        <f t="shared" si="237"/>
        <v>6.7359367582022558E-2</v>
      </c>
      <c r="X840" s="15">
        <f t="shared" si="238"/>
        <v>74.059952848442691</v>
      </c>
      <c r="Y840" s="15">
        <f t="shared" si="245"/>
        <v>31848.066952554735</v>
      </c>
      <c r="AJ840">
        <f>IF(E840&lt;1,1,0)</f>
        <v>0</v>
      </c>
      <c r="AK840">
        <f>IF(AJ840=1,"",E840)</f>
        <v>41.4</v>
      </c>
      <c r="AL840">
        <f>E840/3.6</f>
        <v>11.5</v>
      </c>
    </row>
    <row r="841" spans="2:38" x14ac:dyDescent="0.3">
      <c r="B841" s="27" t="s">
        <v>52</v>
      </c>
      <c r="C841" s="27">
        <v>830</v>
      </c>
      <c r="D841" s="27">
        <v>241</v>
      </c>
      <c r="E841" s="26">
        <v>44</v>
      </c>
      <c r="F841" s="42">
        <f t="shared" si="227"/>
        <v>12.222222222222223</v>
      </c>
      <c r="G841" s="15">
        <f t="shared" si="239"/>
        <v>0.68055555555555536</v>
      </c>
      <c r="H841" s="15">
        <f t="shared" si="240"/>
        <v>2.4499999999999993</v>
      </c>
      <c r="I841" s="15">
        <f t="shared" si="228"/>
        <v>1088.8888888888887</v>
      </c>
      <c r="J841" s="15">
        <f t="shared" si="229"/>
        <v>1088.8888888888887</v>
      </c>
      <c r="K841" s="15">
        <f t="shared" si="230"/>
        <v>0</v>
      </c>
      <c r="L841" s="15">
        <f>SUM(0.5*1.2*$AD$4*$AF$4*(F841^2))</f>
        <v>72.779259259259263</v>
      </c>
      <c r="M841" s="15">
        <f t="shared" si="231"/>
        <v>17.075766255144028</v>
      </c>
      <c r="N841" s="15">
        <f t="shared" si="241"/>
        <v>1.1431276854138086</v>
      </c>
      <c r="O841" s="15">
        <f t="shared" si="232"/>
        <v>10.672353909465018</v>
      </c>
      <c r="P841" s="15">
        <f t="shared" si="233"/>
        <v>3.7671242798353917</v>
      </c>
      <c r="Q841" s="15">
        <f t="shared" si="242"/>
        <v>0.25218804206675816</v>
      </c>
      <c r="R841" s="15">
        <f t="shared" si="234"/>
        <v>2.3544526748971197</v>
      </c>
      <c r="S841" s="15">
        <f t="shared" si="243"/>
        <v>189.51917987977654</v>
      </c>
      <c r="T841" s="15">
        <f t="shared" si="244"/>
        <v>121.26887265440693</v>
      </c>
      <c r="U841" s="15">
        <f t="shared" si="235"/>
        <v>0.18951917987977654</v>
      </c>
      <c r="V841" s="15">
        <f t="shared" si="236"/>
        <v>0.12126887265440693</v>
      </c>
      <c r="W841" s="15">
        <f t="shared" si="237"/>
        <v>6.8250307225369608E-2</v>
      </c>
      <c r="X841" s="15">
        <f t="shared" si="238"/>
        <v>83.654273212439264</v>
      </c>
      <c r="Y841" s="15">
        <f t="shared" si="245"/>
        <v>31931.721225767174</v>
      </c>
      <c r="AJ841">
        <f>IF(E841&lt;1,1,0)</f>
        <v>0</v>
      </c>
      <c r="AK841">
        <f>IF(AJ841=1,"",E841)</f>
        <v>44</v>
      </c>
      <c r="AL841">
        <f>E841/3.6</f>
        <v>12.222222222222221</v>
      </c>
    </row>
    <row r="842" spans="2:38" x14ac:dyDescent="0.3">
      <c r="B842" s="27" t="s">
        <v>52</v>
      </c>
      <c r="C842" s="27">
        <v>831</v>
      </c>
      <c r="D842" s="27">
        <v>242</v>
      </c>
      <c r="E842" s="26">
        <v>46.3</v>
      </c>
      <c r="F842" s="42">
        <f t="shared" si="227"/>
        <v>12.861111111111111</v>
      </c>
      <c r="G842" s="15">
        <f t="shared" si="239"/>
        <v>0.51388888888888928</v>
      </c>
      <c r="H842" s="15">
        <f t="shared" si="240"/>
        <v>1.8500000000000014</v>
      </c>
      <c r="I842" s="15">
        <f t="shared" si="228"/>
        <v>822.22222222222285</v>
      </c>
      <c r="J842" s="15">
        <f t="shared" si="229"/>
        <v>822.22222222222285</v>
      </c>
      <c r="K842" s="15">
        <f t="shared" si="230"/>
        <v>0</v>
      </c>
      <c r="L842" s="15">
        <f>SUM(0.5*1.2*$AD$4*$AF$4*(F842^2))</f>
        <v>80.586864814814803</v>
      </c>
      <c r="M842" s="15">
        <f t="shared" si="231"/>
        <v>14.639147980504124</v>
      </c>
      <c r="N842" s="15">
        <f t="shared" si="241"/>
        <v>0.98407605868944392</v>
      </c>
      <c r="O842" s="15">
        <f t="shared" si="232"/>
        <v>9.1494674878150768</v>
      </c>
      <c r="P842" s="15">
        <f t="shared" si="233"/>
        <v>4.0644566224794243</v>
      </c>
      <c r="Q842" s="15">
        <f t="shared" si="242"/>
        <v>0.27322180628889464</v>
      </c>
      <c r="R842" s="15">
        <f t="shared" si="234"/>
        <v>2.5402853890496404</v>
      </c>
      <c r="S842" s="15">
        <f t="shared" si="243"/>
        <v>190.503255938466</v>
      </c>
      <c r="T842" s="15">
        <f t="shared" si="244"/>
        <v>121.54209446069582</v>
      </c>
      <c r="U842" s="15">
        <f t="shared" si="235"/>
        <v>0.19050325593846601</v>
      </c>
      <c r="V842" s="15">
        <f t="shared" si="236"/>
        <v>0.12154209446069582</v>
      </c>
      <c r="W842" s="15">
        <f t="shared" si="237"/>
        <v>6.8961161477770191E-2</v>
      </c>
      <c r="X842" s="15">
        <f t="shared" si="238"/>
        <v>92.62853197410054</v>
      </c>
      <c r="Y842" s="15">
        <f t="shared" si="245"/>
        <v>32024.349757741275</v>
      </c>
      <c r="AJ842">
        <f>IF(E842&lt;1,1,0)</f>
        <v>0</v>
      </c>
      <c r="AK842">
        <f>IF(AJ842=1,"",E842)</f>
        <v>46.3</v>
      </c>
      <c r="AL842">
        <f>E842/3.6</f>
        <v>12.861111111111111</v>
      </c>
    </row>
    <row r="843" spans="2:38" x14ac:dyDescent="0.3">
      <c r="B843" s="27" t="s">
        <v>52</v>
      </c>
      <c r="C843" s="27">
        <v>832</v>
      </c>
      <c r="D843" s="27">
        <v>243</v>
      </c>
      <c r="E843" s="26">
        <v>47.7</v>
      </c>
      <c r="F843" s="42">
        <f t="shared" si="227"/>
        <v>13.250000000000002</v>
      </c>
      <c r="G843" s="15">
        <f t="shared" si="239"/>
        <v>0.26388888888888967</v>
      </c>
      <c r="H843" s="15">
        <f t="shared" si="240"/>
        <v>0.95000000000000284</v>
      </c>
      <c r="I843" s="15">
        <f t="shared" si="228"/>
        <v>422.22222222222348</v>
      </c>
      <c r="J843" s="15">
        <f t="shared" si="229"/>
        <v>422.22222222222348</v>
      </c>
      <c r="K843" s="15">
        <f t="shared" si="230"/>
        <v>0</v>
      </c>
      <c r="L843" s="15">
        <f>SUM(0.5*1.2*$AD$4*$AF$4*(F843^2))</f>
        <v>85.534050000000022</v>
      </c>
      <c r="M843" s="15">
        <f t="shared" si="231"/>
        <v>9.8473506069444632</v>
      </c>
      <c r="N843" s="15">
        <f t="shared" si="241"/>
        <v>0.66469616596875136</v>
      </c>
      <c r="O843" s="15">
        <f t="shared" si="232"/>
        <v>6.154594129340289</v>
      </c>
      <c r="P843" s="15">
        <f t="shared" si="233"/>
        <v>4.2529061625000013</v>
      </c>
      <c r="Q843" s="15">
        <f t="shared" si="242"/>
        <v>0.2870711659687501</v>
      </c>
      <c r="R843" s="15">
        <f t="shared" si="234"/>
        <v>2.6580663515625007</v>
      </c>
      <c r="S843" s="15">
        <f t="shared" si="243"/>
        <v>191.16795210443476</v>
      </c>
      <c r="T843" s="15">
        <f t="shared" si="244"/>
        <v>121.82916562666458</v>
      </c>
      <c r="U843" s="15">
        <f t="shared" si="235"/>
        <v>0.19116795210443477</v>
      </c>
      <c r="V843" s="15">
        <f t="shared" si="236"/>
        <v>0.12182916562666457</v>
      </c>
      <c r="W843" s="15">
        <f t="shared" si="237"/>
        <v>6.9338786477770198E-2</v>
      </c>
      <c r="X843" s="15">
        <f t="shared" si="238"/>
        <v>98.314951462849507</v>
      </c>
      <c r="Y843" s="15">
        <f t="shared" si="245"/>
        <v>32122.664709204124</v>
      </c>
      <c r="AJ843">
        <f>IF(E843&lt;1,1,0)</f>
        <v>0</v>
      </c>
      <c r="AK843">
        <f>IF(AJ843=1,"",E843)</f>
        <v>47.7</v>
      </c>
      <c r="AL843">
        <f>E843/3.6</f>
        <v>13.25</v>
      </c>
    </row>
    <row r="844" spans="2:38" x14ac:dyDescent="0.3">
      <c r="B844" s="27" t="s">
        <v>52</v>
      </c>
      <c r="C844" s="27">
        <v>833</v>
      </c>
      <c r="D844" s="27">
        <v>244</v>
      </c>
      <c r="E844" s="26">
        <v>48.2</v>
      </c>
      <c r="F844" s="42">
        <f t="shared" ref="F844:F907" si="246">SUM(E844*(1000/3600))</f>
        <v>13.388888888888891</v>
      </c>
      <c r="G844" s="15">
        <f t="shared" si="239"/>
        <v>0.1388888888888889</v>
      </c>
      <c r="H844" s="15">
        <f t="shared" si="240"/>
        <v>0.5</v>
      </c>
      <c r="I844" s="15">
        <f t="shared" ref="I844:I907" si="247">SUM($AC$4*G844)</f>
        <v>222.22222222222223</v>
      </c>
      <c r="J844" s="15">
        <f t="shared" ref="J844:J907" si="248">MAX(0,I844)</f>
        <v>222.22222222222223</v>
      </c>
      <c r="K844" s="15">
        <f t="shared" ref="K844:K907" si="249">ABS(MIN(0,I844))</f>
        <v>0</v>
      </c>
      <c r="L844" s="15">
        <f>SUM(0.5*1.2*$AD$4*$AF$4*(F844^2))</f>
        <v>87.336614814814837</v>
      </c>
      <c r="M844" s="15">
        <f t="shared" ref="M844:M907" si="250">SUM(((L844+$AH$4+J844)*F844)/1000)</f>
        <v>7.2969288736625524</v>
      </c>
      <c r="N844" s="15">
        <f t="shared" si="241"/>
        <v>0.49456962365935081</v>
      </c>
      <c r="O844" s="15">
        <f t="shared" ref="O844:O907" si="251">SUM((M844*1000)/$AC$4)</f>
        <v>4.5605805460390947</v>
      </c>
      <c r="P844" s="15">
        <f t="shared" ref="P844:P907" si="252">ABS(SUM(((K844-L844-$AB$22)*F844)/1000))</f>
        <v>4.321620231687243</v>
      </c>
      <c r="Q844" s="15">
        <f t="shared" si="242"/>
        <v>0.29290981570324648</v>
      </c>
      <c r="R844" s="15">
        <f t="shared" ref="R844:R907" si="253">SUM((P844*1000)/$AC$4)</f>
        <v>2.7010126448045271</v>
      </c>
      <c r="S844" s="15">
        <f t="shared" si="243"/>
        <v>191.66252172809411</v>
      </c>
      <c r="T844" s="15">
        <f t="shared" si="244"/>
        <v>122.12207544236782</v>
      </c>
      <c r="U844" s="15">
        <f t="shared" ref="U844:U907" si="254">SUM(S844/1000)</f>
        <v>0.19166252172809412</v>
      </c>
      <c r="V844" s="15">
        <f t="shared" ref="V844:V907" si="255">SUM(T844/1000)</f>
        <v>0.12212207544236782</v>
      </c>
      <c r="W844" s="15">
        <f t="shared" ref="W844:W907" si="256">SUM(U844-V844)</f>
        <v>6.9540446285726296E-2</v>
      </c>
      <c r="X844" s="15">
        <f t="shared" ref="X844:X907" si="257">SUM((((0.5*$AC$4*(F844^2))-W844)*0.7)/1000)</f>
        <v>100.38686490193454</v>
      </c>
      <c r="Y844" s="15">
        <f t="shared" si="245"/>
        <v>32223.051574106059</v>
      </c>
      <c r="AJ844">
        <f>IF(E844&lt;1,1,0)</f>
        <v>0</v>
      </c>
      <c r="AK844">
        <f>IF(AJ844=1,"",E844)</f>
        <v>48.2</v>
      </c>
      <c r="AL844">
        <f>E844/3.6</f>
        <v>13.388888888888889</v>
      </c>
    </row>
    <row r="845" spans="2:38" x14ac:dyDescent="0.3">
      <c r="B845" s="27" t="s">
        <v>52</v>
      </c>
      <c r="C845" s="27">
        <v>834</v>
      </c>
      <c r="D845" s="27">
        <v>245</v>
      </c>
      <c r="E845" s="26">
        <v>48.7</v>
      </c>
      <c r="F845" s="42">
        <f t="shared" si="246"/>
        <v>13.527777777777779</v>
      </c>
      <c r="G845" s="15">
        <f t="shared" ref="G845:G908" si="258">($E846-$E844)/2/3.6</f>
        <v>0.15277777777777699</v>
      </c>
      <c r="H845" s="15">
        <f t="shared" ref="H845:H908" si="259">($E846-$E844)/2</f>
        <v>0.54999999999999716</v>
      </c>
      <c r="I845" s="15">
        <f t="shared" si="247"/>
        <v>244.44444444444318</v>
      </c>
      <c r="J845" s="15">
        <f t="shared" si="248"/>
        <v>244.44444444444318</v>
      </c>
      <c r="K845" s="15">
        <f t="shared" si="249"/>
        <v>0</v>
      </c>
      <c r="L845" s="15">
        <f>SUM(0.5*1.2*$AD$4*$AF$4*(F845^2))</f>
        <v>89.157975925925925</v>
      </c>
      <c r="M845" s="15">
        <f t="shared" si="250"/>
        <v>7.6978794088991602</v>
      </c>
      <c r="N845" s="15">
        <f t="shared" ref="N845:N908" si="260">SUM(M845*(D845/3600))</f>
        <v>0.52388345977230388</v>
      </c>
      <c r="O845" s="15">
        <f t="shared" si="251"/>
        <v>4.8111746305619754</v>
      </c>
      <c r="P845" s="15">
        <f t="shared" si="252"/>
        <v>4.3910892854423871</v>
      </c>
      <c r="Q845" s="15">
        <f t="shared" ref="Q845:Q908" si="261">SUM(P845*(D845/3600))</f>
        <v>0.29883802081482908</v>
      </c>
      <c r="R845" s="15">
        <f t="shared" si="253"/>
        <v>2.7444308034014919</v>
      </c>
      <c r="S845" s="15">
        <f t="shared" ref="S845:S908" si="262">SUM(N845+S844)</f>
        <v>192.1864051878664</v>
      </c>
      <c r="T845" s="15">
        <f t="shared" ref="T845:T908" si="263">SUM(T844+Q845)</f>
        <v>122.42091346318264</v>
      </c>
      <c r="U845" s="15">
        <f t="shared" si="254"/>
        <v>0.19218640518786639</v>
      </c>
      <c r="V845" s="15">
        <f t="shared" si="255"/>
        <v>0.12242091346318264</v>
      </c>
      <c r="W845" s="15">
        <f t="shared" si="256"/>
        <v>6.9765491724683756E-2</v>
      </c>
      <c r="X845" s="15">
        <f t="shared" si="257"/>
        <v>102.48038326292121</v>
      </c>
      <c r="Y845" s="15">
        <f t="shared" ref="Y845:Y908" si="264">SUM(Y844+X845)</f>
        <v>32325.531957368981</v>
      </c>
      <c r="AJ845">
        <f>IF(E845&lt;1,1,0)</f>
        <v>0</v>
      </c>
      <c r="AK845">
        <f>IF(AJ845=1,"",E845)</f>
        <v>48.7</v>
      </c>
      <c r="AL845">
        <f>E845/3.6</f>
        <v>13.527777777777779</v>
      </c>
    </row>
    <row r="846" spans="2:38" x14ac:dyDescent="0.3">
      <c r="B846" s="27" t="s">
        <v>52</v>
      </c>
      <c r="C846" s="27">
        <v>835</v>
      </c>
      <c r="D846" s="27">
        <v>246</v>
      </c>
      <c r="E846" s="26">
        <v>49.3</v>
      </c>
      <c r="F846" s="42">
        <f t="shared" si="246"/>
        <v>13.694444444444445</v>
      </c>
      <c r="G846" s="15">
        <f t="shared" si="258"/>
        <v>0.15277777777777699</v>
      </c>
      <c r="H846" s="15">
        <f t="shared" si="259"/>
        <v>0.54999999999999716</v>
      </c>
      <c r="I846" s="15">
        <f t="shared" si="247"/>
        <v>244.44444444444318</v>
      </c>
      <c r="J846" s="15">
        <f t="shared" si="248"/>
        <v>244.44444444444318</v>
      </c>
      <c r="K846" s="15">
        <f t="shared" si="249"/>
        <v>0</v>
      </c>
      <c r="L846" s="15">
        <f>SUM(0.5*1.2*$AD$4*$AF$4*(F846^2))</f>
        <v>91.368420370370373</v>
      </c>
      <c r="M846" s="15">
        <f t="shared" si="250"/>
        <v>7.8229906209361966</v>
      </c>
      <c r="N846" s="15">
        <f t="shared" si="260"/>
        <v>0.53457102576397342</v>
      </c>
      <c r="O846" s="15">
        <f t="shared" si="251"/>
        <v>4.8893691380851223</v>
      </c>
      <c r="P846" s="15">
        <f t="shared" si="252"/>
        <v>4.4754597567386831</v>
      </c>
      <c r="Q846" s="15">
        <f t="shared" si="261"/>
        <v>0.30582308337714331</v>
      </c>
      <c r="R846" s="15">
        <f t="shared" si="253"/>
        <v>2.7971623479616765</v>
      </c>
      <c r="S846" s="15">
        <f t="shared" si="262"/>
        <v>192.72097621363037</v>
      </c>
      <c r="T846" s="15">
        <f t="shared" si="263"/>
        <v>122.72673654655979</v>
      </c>
      <c r="U846" s="15">
        <f t="shared" si="254"/>
        <v>0.19272097621363035</v>
      </c>
      <c r="V846" s="15">
        <f t="shared" si="255"/>
        <v>0.12272673654655979</v>
      </c>
      <c r="W846" s="15">
        <f t="shared" si="256"/>
        <v>6.9994239667070565E-2</v>
      </c>
      <c r="X846" s="15">
        <f t="shared" si="257"/>
        <v>105.02112384353842</v>
      </c>
      <c r="Y846" s="15">
        <f t="shared" si="264"/>
        <v>32430.553081212518</v>
      </c>
      <c r="AJ846">
        <f>IF(E846&lt;1,1,0)</f>
        <v>0</v>
      </c>
      <c r="AK846">
        <f>IF(AJ846=1,"",E846)</f>
        <v>49.3</v>
      </c>
      <c r="AL846">
        <f>E846/3.6</f>
        <v>13.694444444444443</v>
      </c>
    </row>
    <row r="847" spans="2:38" x14ac:dyDescent="0.3">
      <c r="B847" s="27" t="s">
        <v>52</v>
      </c>
      <c r="C847" s="27">
        <v>836</v>
      </c>
      <c r="D847" s="27">
        <v>247</v>
      </c>
      <c r="E847" s="26">
        <v>49.8</v>
      </c>
      <c r="F847" s="42">
        <f t="shared" si="246"/>
        <v>13.833333333333334</v>
      </c>
      <c r="G847" s="15">
        <f t="shared" si="258"/>
        <v>0.12500000000000078</v>
      </c>
      <c r="H847" s="15">
        <f t="shared" si="259"/>
        <v>0.45000000000000284</v>
      </c>
      <c r="I847" s="15">
        <f t="shared" si="247"/>
        <v>200.00000000000125</v>
      </c>
      <c r="J847" s="15">
        <f t="shared" si="248"/>
        <v>200.00000000000125</v>
      </c>
      <c r="K847" s="15">
        <f t="shared" si="249"/>
        <v>0</v>
      </c>
      <c r="L847" s="15">
        <f>SUM(0.5*1.2*$AD$4*$AF$4*(F847^2))</f>
        <v>93.231133333333332</v>
      </c>
      <c r="M847" s="15">
        <f t="shared" si="250"/>
        <v>7.3132840111111292</v>
      </c>
      <c r="N847" s="15">
        <f t="shared" si="260"/>
        <v>0.50177254187345799</v>
      </c>
      <c r="O847" s="15">
        <f t="shared" si="251"/>
        <v>4.5708025069444558</v>
      </c>
      <c r="P847" s="15">
        <f t="shared" si="252"/>
        <v>4.5466173444444449</v>
      </c>
      <c r="Q847" s="15">
        <f t="shared" si="261"/>
        <v>0.31194846779938273</v>
      </c>
      <c r="R847" s="15">
        <f t="shared" si="253"/>
        <v>2.8416358402777782</v>
      </c>
      <c r="S847" s="15">
        <f t="shared" si="262"/>
        <v>193.22274875550383</v>
      </c>
      <c r="T847" s="15">
        <f t="shared" si="263"/>
        <v>123.03868501435917</v>
      </c>
      <c r="U847" s="15">
        <f t="shared" si="254"/>
        <v>0.19322274875550383</v>
      </c>
      <c r="V847" s="15">
        <f t="shared" si="255"/>
        <v>0.12303868501435918</v>
      </c>
      <c r="W847" s="15">
        <f t="shared" si="256"/>
        <v>7.0184063741144651E-2</v>
      </c>
      <c r="X847" s="15">
        <f t="shared" si="257"/>
        <v>107.1621730933776</v>
      </c>
      <c r="Y847" s="15">
        <f t="shared" si="264"/>
        <v>32537.715254305895</v>
      </c>
      <c r="AJ847">
        <f>IF(E847&lt;1,1,0)</f>
        <v>0</v>
      </c>
      <c r="AK847">
        <f>IF(AJ847=1,"",E847)</f>
        <v>49.8</v>
      </c>
      <c r="AL847">
        <f>E847/3.6</f>
        <v>13.833333333333332</v>
      </c>
    </row>
    <row r="848" spans="2:38" x14ac:dyDescent="0.3">
      <c r="B848" s="27" t="s">
        <v>52</v>
      </c>
      <c r="C848" s="27">
        <v>837</v>
      </c>
      <c r="D848" s="27">
        <v>248</v>
      </c>
      <c r="E848" s="26">
        <v>50.2</v>
      </c>
      <c r="F848" s="42">
        <f t="shared" si="246"/>
        <v>13.944444444444446</v>
      </c>
      <c r="G848" s="15">
        <f t="shared" si="258"/>
        <v>0.15277777777777798</v>
      </c>
      <c r="H848" s="15">
        <f t="shared" si="259"/>
        <v>0.55000000000000071</v>
      </c>
      <c r="I848" s="15">
        <f t="shared" si="247"/>
        <v>244.44444444444477</v>
      </c>
      <c r="J848" s="15">
        <f t="shared" si="248"/>
        <v>244.44444444444477</v>
      </c>
      <c r="K848" s="15">
        <f t="shared" si="249"/>
        <v>0</v>
      </c>
      <c r="L848" s="15">
        <f>SUM(0.5*1.2*$AD$4*$AF$4*(F848^2))</f>
        <v>94.734837037037053</v>
      </c>
      <c r="M848" s="15">
        <f t="shared" si="250"/>
        <v>8.012746647325109</v>
      </c>
      <c r="N848" s="15">
        <f t="shared" si="260"/>
        <v>0.55198921348239638</v>
      </c>
      <c r="O848" s="15">
        <f t="shared" si="251"/>
        <v>5.0079666545781931</v>
      </c>
      <c r="P848" s="15">
        <f t="shared" si="252"/>
        <v>4.6041046720164616</v>
      </c>
      <c r="Q848" s="15">
        <f t="shared" si="261"/>
        <v>0.31717165518335622</v>
      </c>
      <c r="R848" s="15">
        <f t="shared" si="253"/>
        <v>2.8775654200102885</v>
      </c>
      <c r="S848" s="15">
        <f t="shared" si="262"/>
        <v>193.77473796898622</v>
      </c>
      <c r="T848" s="15">
        <f t="shared" si="263"/>
        <v>123.35585666954253</v>
      </c>
      <c r="U848" s="15">
        <f t="shared" si="254"/>
        <v>0.19377473796898623</v>
      </c>
      <c r="V848" s="15">
        <f t="shared" si="255"/>
        <v>0.12335585666954253</v>
      </c>
      <c r="W848" s="15">
        <f t="shared" si="256"/>
        <v>7.0418881299443695E-2</v>
      </c>
      <c r="X848" s="15">
        <f t="shared" si="257"/>
        <v>108.89056799073371</v>
      </c>
      <c r="Y848" s="15">
        <f t="shared" si="264"/>
        <v>32646.605822296628</v>
      </c>
      <c r="AJ848">
        <f>IF(E848&lt;1,1,0)</f>
        <v>0</v>
      </c>
      <c r="AK848">
        <f>IF(AJ848=1,"",E848)</f>
        <v>50.2</v>
      </c>
      <c r="AL848">
        <f>E848/3.6</f>
        <v>13.944444444444445</v>
      </c>
    </row>
    <row r="849" spans="2:38" x14ac:dyDescent="0.3">
      <c r="B849" s="27" t="s">
        <v>52</v>
      </c>
      <c r="C849" s="27">
        <v>838</v>
      </c>
      <c r="D849" s="27">
        <v>249</v>
      </c>
      <c r="E849" s="26">
        <v>50.9</v>
      </c>
      <c r="F849" s="42">
        <f t="shared" si="246"/>
        <v>14.138888888888889</v>
      </c>
      <c r="G849" s="15">
        <f t="shared" si="258"/>
        <v>0.22222222222222143</v>
      </c>
      <c r="H849" s="15">
        <f t="shared" si="259"/>
        <v>0.79999999999999716</v>
      </c>
      <c r="I849" s="15">
        <f t="shared" si="247"/>
        <v>355.55555555555429</v>
      </c>
      <c r="J849" s="15">
        <f t="shared" si="248"/>
        <v>355.55555555555429</v>
      </c>
      <c r="K849" s="15">
        <f t="shared" si="249"/>
        <v>0</v>
      </c>
      <c r="L849" s="15">
        <f>SUM(0.5*1.2*$AD$4*$AF$4*(F849^2))</f>
        <v>97.395264814814823</v>
      </c>
      <c r="M849" s="15">
        <f t="shared" si="250"/>
        <v>9.7330813213477185</v>
      </c>
      <c r="N849" s="15">
        <f t="shared" si="260"/>
        <v>0.67320479139321721</v>
      </c>
      <c r="O849" s="15">
        <f t="shared" si="251"/>
        <v>6.0831758258423232</v>
      </c>
      <c r="P849" s="15">
        <f t="shared" si="252"/>
        <v>4.7059208275205764</v>
      </c>
      <c r="Q849" s="15">
        <f t="shared" si="261"/>
        <v>0.32549285723683985</v>
      </c>
      <c r="R849" s="15">
        <f t="shared" si="253"/>
        <v>2.9412005172003601</v>
      </c>
      <c r="S849" s="15">
        <f t="shared" si="262"/>
        <v>194.44794276037942</v>
      </c>
      <c r="T849" s="15">
        <f t="shared" si="263"/>
        <v>123.68134952677937</v>
      </c>
      <c r="U849" s="15">
        <f t="shared" si="254"/>
        <v>0.19444794276037941</v>
      </c>
      <c r="V849" s="15">
        <f t="shared" si="255"/>
        <v>0.12368134952677937</v>
      </c>
      <c r="W849" s="15">
        <f t="shared" si="256"/>
        <v>7.0766593233600045E-2</v>
      </c>
      <c r="X849" s="15">
        <f t="shared" si="257"/>
        <v>111.9485307102983</v>
      </c>
      <c r="Y849" s="15">
        <f t="shared" si="264"/>
        <v>32758.554353006926</v>
      </c>
      <c r="AJ849">
        <f>IF(E849&lt;1,1,0)</f>
        <v>0</v>
      </c>
      <c r="AK849">
        <f>IF(AJ849=1,"",E849)</f>
        <v>50.9</v>
      </c>
      <c r="AL849">
        <f>E849/3.6</f>
        <v>14.138888888888888</v>
      </c>
    </row>
    <row r="850" spans="2:38" x14ac:dyDescent="0.3">
      <c r="B850" s="27" t="s">
        <v>52</v>
      </c>
      <c r="C850" s="27">
        <v>839</v>
      </c>
      <c r="D850" s="27">
        <v>250</v>
      </c>
      <c r="E850" s="26">
        <v>51.8</v>
      </c>
      <c r="F850" s="42">
        <f t="shared" si="246"/>
        <v>14.388888888888889</v>
      </c>
      <c r="G850" s="15">
        <f t="shared" si="258"/>
        <v>0.2222222222222224</v>
      </c>
      <c r="H850" s="15">
        <f t="shared" si="259"/>
        <v>0.80000000000000071</v>
      </c>
      <c r="I850" s="15">
        <f t="shared" si="247"/>
        <v>355.55555555555583</v>
      </c>
      <c r="J850" s="15">
        <f t="shared" si="248"/>
        <v>355.55555555555583</v>
      </c>
      <c r="K850" s="15">
        <f t="shared" si="249"/>
        <v>0</v>
      </c>
      <c r="L850" s="15">
        <f>SUM(0.5*1.2*$AD$4*$AF$4*(F850^2))</f>
        <v>100.86994814814814</v>
      </c>
      <c r="M850" s="15">
        <f t="shared" si="250"/>
        <v>9.9551758588477401</v>
      </c>
      <c r="N850" s="15">
        <f t="shared" si="260"/>
        <v>0.69133165686442644</v>
      </c>
      <c r="O850" s="15">
        <f t="shared" si="251"/>
        <v>6.2219849117798383</v>
      </c>
      <c r="P850" s="15">
        <f t="shared" si="252"/>
        <v>4.8391264761316872</v>
      </c>
      <c r="Q850" s="15">
        <f t="shared" si="261"/>
        <v>0.33605044973136716</v>
      </c>
      <c r="R850" s="15">
        <f t="shared" si="253"/>
        <v>3.0244540475823043</v>
      </c>
      <c r="S850" s="15">
        <f t="shared" si="262"/>
        <v>195.13927441724385</v>
      </c>
      <c r="T850" s="15">
        <f t="shared" si="263"/>
        <v>124.01739997651075</v>
      </c>
      <c r="U850" s="15">
        <f t="shared" si="254"/>
        <v>0.19513927441724385</v>
      </c>
      <c r="V850" s="15">
        <f t="shared" si="255"/>
        <v>0.12401739997651075</v>
      </c>
      <c r="W850" s="15">
        <f t="shared" si="256"/>
        <v>7.1121874440733104E-2</v>
      </c>
      <c r="X850" s="15">
        <f t="shared" si="257"/>
        <v>115.94241935049035</v>
      </c>
      <c r="Y850" s="15">
        <f t="shared" si="264"/>
        <v>32874.496772357415</v>
      </c>
      <c r="AJ850">
        <f>IF(E850&lt;1,1,0)</f>
        <v>0</v>
      </c>
      <c r="AK850">
        <f>IF(AJ850=1,"",E850)</f>
        <v>51.8</v>
      </c>
      <c r="AL850">
        <f>E850/3.6</f>
        <v>14.388888888888888</v>
      </c>
    </row>
    <row r="851" spans="2:38" x14ac:dyDescent="0.3">
      <c r="B851" s="27" t="s">
        <v>52</v>
      </c>
      <c r="C851" s="27">
        <v>840</v>
      </c>
      <c r="D851" s="27">
        <v>251</v>
      </c>
      <c r="E851" s="26">
        <v>52.5</v>
      </c>
      <c r="F851" s="42">
        <f t="shared" si="246"/>
        <v>14.583333333333334</v>
      </c>
      <c r="G851" s="15">
        <f t="shared" si="258"/>
        <v>0.20833333333333331</v>
      </c>
      <c r="H851" s="15">
        <f t="shared" si="259"/>
        <v>0.75</v>
      </c>
      <c r="I851" s="15">
        <f t="shared" si="247"/>
        <v>333.33333333333331</v>
      </c>
      <c r="J851" s="15">
        <f t="shared" si="248"/>
        <v>333.33333333333331</v>
      </c>
      <c r="K851" s="15">
        <f t="shared" si="249"/>
        <v>0</v>
      </c>
      <c r="L851" s="15">
        <f>SUM(0.5*1.2*$AD$4*$AF$4*(F851^2))</f>
        <v>103.61458333333333</v>
      </c>
      <c r="M851" s="15">
        <f t="shared" si="250"/>
        <v>9.8056571180555547</v>
      </c>
      <c r="N851" s="15">
        <f t="shared" si="260"/>
        <v>0.68367220461998457</v>
      </c>
      <c r="O851" s="15">
        <f t="shared" si="251"/>
        <v>6.1285356987847219</v>
      </c>
      <c r="P851" s="15">
        <f t="shared" si="252"/>
        <v>4.944546006944444</v>
      </c>
      <c r="Q851" s="15">
        <f t="shared" si="261"/>
        <v>0.34474473548418211</v>
      </c>
      <c r="R851" s="15">
        <f t="shared" si="253"/>
        <v>3.0903412543402777</v>
      </c>
      <c r="S851" s="15">
        <f t="shared" si="262"/>
        <v>195.82294662186385</v>
      </c>
      <c r="T851" s="15">
        <f t="shared" si="263"/>
        <v>124.36214471199493</v>
      </c>
      <c r="U851" s="15">
        <f t="shared" si="254"/>
        <v>0.19582294662186384</v>
      </c>
      <c r="V851" s="15">
        <f t="shared" si="255"/>
        <v>0.12436214471199493</v>
      </c>
      <c r="W851" s="15">
        <f t="shared" si="256"/>
        <v>7.1460801909868907E-2</v>
      </c>
      <c r="X851" s="15">
        <f t="shared" si="257"/>
        <v>119.0971721996609</v>
      </c>
      <c r="Y851" s="15">
        <f t="shared" si="264"/>
        <v>32993.593944557077</v>
      </c>
      <c r="AJ851">
        <f>IF(E851&lt;1,1,0)</f>
        <v>0</v>
      </c>
      <c r="AK851">
        <f>IF(AJ851=1,"",E851)</f>
        <v>52.5</v>
      </c>
      <c r="AL851">
        <f>E851/3.6</f>
        <v>14.583333333333332</v>
      </c>
    </row>
    <row r="852" spans="2:38" x14ac:dyDescent="0.3">
      <c r="B852" s="27" t="s">
        <v>52</v>
      </c>
      <c r="C852" s="27">
        <v>841</v>
      </c>
      <c r="D852" s="27">
        <v>252</v>
      </c>
      <c r="E852" s="26">
        <v>53.3</v>
      </c>
      <c r="F852" s="42">
        <f t="shared" si="246"/>
        <v>14.805555555555555</v>
      </c>
      <c r="G852" s="15">
        <f t="shared" si="258"/>
        <v>0.27777777777777779</v>
      </c>
      <c r="H852" s="15">
        <f t="shared" si="259"/>
        <v>1</v>
      </c>
      <c r="I852" s="15">
        <f t="shared" si="247"/>
        <v>444.44444444444446</v>
      </c>
      <c r="J852" s="15">
        <f t="shared" si="248"/>
        <v>444.44444444444446</v>
      </c>
      <c r="K852" s="15">
        <f t="shared" si="249"/>
        <v>0</v>
      </c>
      <c r="L852" s="15">
        <f>SUM(0.5*1.2*$AD$4*$AF$4*(F852^2))</f>
        <v>106.79642037037036</v>
      </c>
      <c r="M852" s="15">
        <f t="shared" si="250"/>
        <v>11.647247248508231</v>
      </c>
      <c r="N852" s="15">
        <f t="shared" si="260"/>
        <v>0.81530730739557622</v>
      </c>
      <c r="O852" s="15">
        <f t="shared" si="251"/>
        <v>7.2795295303176442</v>
      </c>
      <c r="P852" s="15">
        <f t="shared" si="252"/>
        <v>5.0670003349279833</v>
      </c>
      <c r="Q852" s="15">
        <f t="shared" si="261"/>
        <v>0.35469002344495887</v>
      </c>
      <c r="R852" s="15">
        <f t="shared" si="253"/>
        <v>3.1668752093299894</v>
      </c>
      <c r="S852" s="15">
        <f t="shared" si="262"/>
        <v>196.63825392925943</v>
      </c>
      <c r="T852" s="15">
        <f t="shared" si="263"/>
        <v>124.71683473543989</v>
      </c>
      <c r="U852" s="15">
        <f t="shared" si="254"/>
        <v>0.19663825392925943</v>
      </c>
      <c r="V852" s="15">
        <f t="shared" si="255"/>
        <v>0.12471683473543989</v>
      </c>
      <c r="W852" s="15">
        <f t="shared" si="256"/>
        <v>7.1921419193819544E-2</v>
      </c>
      <c r="X852" s="15">
        <f t="shared" si="257"/>
        <v>122.75445582784604</v>
      </c>
      <c r="Y852" s="15">
        <f t="shared" si="264"/>
        <v>33116.348400384923</v>
      </c>
      <c r="AJ852">
        <f>IF(E852&lt;1,1,0)</f>
        <v>0</v>
      </c>
      <c r="AK852">
        <f>IF(AJ852=1,"",E852)</f>
        <v>53.3</v>
      </c>
      <c r="AL852">
        <f>E852/3.6</f>
        <v>14.805555555555554</v>
      </c>
    </row>
    <row r="853" spans="2:38" x14ac:dyDescent="0.3">
      <c r="B853" s="27" t="s">
        <v>52</v>
      </c>
      <c r="C853" s="27">
        <v>842</v>
      </c>
      <c r="D853" s="27">
        <v>253</v>
      </c>
      <c r="E853" s="26">
        <v>54.5</v>
      </c>
      <c r="F853" s="42">
        <f t="shared" si="246"/>
        <v>15.138888888888889</v>
      </c>
      <c r="G853" s="15">
        <f t="shared" si="258"/>
        <v>0.33333333333333409</v>
      </c>
      <c r="H853" s="15">
        <f t="shared" si="259"/>
        <v>1.2000000000000028</v>
      </c>
      <c r="I853" s="15">
        <f t="shared" si="247"/>
        <v>533.33333333333451</v>
      </c>
      <c r="J853" s="15">
        <f t="shared" si="248"/>
        <v>533.33333333333451</v>
      </c>
      <c r="K853" s="15">
        <f t="shared" si="249"/>
        <v>0</v>
      </c>
      <c r="L853" s="15">
        <f>SUM(0.5*1.2*$AD$4*$AF$4*(F853^2))</f>
        <v>111.65939814814814</v>
      </c>
      <c r="M853" s="15">
        <f t="shared" si="250"/>
        <v>13.328773296039113</v>
      </c>
      <c r="N853" s="15">
        <f t="shared" si="260"/>
        <v>0.93671656774941536</v>
      </c>
      <c r="O853" s="15">
        <f t="shared" si="251"/>
        <v>8.3304833100244462</v>
      </c>
      <c r="P853" s="15">
        <f t="shared" si="252"/>
        <v>5.2546992219650202</v>
      </c>
      <c r="Q853" s="15">
        <f t="shared" si="261"/>
        <v>0.36928858421031946</v>
      </c>
      <c r="R853" s="15">
        <f t="shared" si="253"/>
        <v>3.2841870137281375</v>
      </c>
      <c r="S853" s="15">
        <f t="shared" si="262"/>
        <v>197.57497049700885</v>
      </c>
      <c r="T853" s="15">
        <f t="shared" si="263"/>
        <v>125.08612331965021</v>
      </c>
      <c r="U853" s="15">
        <f t="shared" si="254"/>
        <v>0.19757497049700884</v>
      </c>
      <c r="V853" s="15">
        <f t="shared" si="255"/>
        <v>0.12508612331965022</v>
      </c>
      <c r="W853" s="15">
        <f t="shared" si="256"/>
        <v>7.2488847177358623E-2</v>
      </c>
      <c r="X853" s="15">
        <f t="shared" si="257"/>
        <v>128.34408506027609</v>
      </c>
      <c r="Y853" s="15">
        <f t="shared" si="264"/>
        <v>33244.692485445201</v>
      </c>
      <c r="AJ853">
        <f>IF(E853&lt;1,1,0)</f>
        <v>0</v>
      </c>
      <c r="AK853">
        <f>IF(AJ853=1,"",E853)</f>
        <v>54.5</v>
      </c>
      <c r="AL853">
        <f>E853/3.6</f>
        <v>15.138888888888889</v>
      </c>
    </row>
    <row r="854" spans="2:38" x14ac:dyDescent="0.3">
      <c r="B854" s="27" t="s">
        <v>52</v>
      </c>
      <c r="C854" s="27">
        <v>843</v>
      </c>
      <c r="D854" s="27">
        <v>254</v>
      </c>
      <c r="E854" s="26">
        <v>55.7</v>
      </c>
      <c r="F854" s="42">
        <f t="shared" si="246"/>
        <v>15.472222222222223</v>
      </c>
      <c r="G854" s="15">
        <f t="shared" si="258"/>
        <v>0.27777777777777779</v>
      </c>
      <c r="H854" s="15">
        <f t="shared" si="259"/>
        <v>1</v>
      </c>
      <c r="I854" s="15">
        <f t="shared" si="247"/>
        <v>444.44444444444446</v>
      </c>
      <c r="J854" s="15">
        <f t="shared" si="248"/>
        <v>444.44444444444446</v>
      </c>
      <c r="K854" s="15">
        <f t="shared" si="249"/>
        <v>0</v>
      </c>
      <c r="L854" s="15">
        <f>SUM(0.5*1.2*$AD$4*$AF$4*(F854^2))</f>
        <v>116.63064259259259</v>
      </c>
      <c r="M854" s="15">
        <f t="shared" si="250"/>
        <v>12.323858429989714</v>
      </c>
      <c r="N854" s="15">
        <f t="shared" si="260"/>
        <v>0.86951667811594091</v>
      </c>
      <c r="O854" s="15">
        <f t="shared" si="251"/>
        <v>7.7024115187435713</v>
      </c>
      <c r="P854" s="15">
        <f t="shared" si="252"/>
        <v>5.4473152201131692</v>
      </c>
      <c r="Q854" s="15">
        <f t="shared" si="261"/>
        <v>0.38433835164131802</v>
      </c>
      <c r="R854" s="15">
        <f t="shared" si="253"/>
        <v>3.4045720125707306</v>
      </c>
      <c r="S854" s="15">
        <f t="shared" si="262"/>
        <v>198.44448717512478</v>
      </c>
      <c r="T854" s="15">
        <f t="shared" si="263"/>
        <v>125.47046167129153</v>
      </c>
      <c r="U854" s="15">
        <f t="shared" si="254"/>
        <v>0.19844448717512478</v>
      </c>
      <c r="V854" s="15">
        <f t="shared" si="255"/>
        <v>0.12547046167129153</v>
      </c>
      <c r="W854" s="15">
        <f t="shared" si="256"/>
        <v>7.2974025503833251E-2</v>
      </c>
      <c r="X854" s="15">
        <f t="shared" si="257"/>
        <v>134.05815879472536</v>
      </c>
      <c r="Y854" s="15">
        <f t="shared" si="264"/>
        <v>33378.750644239924</v>
      </c>
      <c r="AJ854">
        <f>IF(E854&lt;1,1,0)</f>
        <v>0</v>
      </c>
      <c r="AK854">
        <f>IF(AJ854=1,"",E854)</f>
        <v>55.7</v>
      </c>
      <c r="AL854">
        <f>E854/3.6</f>
        <v>15.472222222222223</v>
      </c>
    </row>
    <row r="855" spans="2:38" x14ac:dyDescent="0.3">
      <c r="B855" s="27" t="s">
        <v>52</v>
      </c>
      <c r="C855" s="27">
        <v>844</v>
      </c>
      <c r="D855" s="27">
        <v>255</v>
      </c>
      <c r="E855" s="26">
        <v>56.5</v>
      </c>
      <c r="F855" s="42">
        <f t="shared" si="246"/>
        <v>15.694444444444445</v>
      </c>
      <c r="G855" s="15">
        <f t="shared" si="258"/>
        <v>0.15277777777777699</v>
      </c>
      <c r="H855" s="15">
        <f t="shared" si="259"/>
        <v>0.54999999999999716</v>
      </c>
      <c r="I855" s="15">
        <f t="shared" si="247"/>
        <v>244.44444444444318</v>
      </c>
      <c r="J855" s="15">
        <f t="shared" si="248"/>
        <v>244.44444444444318</v>
      </c>
      <c r="K855" s="15">
        <f t="shared" si="249"/>
        <v>0</v>
      </c>
      <c r="L855" s="15">
        <f>SUM(0.5*1.2*$AD$4*$AF$4*(F855^2))</f>
        <v>120.00495370370369</v>
      </c>
      <c r="M855" s="15">
        <f t="shared" si="250"/>
        <v>9.414930832047304</v>
      </c>
      <c r="N855" s="15">
        <f t="shared" si="260"/>
        <v>0.66689093393668397</v>
      </c>
      <c r="O855" s="15">
        <f t="shared" si="251"/>
        <v>5.884331770029565</v>
      </c>
      <c r="P855" s="15">
        <f t="shared" si="252"/>
        <v>5.5785110789609051</v>
      </c>
      <c r="Q855" s="15">
        <f t="shared" si="261"/>
        <v>0.39514453475973077</v>
      </c>
      <c r="R855" s="15">
        <f t="shared" si="253"/>
        <v>3.4865694243505656</v>
      </c>
      <c r="S855" s="15">
        <f t="shared" si="262"/>
        <v>199.11137810906146</v>
      </c>
      <c r="T855" s="15">
        <f t="shared" si="263"/>
        <v>125.86560620605127</v>
      </c>
      <c r="U855" s="15">
        <f t="shared" si="254"/>
        <v>0.19911137810906146</v>
      </c>
      <c r="V855" s="15">
        <f t="shared" si="255"/>
        <v>0.12586560620605128</v>
      </c>
      <c r="W855" s="15">
        <f t="shared" si="256"/>
        <v>7.3245771903010182E-2</v>
      </c>
      <c r="X855" s="15">
        <f t="shared" si="257"/>
        <v>137.93667712302138</v>
      </c>
      <c r="Y855" s="15">
        <f t="shared" si="264"/>
        <v>33516.687321362944</v>
      </c>
      <c r="AJ855">
        <f>IF(E855&lt;1,1,0)</f>
        <v>0</v>
      </c>
      <c r="AK855">
        <f>IF(AJ855=1,"",E855)</f>
        <v>56.5</v>
      </c>
      <c r="AL855">
        <f>E855/3.6</f>
        <v>15.694444444444445</v>
      </c>
    </row>
    <row r="856" spans="2:38" x14ac:dyDescent="0.3">
      <c r="B856" s="27" t="s">
        <v>52</v>
      </c>
      <c r="C856" s="27">
        <v>845</v>
      </c>
      <c r="D856" s="27">
        <v>256</v>
      </c>
      <c r="E856" s="26">
        <v>56.8</v>
      </c>
      <c r="F856" s="42">
        <f t="shared" si="246"/>
        <v>15.777777777777779</v>
      </c>
      <c r="G856" s="15">
        <f t="shared" si="258"/>
        <v>6.9444444444444448E-2</v>
      </c>
      <c r="H856" s="15">
        <f t="shared" si="259"/>
        <v>0.25</v>
      </c>
      <c r="I856" s="15">
        <f t="shared" si="247"/>
        <v>111.11111111111111</v>
      </c>
      <c r="J856" s="15">
        <f t="shared" si="248"/>
        <v>111.11111111111111</v>
      </c>
      <c r="K856" s="15">
        <f t="shared" si="249"/>
        <v>0</v>
      </c>
      <c r="L856" s="15">
        <f>SUM(0.5*1.2*$AD$4*$AF$4*(F856^2))</f>
        <v>121.28272592592593</v>
      </c>
      <c r="M856" s="15">
        <f t="shared" si="250"/>
        <v>7.3813783176954741</v>
      </c>
      <c r="N856" s="15">
        <f t="shared" si="260"/>
        <v>0.52489801370278932</v>
      </c>
      <c r="O856" s="15">
        <f t="shared" si="251"/>
        <v>4.6133614485596715</v>
      </c>
      <c r="P856" s="15">
        <f t="shared" si="252"/>
        <v>5.6282918979423879</v>
      </c>
      <c r="Q856" s="15">
        <f t="shared" si="261"/>
        <v>0.40023409052034759</v>
      </c>
      <c r="R856" s="15">
        <f t="shared" si="253"/>
        <v>3.5176824362139922</v>
      </c>
      <c r="S856" s="15">
        <f t="shared" si="262"/>
        <v>199.63627612276426</v>
      </c>
      <c r="T856" s="15">
        <f t="shared" si="263"/>
        <v>126.26584029657161</v>
      </c>
      <c r="U856" s="15">
        <f t="shared" si="254"/>
        <v>0.19963627612276424</v>
      </c>
      <c r="V856" s="15">
        <f t="shared" si="255"/>
        <v>0.12626584029657162</v>
      </c>
      <c r="W856" s="15">
        <f t="shared" si="256"/>
        <v>7.3370435826192626E-2</v>
      </c>
      <c r="X856" s="15">
        <f t="shared" si="257"/>
        <v>139.40538073946036</v>
      </c>
      <c r="Y856" s="15">
        <f t="shared" si="264"/>
        <v>33656.092702102404</v>
      </c>
      <c r="AJ856">
        <f>IF(E856&lt;1,1,0)</f>
        <v>0</v>
      </c>
      <c r="AK856">
        <f>IF(AJ856=1,"",E856)</f>
        <v>56.8</v>
      </c>
      <c r="AL856">
        <f>E856/3.6</f>
        <v>15.777777777777777</v>
      </c>
    </row>
    <row r="857" spans="2:38" x14ac:dyDescent="0.3">
      <c r="B857" s="27" t="s">
        <v>52</v>
      </c>
      <c r="C857" s="27">
        <v>846</v>
      </c>
      <c r="D857" s="27">
        <v>257</v>
      </c>
      <c r="E857" s="26">
        <v>57</v>
      </c>
      <c r="F857" s="42">
        <f t="shared" si="246"/>
        <v>15.833333333333334</v>
      </c>
      <c r="G857" s="15">
        <f t="shared" si="258"/>
        <v>5.5555555555556344E-2</v>
      </c>
      <c r="H857" s="15">
        <f t="shared" si="259"/>
        <v>0.20000000000000284</v>
      </c>
      <c r="I857" s="15">
        <f t="shared" si="247"/>
        <v>88.88888888889015</v>
      </c>
      <c r="J857" s="15">
        <f t="shared" si="248"/>
        <v>88.88888888889015</v>
      </c>
      <c r="K857" s="15">
        <f t="shared" si="249"/>
        <v>0</v>
      </c>
      <c r="L857" s="15">
        <f>SUM(0.5*1.2*$AD$4*$AF$4*(F857^2))</f>
        <v>122.13833333333334</v>
      </c>
      <c r="M857" s="15">
        <f t="shared" si="250"/>
        <v>7.0690643518518721</v>
      </c>
      <c r="N857" s="15">
        <f t="shared" si="260"/>
        <v>0.50465264956275868</v>
      </c>
      <c r="O857" s="15">
        <f t="shared" si="251"/>
        <v>4.4181652199074195</v>
      </c>
      <c r="P857" s="15">
        <f t="shared" si="252"/>
        <v>5.6616569444444442</v>
      </c>
      <c r="Q857" s="15">
        <f t="shared" si="261"/>
        <v>0.40417939853395063</v>
      </c>
      <c r="R857" s="15">
        <f t="shared" si="253"/>
        <v>3.5385355902777773</v>
      </c>
      <c r="S857" s="15">
        <f t="shared" si="262"/>
        <v>200.14092877232702</v>
      </c>
      <c r="T857" s="15">
        <f t="shared" si="263"/>
        <v>126.67001969510557</v>
      </c>
      <c r="U857" s="15">
        <f t="shared" si="254"/>
        <v>0.200140928772327</v>
      </c>
      <c r="V857" s="15">
        <f t="shared" si="255"/>
        <v>0.12667001969510558</v>
      </c>
      <c r="W857" s="15">
        <f t="shared" si="256"/>
        <v>7.3470909077221425E-2</v>
      </c>
      <c r="X857" s="15">
        <f t="shared" si="257"/>
        <v>140.3888374592525</v>
      </c>
      <c r="Y857" s="15">
        <f t="shared" si="264"/>
        <v>33796.481539561653</v>
      </c>
      <c r="AJ857">
        <f>IF(E857&lt;1,1,0)</f>
        <v>0</v>
      </c>
      <c r="AK857">
        <f>IF(AJ857=1,"",E857)</f>
        <v>57</v>
      </c>
      <c r="AL857">
        <f>E857/3.6</f>
        <v>15.833333333333332</v>
      </c>
    </row>
    <row r="858" spans="2:38" x14ac:dyDescent="0.3">
      <c r="B858" s="27" t="s">
        <v>52</v>
      </c>
      <c r="C858" s="27">
        <v>847</v>
      </c>
      <c r="D858" s="27">
        <v>258</v>
      </c>
      <c r="E858" s="26">
        <v>57.2</v>
      </c>
      <c r="F858" s="42">
        <f t="shared" si="246"/>
        <v>15.888888888888891</v>
      </c>
      <c r="G858" s="15">
        <f t="shared" si="258"/>
        <v>9.7222222222222612E-2</v>
      </c>
      <c r="H858" s="15">
        <f t="shared" si="259"/>
        <v>0.35000000000000142</v>
      </c>
      <c r="I858" s="15">
        <f t="shared" si="247"/>
        <v>155.55555555555617</v>
      </c>
      <c r="J858" s="15">
        <f t="shared" si="248"/>
        <v>155.55555555555617</v>
      </c>
      <c r="K858" s="15">
        <f t="shared" si="249"/>
        <v>0</v>
      </c>
      <c r="L858" s="15">
        <f>SUM(0.5*1.2*$AD$4*$AF$4*(F858^2))</f>
        <v>122.99694814814818</v>
      </c>
      <c r="M858" s="15">
        <f t="shared" si="250"/>
        <v>8.1667697810699718</v>
      </c>
      <c r="N858" s="15">
        <f t="shared" si="260"/>
        <v>0.58528516764334804</v>
      </c>
      <c r="O858" s="15">
        <f t="shared" si="251"/>
        <v>5.1042311131687326</v>
      </c>
      <c r="P858" s="15">
        <f t="shared" si="252"/>
        <v>5.6951648427983557</v>
      </c>
      <c r="Q858" s="15">
        <f t="shared" si="261"/>
        <v>0.40815348040054883</v>
      </c>
      <c r="R858" s="15">
        <f t="shared" si="253"/>
        <v>3.5594780267489723</v>
      </c>
      <c r="S858" s="15">
        <f t="shared" si="262"/>
        <v>200.72621393997036</v>
      </c>
      <c r="T858" s="15">
        <f t="shared" si="263"/>
        <v>127.07817317550611</v>
      </c>
      <c r="U858" s="15">
        <f t="shared" si="254"/>
        <v>0.20072621393997037</v>
      </c>
      <c r="V858" s="15">
        <f t="shared" si="255"/>
        <v>0.1270781731755061</v>
      </c>
      <c r="W858" s="15">
        <f t="shared" si="256"/>
        <v>7.3648040764464268E-2</v>
      </c>
      <c r="X858" s="15">
        <f t="shared" si="257"/>
        <v>141.37575091550733</v>
      </c>
      <c r="Y858" s="15">
        <f t="shared" si="264"/>
        <v>33937.857290477157</v>
      </c>
      <c r="AJ858">
        <f>IF(E858&lt;1,1,0)</f>
        <v>0</v>
      </c>
      <c r="AK858">
        <f>IF(AJ858=1,"",E858)</f>
        <v>57.2</v>
      </c>
      <c r="AL858">
        <f>E858/3.6</f>
        <v>15.888888888888889</v>
      </c>
    </row>
    <row r="859" spans="2:38" x14ac:dyDescent="0.3">
      <c r="B859" s="27" t="s">
        <v>52</v>
      </c>
      <c r="C859" s="27">
        <v>848</v>
      </c>
      <c r="D859" s="27">
        <v>259</v>
      </c>
      <c r="E859" s="26">
        <v>57.7</v>
      </c>
      <c r="F859" s="42">
        <f t="shared" si="246"/>
        <v>16.027777777777779</v>
      </c>
      <c r="G859" s="15">
        <f t="shared" si="258"/>
        <v>0.20833333333333331</v>
      </c>
      <c r="H859" s="15">
        <f t="shared" si="259"/>
        <v>0.75</v>
      </c>
      <c r="I859" s="15">
        <f t="shared" si="247"/>
        <v>333.33333333333331</v>
      </c>
      <c r="J859" s="15">
        <f t="shared" si="248"/>
        <v>333.33333333333331</v>
      </c>
      <c r="K859" s="15">
        <f t="shared" si="249"/>
        <v>0</v>
      </c>
      <c r="L859" s="15">
        <f>SUM(0.5*1.2*$AD$4*$AF$4*(F859^2))</f>
        <v>125.1566425925926</v>
      </c>
      <c r="M859" s="15">
        <f t="shared" si="250"/>
        <v>11.122155447479424</v>
      </c>
      <c r="N859" s="15">
        <f t="shared" si="260"/>
        <v>0.80017729469365861</v>
      </c>
      <c r="O859" s="15">
        <f t="shared" si="251"/>
        <v>6.9513471546746395</v>
      </c>
      <c r="P859" s="15">
        <f t="shared" si="252"/>
        <v>5.7795628548868319</v>
      </c>
      <c r="Q859" s="15">
        <f t="shared" si="261"/>
        <v>0.41580743872658044</v>
      </c>
      <c r="R859" s="15">
        <f t="shared" si="253"/>
        <v>3.6122267843042697</v>
      </c>
      <c r="S859" s="15">
        <f t="shared" si="262"/>
        <v>201.52639123466403</v>
      </c>
      <c r="T859" s="15">
        <f t="shared" si="263"/>
        <v>127.49398061423268</v>
      </c>
      <c r="U859" s="15">
        <f t="shared" si="254"/>
        <v>0.20152639123466404</v>
      </c>
      <c r="V859" s="15">
        <f t="shared" si="255"/>
        <v>0.12749398061423267</v>
      </c>
      <c r="W859" s="15">
        <f t="shared" si="256"/>
        <v>7.4032410620431366E-2</v>
      </c>
      <c r="X859" s="15">
        <f t="shared" si="257"/>
        <v>143.85815805385576</v>
      </c>
      <c r="Y859" s="15">
        <f t="shared" si="264"/>
        <v>34081.715448531017</v>
      </c>
      <c r="AJ859">
        <f>IF(E859&lt;1,1,0)</f>
        <v>0</v>
      </c>
      <c r="AK859">
        <f>IF(AJ859=1,"",E859)</f>
        <v>57.7</v>
      </c>
      <c r="AL859">
        <f>E859/3.6</f>
        <v>16.027777777777779</v>
      </c>
    </row>
    <row r="860" spans="2:38" x14ac:dyDescent="0.3">
      <c r="B860" s="27" t="s">
        <v>52</v>
      </c>
      <c r="C860" s="27">
        <v>849</v>
      </c>
      <c r="D860" s="27">
        <v>260</v>
      </c>
      <c r="E860" s="26">
        <v>58.7</v>
      </c>
      <c r="F860" s="42">
        <f t="shared" si="246"/>
        <v>16.305555555555557</v>
      </c>
      <c r="G860" s="15">
        <f t="shared" si="258"/>
        <v>0.33333333333333315</v>
      </c>
      <c r="H860" s="15">
        <f t="shared" si="259"/>
        <v>1.1999999999999993</v>
      </c>
      <c r="I860" s="15">
        <f t="shared" si="247"/>
        <v>533.33333333333303</v>
      </c>
      <c r="J860" s="15">
        <f t="shared" si="248"/>
        <v>533.33333333333303</v>
      </c>
      <c r="K860" s="15">
        <f t="shared" si="249"/>
        <v>0</v>
      </c>
      <c r="L860" s="15">
        <f>SUM(0.5*1.2*$AD$4*$AF$4*(F860^2))</f>
        <v>129.5324203703704</v>
      </c>
      <c r="M860" s="15">
        <f t="shared" si="250"/>
        <v>14.647374372890942</v>
      </c>
      <c r="N860" s="15">
        <f t="shared" si="260"/>
        <v>1.0578659269310124</v>
      </c>
      <c r="O860" s="15">
        <f t="shared" si="251"/>
        <v>9.1546089830568391</v>
      </c>
      <c r="P860" s="15">
        <f t="shared" si="252"/>
        <v>5.9510780765946514</v>
      </c>
      <c r="Q860" s="15">
        <f t="shared" si="261"/>
        <v>0.42980008330961367</v>
      </c>
      <c r="R860" s="15">
        <f t="shared" si="253"/>
        <v>3.7194237978716571</v>
      </c>
      <c r="S860" s="15">
        <f t="shared" si="262"/>
        <v>202.58425716159505</v>
      </c>
      <c r="T860" s="15">
        <f t="shared" si="263"/>
        <v>127.9237806975423</v>
      </c>
      <c r="U860" s="15">
        <f t="shared" si="254"/>
        <v>0.20258425716159506</v>
      </c>
      <c r="V860" s="15">
        <f t="shared" si="255"/>
        <v>0.12792378069754229</v>
      </c>
      <c r="W860" s="15">
        <f t="shared" si="256"/>
        <v>7.4660476464052772E-2</v>
      </c>
      <c r="X860" s="15">
        <f t="shared" si="257"/>
        <v>148.88778724383931</v>
      </c>
      <c r="Y860" s="15">
        <f t="shared" si="264"/>
        <v>34230.603235774855</v>
      </c>
      <c r="AJ860">
        <f>IF(E860&lt;1,1,0)</f>
        <v>0</v>
      </c>
      <c r="AK860">
        <f>IF(AJ860=1,"",E860)</f>
        <v>58.7</v>
      </c>
      <c r="AL860">
        <f>E860/3.6</f>
        <v>16.305555555555557</v>
      </c>
    </row>
    <row r="861" spans="2:38" x14ac:dyDescent="0.3">
      <c r="B861" s="27" t="s">
        <v>52</v>
      </c>
      <c r="C861" s="27">
        <v>850</v>
      </c>
      <c r="D861" s="27">
        <v>261</v>
      </c>
      <c r="E861" s="26">
        <v>60.1</v>
      </c>
      <c r="F861" s="42">
        <f t="shared" si="246"/>
        <v>16.694444444444446</v>
      </c>
      <c r="G861" s="15">
        <f t="shared" si="258"/>
        <v>0.33333333333333315</v>
      </c>
      <c r="H861" s="15">
        <f t="shared" si="259"/>
        <v>1.1999999999999993</v>
      </c>
      <c r="I861" s="15">
        <f t="shared" si="247"/>
        <v>533.33333333333303</v>
      </c>
      <c r="J861" s="15">
        <f t="shared" si="248"/>
        <v>533.33333333333303</v>
      </c>
      <c r="K861" s="15">
        <f t="shared" si="249"/>
        <v>0</v>
      </c>
      <c r="L861" s="15">
        <f>SUM(0.5*1.2*$AD$4*$AF$4*(F861^2))</f>
        <v>135.7848203703704</v>
      </c>
      <c r="M861" s="15">
        <f t="shared" si="250"/>
        <v>15.101095843775717</v>
      </c>
      <c r="N861" s="15">
        <f t="shared" si="260"/>
        <v>1.0948294486737393</v>
      </c>
      <c r="O861" s="15">
        <f t="shared" si="251"/>
        <v>9.4381849023598221</v>
      </c>
      <c r="P861" s="15">
        <f t="shared" si="252"/>
        <v>6.1973921400720178</v>
      </c>
      <c r="Q861" s="15">
        <f t="shared" si="261"/>
        <v>0.44931093015522128</v>
      </c>
      <c r="R861" s="15">
        <f t="shared" si="253"/>
        <v>3.8733700875450108</v>
      </c>
      <c r="S861" s="15">
        <f t="shared" si="262"/>
        <v>203.6790866102688</v>
      </c>
      <c r="T861" s="15">
        <f t="shared" si="263"/>
        <v>128.37309162769753</v>
      </c>
      <c r="U861" s="15">
        <f t="shared" si="254"/>
        <v>0.20367908661026879</v>
      </c>
      <c r="V861" s="15">
        <f t="shared" si="255"/>
        <v>0.12837309162769753</v>
      </c>
      <c r="W861" s="15">
        <f t="shared" si="256"/>
        <v>7.5305994982571262E-2</v>
      </c>
      <c r="X861" s="15">
        <f t="shared" si="257"/>
        <v>156.07445345864306</v>
      </c>
      <c r="Y861" s="15">
        <f t="shared" si="264"/>
        <v>34386.677689233496</v>
      </c>
      <c r="AJ861">
        <f>IF(E861&lt;1,1,0)</f>
        <v>0</v>
      </c>
      <c r="AK861">
        <f>IF(AJ861=1,"",E861)</f>
        <v>60.1</v>
      </c>
      <c r="AL861">
        <f>E861/3.6</f>
        <v>16.694444444444443</v>
      </c>
    </row>
    <row r="862" spans="2:38" x14ac:dyDescent="0.3">
      <c r="B862" s="27" t="s">
        <v>52</v>
      </c>
      <c r="C862" s="27">
        <v>851</v>
      </c>
      <c r="D862" s="27">
        <v>262</v>
      </c>
      <c r="E862" s="26">
        <v>61.1</v>
      </c>
      <c r="F862" s="42">
        <f t="shared" si="246"/>
        <v>16.972222222222225</v>
      </c>
      <c r="G862" s="15">
        <f t="shared" si="258"/>
        <v>0.2222222222222224</v>
      </c>
      <c r="H862" s="15">
        <f t="shared" si="259"/>
        <v>0.80000000000000071</v>
      </c>
      <c r="I862" s="15">
        <f t="shared" si="247"/>
        <v>355.55555555555583</v>
      </c>
      <c r="J862" s="15">
        <f t="shared" si="248"/>
        <v>355.55555555555583</v>
      </c>
      <c r="K862" s="15">
        <f t="shared" si="249"/>
        <v>0</v>
      </c>
      <c r="L862" s="15">
        <f>SUM(0.5*1.2*$AD$4*$AF$4*(F862^2))</f>
        <v>140.34104259259263</v>
      </c>
      <c r="M862" s="15">
        <f t="shared" si="250"/>
        <v>12.412407263014408</v>
      </c>
      <c r="N862" s="15">
        <f t="shared" si="260"/>
        <v>0.90334741747493741</v>
      </c>
      <c r="O862" s="15">
        <f t="shared" si="251"/>
        <v>7.7577545393840062</v>
      </c>
      <c r="P862" s="15">
        <f t="shared" si="252"/>
        <v>6.3778393617798361</v>
      </c>
      <c r="Q862" s="15">
        <f t="shared" si="261"/>
        <v>0.46416497577397692</v>
      </c>
      <c r="R862" s="15">
        <f t="shared" si="253"/>
        <v>3.9861496011123978</v>
      </c>
      <c r="S862" s="15">
        <f t="shared" si="262"/>
        <v>204.58243402774374</v>
      </c>
      <c r="T862" s="15">
        <f t="shared" si="263"/>
        <v>128.8372566034715</v>
      </c>
      <c r="U862" s="15">
        <f t="shared" si="254"/>
        <v>0.20458243402774373</v>
      </c>
      <c r="V862" s="15">
        <f t="shared" si="255"/>
        <v>0.12883725660347151</v>
      </c>
      <c r="W862" s="15">
        <f t="shared" si="256"/>
        <v>7.5745177424272225E-2</v>
      </c>
      <c r="X862" s="15">
        <f t="shared" si="257"/>
        <v>161.31149018825238</v>
      </c>
      <c r="Y862" s="15">
        <f t="shared" si="264"/>
        <v>34547.989179421747</v>
      </c>
      <c r="AJ862">
        <f>IF(E862&lt;1,1,0)</f>
        <v>0</v>
      </c>
      <c r="AK862">
        <f>IF(AJ862=1,"",E862)</f>
        <v>61.1</v>
      </c>
      <c r="AL862">
        <f>E862/3.6</f>
        <v>16.972222222222221</v>
      </c>
    </row>
    <row r="863" spans="2:38" x14ac:dyDescent="0.3">
      <c r="B863" s="27" t="s">
        <v>52</v>
      </c>
      <c r="C863" s="27">
        <v>852</v>
      </c>
      <c r="D863" s="27">
        <v>263</v>
      </c>
      <c r="E863" s="26">
        <v>61.7</v>
      </c>
      <c r="F863" s="42">
        <f t="shared" si="246"/>
        <v>17.138888888888889</v>
      </c>
      <c r="G863" s="15">
        <f t="shared" si="258"/>
        <v>0.16666666666666607</v>
      </c>
      <c r="H863" s="15">
        <f t="shared" si="259"/>
        <v>0.59999999999999787</v>
      </c>
      <c r="I863" s="15">
        <f t="shared" si="247"/>
        <v>266.66666666666572</v>
      </c>
      <c r="J863" s="15">
        <f t="shared" si="248"/>
        <v>266.66666666666572</v>
      </c>
      <c r="K863" s="15">
        <f t="shared" si="249"/>
        <v>0</v>
      </c>
      <c r="L863" s="15">
        <f>SUM(0.5*1.2*$AD$4*$AF$4*(F863^2))</f>
        <v>143.11086481481482</v>
      </c>
      <c r="M863" s="15">
        <f t="shared" si="250"/>
        <v>11.058311581224265</v>
      </c>
      <c r="N863" s="15">
        <f t="shared" si="260"/>
        <v>0.80787109607277263</v>
      </c>
      <c r="O863" s="15">
        <f t="shared" si="251"/>
        <v>6.9114447382651658</v>
      </c>
      <c r="P863" s="15">
        <f t="shared" si="252"/>
        <v>6.4879412108539096</v>
      </c>
      <c r="Q863" s="15">
        <f t="shared" si="261"/>
        <v>0.47398014957071616</v>
      </c>
      <c r="R863" s="15">
        <f t="shared" si="253"/>
        <v>4.0549632567836937</v>
      </c>
      <c r="S863" s="15">
        <f t="shared" si="262"/>
        <v>205.39030512381652</v>
      </c>
      <c r="T863" s="15">
        <f t="shared" si="263"/>
        <v>129.31123675304221</v>
      </c>
      <c r="U863" s="15">
        <f t="shared" si="254"/>
        <v>0.20539030512381651</v>
      </c>
      <c r="V863" s="15">
        <f t="shared" si="255"/>
        <v>0.12931123675304221</v>
      </c>
      <c r="W863" s="15">
        <f t="shared" si="256"/>
        <v>7.60790683707743E-2</v>
      </c>
      <c r="X863" s="15">
        <f t="shared" si="257"/>
        <v>164.49519365823238</v>
      </c>
      <c r="Y863" s="15">
        <f t="shared" si="264"/>
        <v>34712.484373079977</v>
      </c>
      <c r="AJ863">
        <f>IF(E863&lt;1,1,0)</f>
        <v>0</v>
      </c>
      <c r="AK863">
        <f>IF(AJ863=1,"",E863)</f>
        <v>61.7</v>
      </c>
      <c r="AL863">
        <f>E863/3.6</f>
        <v>17.138888888888889</v>
      </c>
    </row>
    <row r="864" spans="2:38" x14ac:dyDescent="0.3">
      <c r="B864" s="27" t="s">
        <v>52</v>
      </c>
      <c r="C864" s="27">
        <v>853</v>
      </c>
      <c r="D864" s="27">
        <v>264</v>
      </c>
      <c r="E864" s="26">
        <v>62.3</v>
      </c>
      <c r="F864" s="42">
        <f t="shared" si="246"/>
        <v>17.305555555555557</v>
      </c>
      <c r="G864" s="15">
        <f t="shared" si="258"/>
        <v>0.16666666666666607</v>
      </c>
      <c r="H864" s="15">
        <f t="shared" si="259"/>
        <v>0.59999999999999787</v>
      </c>
      <c r="I864" s="15">
        <f t="shared" si="247"/>
        <v>266.66666666666572</v>
      </c>
      <c r="J864" s="15">
        <f t="shared" si="248"/>
        <v>266.66666666666572</v>
      </c>
      <c r="K864" s="15">
        <f t="shared" si="249"/>
        <v>0</v>
      </c>
      <c r="L864" s="15">
        <f>SUM(0.5*1.2*$AD$4*$AF$4*(F864^2))</f>
        <v>145.90775370370372</v>
      </c>
      <c r="M864" s="15">
        <f t="shared" si="250"/>
        <v>11.214249552520561</v>
      </c>
      <c r="N864" s="15">
        <f t="shared" si="260"/>
        <v>0.82237830051817451</v>
      </c>
      <c r="O864" s="15">
        <f t="shared" si="251"/>
        <v>7.0089059703253511</v>
      </c>
      <c r="P864" s="15">
        <f t="shared" si="252"/>
        <v>6.5994347377057618</v>
      </c>
      <c r="Q864" s="15">
        <f t="shared" si="261"/>
        <v>0.48395854743175587</v>
      </c>
      <c r="R864" s="15">
        <f t="shared" si="253"/>
        <v>4.1246467110661014</v>
      </c>
      <c r="S864" s="15">
        <f t="shared" si="262"/>
        <v>206.2126834243347</v>
      </c>
      <c r="T864" s="15">
        <f t="shared" si="263"/>
        <v>129.79519530047398</v>
      </c>
      <c r="U864" s="15">
        <f t="shared" si="254"/>
        <v>0.20621268342433469</v>
      </c>
      <c r="V864" s="15">
        <f t="shared" si="255"/>
        <v>0.12979519530047398</v>
      </c>
      <c r="W864" s="15">
        <f t="shared" si="256"/>
        <v>7.6417488123860705E-2</v>
      </c>
      <c r="X864" s="15">
        <f t="shared" si="257"/>
        <v>167.71000823615341</v>
      </c>
      <c r="Y864" s="15">
        <f t="shared" si="264"/>
        <v>34880.194381316127</v>
      </c>
      <c r="AJ864">
        <f>IF(E864&lt;1,1,0)</f>
        <v>0</v>
      </c>
      <c r="AK864">
        <f>IF(AJ864=1,"",E864)</f>
        <v>62.3</v>
      </c>
      <c r="AL864">
        <f>E864/3.6</f>
        <v>17.305555555555554</v>
      </c>
    </row>
    <row r="865" spans="2:38" x14ac:dyDescent="0.3">
      <c r="B865" s="27" t="s">
        <v>52</v>
      </c>
      <c r="C865" s="27">
        <v>854</v>
      </c>
      <c r="D865" s="27">
        <v>265</v>
      </c>
      <c r="E865" s="26">
        <v>62.9</v>
      </c>
      <c r="F865" s="42">
        <f t="shared" si="246"/>
        <v>17.472222222222221</v>
      </c>
      <c r="G865" s="15">
        <f t="shared" si="258"/>
        <v>0.1388888888888889</v>
      </c>
      <c r="H865" s="15">
        <f t="shared" si="259"/>
        <v>0.5</v>
      </c>
      <c r="I865" s="15">
        <f t="shared" si="247"/>
        <v>222.22222222222223</v>
      </c>
      <c r="J865" s="15">
        <f t="shared" si="248"/>
        <v>222.22222222222223</v>
      </c>
      <c r="K865" s="15">
        <f t="shared" si="249"/>
        <v>0</v>
      </c>
      <c r="L865" s="15">
        <f>SUM(0.5*1.2*$AD$4*$AF$4*(F865^2))</f>
        <v>148.73170925925922</v>
      </c>
      <c r="M865" s="15">
        <f t="shared" si="250"/>
        <v>10.59504952505144</v>
      </c>
      <c r="N865" s="15">
        <f t="shared" si="260"/>
        <v>0.77991336781628662</v>
      </c>
      <c r="O865" s="15">
        <f t="shared" si="251"/>
        <v>6.6219059531571496</v>
      </c>
      <c r="P865" s="15">
        <f t="shared" si="252"/>
        <v>6.7123334756687232</v>
      </c>
      <c r="Q865" s="15">
        <f t="shared" si="261"/>
        <v>0.49410232529228104</v>
      </c>
      <c r="R865" s="15">
        <f t="shared" si="253"/>
        <v>4.1952084222929527</v>
      </c>
      <c r="S865" s="15">
        <f t="shared" si="262"/>
        <v>206.99259679215098</v>
      </c>
      <c r="T865" s="15">
        <f t="shared" si="263"/>
        <v>130.28929762576627</v>
      </c>
      <c r="U865" s="15">
        <f t="shared" si="254"/>
        <v>0.20699259679215098</v>
      </c>
      <c r="V865" s="15">
        <f t="shared" si="255"/>
        <v>0.13028929762576627</v>
      </c>
      <c r="W865" s="15">
        <f t="shared" si="256"/>
        <v>7.6703299166384714E-2</v>
      </c>
      <c r="X865" s="15">
        <f t="shared" si="257"/>
        <v>170.95593396201153</v>
      </c>
      <c r="Y865" s="15">
        <f t="shared" si="264"/>
        <v>35051.150315278137</v>
      </c>
      <c r="AJ865">
        <f>IF(E865&lt;1,1,0)</f>
        <v>0</v>
      </c>
      <c r="AK865">
        <f>IF(AJ865=1,"",E865)</f>
        <v>62.9</v>
      </c>
      <c r="AL865">
        <f>E865/3.6</f>
        <v>17.472222222222221</v>
      </c>
    </row>
    <row r="866" spans="2:38" x14ac:dyDescent="0.3">
      <c r="B866" s="27" t="s">
        <v>52</v>
      </c>
      <c r="C866" s="27">
        <v>855</v>
      </c>
      <c r="D866" s="27">
        <v>266</v>
      </c>
      <c r="E866" s="26">
        <v>63.3</v>
      </c>
      <c r="F866" s="42">
        <f t="shared" si="246"/>
        <v>17.583333333333332</v>
      </c>
      <c r="G866" s="15">
        <f t="shared" si="258"/>
        <v>6.9444444444444448E-2</v>
      </c>
      <c r="H866" s="15">
        <f t="shared" si="259"/>
        <v>0.25</v>
      </c>
      <c r="I866" s="15">
        <f t="shared" si="247"/>
        <v>111.11111111111111</v>
      </c>
      <c r="J866" s="15">
        <f t="shared" si="248"/>
        <v>111.11111111111111</v>
      </c>
      <c r="K866" s="15">
        <f t="shared" si="249"/>
        <v>0</v>
      </c>
      <c r="L866" s="15">
        <f>SUM(0.5*1.2*$AD$4*$AF$4*(F866^2))</f>
        <v>150.62938333333332</v>
      </c>
      <c r="M866" s="15">
        <f t="shared" si="250"/>
        <v>8.742090360648147</v>
      </c>
      <c r="N866" s="15">
        <f t="shared" si="260"/>
        <v>0.64594334331455761</v>
      </c>
      <c r="O866" s="15">
        <f t="shared" si="251"/>
        <v>5.4638064754050921</v>
      </c>
      <c r="P866" s="15">
        <f t="shared" si="252"/>
        <v>6.7883866569444447</v>
      </c>
      <c r="Q866" s="15">
        <f t="shared" si="261"/>
        <v>0.50158634742978403</v>
      </c>
      <c r="R866" s="15">
        <f t="shared" si="253"/>
        <v>4.2427416605902781</v>
      </c>
      <c r="S866" s="15">
        <f t="shared" si="262"/>
        <v>207.63854013546555</v>
      </c>
      <c r="T866" s="15">
        <f t="shared" si="263"/>
        <v>130.79088397319606</v>
      </c>
      <c r="U866" s="15">
        <f t="shared" si="254"/>
        <v>0.20763854013546554</v>
      </c>
      <c r="V866" s="15">
        <f t="shared" si="255"/>
        <v>0.13079088397319605</v>
      </c>
      <c r="W866" s="15">
        <f t="shared" si="256"/>
        <v>7.684765616226949E-2</v>
      </c>
      <c r="X866" s="15">
        <f t="shared" si="257"/>
        <v>173.13716842886288</v>
      </c>
      <c r="Y866" s="15">
        <f t="shared" si="264"/>
        <v>35224.287483706998</v>
      </c>
      <c r="AJ866">
        <f>IF(E866&lt;1,1,0)</f>
        <v>0</v>
      </c>
      <c r="AK866">
        <f>IF(AJ866=1,"",E866)</f>
        <v>63.3</v>
      </c>
      <c r="AL866">
        <f>E866/3.6</f>
        <v>17.583333333333332</v>
      </c>
    </row>
    <row r="867" spans="2:38" x14ac:dyDescent="0.3">
      <c r="B867" s="27" t="s">
        <v>52</v>
      </c>
      <c r="C867" s="27">
        <v>856</v>
      </c>
      <c r="D867" s="27">
        <v>267</v>
      </c>
      <c r="E867" s="26">
        <v>63.4</v>
      </c>
      <c r="F867" s="42">
        <f t="shared" si="246"/>
        <v>17.611111111111111</v>
      </c>
      <c r="G867" s="15">
        <f t="shared" si="258"/>
        <v>2.7777777777778172E-2</v>
      </c>
      <c r="H867" s="15">
        <f t="shared" si="259"/>
        <v>0.10000000000000142</v>
      </c>
      <c r="I867" s="15">
        <f t="shared" si="247"/>
        <v>44.444444444445075</v>
      </c>
      <c r="J867" s="15">
        <f t="shared" si="248"/>
        <v>44.444444444445075</v>
      </c>
      <c r="K867" s="15">
        <f t="shared" si="249"/>
        <v>0</v>
      </c>
      <c r="L867" s="15">
        <f>SUM(0.5*1.2*$AD$4*$AF$4*(F867^2))</f>
        <v>151.10568148148147</v>
      </c>
      <c r="M867" s="15">
        <f t="shared" si="250"/>
        <v>7.5902149954732616</v>
      </c>
      <c r="N867" s="15">
        <f t="shared" si="260"/>
        <v>0.56294094549760032</v>
      </c>
      <c r="O867" s="15">
        <f t="shared" si="251"/>
        <v>4.743884372170788</v>
      </c>
      <c r="P867" s="15">
        <f t="shared" si="252"/>
        <v>6.8074989460905346</v>
      </c>
      <c r="Q867" s="15">
        <f t="shared" si="261"/>
        <v>0.50488950516838138</v>
      </c>
      <c r="R867" s="15">
        <f t="shared" si="253"/>
        <v>4.2546868413065839</v>
      </c>
      <c r="S867" s="15">
        <f t="shared" si="262"/>
        <v>208.20148108096313</v>
      </c>
      <c r="T867" s="15">
        <f t="shared" si="263"/>
        <v>131.29577347836445</v>
      </c>
      <c r="U867" s="15">
        <f t="shared" si="254"/>
        <v>0.20820148108096315</v>
      </c>
      <c r="V867" s="15">
        <f t="shared" si="255"/>
        <v>0.13129577347836446</v>
      </c>
      <c r="W867" s="15">
        <f t="shared" si="256"/>
        <v>7.6905707602598683E-2</v>
      </c>
      <c r="X867" s="15">
        <f t="shared" si="257"/>
        <v>173.68463752402937</v>
      </c>
      <c r="Y867" s="15">
        <f t="shared" si="264"/>
        <v>35397.972121231025</v>
      </c>
      <c r="AJ867">
        <f>IF(E867&lt;1,1,0)</f>
        <v>0</v>
      </c>
      <c r="AK867">
        <f>IF(AJ867=1,"",E867)</f>
        <v>63.4</v>
      </c>
      <c r="AL867">
        <f>E867/3.6</f>
        <v>17.611111111111111</v>
      </c>
    </row>
    <row r="868" spans="2:38" x14ac:dyDescent="0.3">
      <c r="B868" s="27" t="s">
        <v>52</v>
      </c>
      <c r="C868" s="27">
        <v>857</v>
      </c>
      <c r="D868" s="27">
        <v>268</v>
      </c>
      <c r="E868" s="26">
        <v>63.5</v>
      </c>
      <c r="F868" s="42">
        <f t="shared" si="246"/>
        <v>17.638888888888889</v>
      </c>
      <c r="G868" s="15">
        <f t="shared" si="258"/>
        <v>0.15277777777777798</v>
      </c>
      <c r="H868" s="15">
        <f t="shared" si="259"/>
        <v>0.55000000000000071</v>
      </c>
      <c r="I868" s="15">
        <f t="shared" si="247"/>
        <v>244.44444444444477</v>
      </c>
      <c r="J868" s="15">
        <f t="shared" si="248"/>
        <v>244.44444444444477</v>
      </c>
      <c r="K868" s="15">
        <f t="shared" si="249"/>
        <v>0</v>
      </c>
      <c r="L868" s="15">
        <f>SUM(0.5*1.2*$AD$4*$AF$4*(F868^2))</f>
        <v>151.58273148148146</v>
      </c>
      <c r="M868" s="15">
        <f t="shared" si="250"/>
        <v>11.138379353137864</v>
      </c>
      <c r="N868" s="15">
        <f t="shared" si="260"/>
        <v>0.82919046295581866</v>
      </c>
      <c r="O868" s="15">
        <f t="shared" si="251"/>
        <v>6.9614870957111661</v>
      </c>
      <c r="P868" s="15">
        <f t="shared" si="252"/>
        <v>6.8266509580761312</v>
      </c>
      <c r="Q868" s="15">
        <f t="shared" si="261"/>
        <v>0.508206237990112</v>
      </c>
      <c r="R868" s="15">
        <f t="shared" si="253"/>
        <v>4.2666568487975818</v>
      </c>
      <c r="S868" s="15">
        <f t="shared" si="262"/>
        <v>209.03067154391894</v>
      </c>
      <c r="T868" s="15">
        <f t="shared" si="263"/>
        <v>131.80397971635458</v>
      </c>
      <c r="U868" s="15">
        <f t="shared" si="254"/>
        <v>0.20903067154391894</v>
      </c>
      <c r="V868" s="15">
        <f t="shared" si="255"/>
        <v>0.13180397971635457</v>
      </c>
      <c r="W868" s="15">
        <f t="shared" si="256"/>
        <v>7.7226691827564364E-2</v>
      </c>
      <c r="X868" s="15">
        <f t="shared" si="257"/>
        <v>174.23297063267373</v>
      </c>
      <c r="Y868" s="15">
        <f t="shared" si="264"/>
        <v>35572.205091863696</v>
      </c>
      <c r="AJ868">
        <f>IF(E868&lt;1,1,0)</f>
        <v>0</v>
      </c>
      <c r="AK868">
        <f>IF(AJ868=1,"",E868)</f>
        <v>63.5</v>
      </c>
      <c r="AL868">
        <f>E868/3.6</f>
        <v>17.638888888888889</v>
      </c>
    </row>
    <row r="869" spans="2:38" x14ac:dyDescent="0.3">
      <c r="B869" s="27" t="s">
        <v>52</v>
      </c>
      <c r="C869" s="27">
        <v>858</v>
      </c>
      <c r="D869" s="27">
        <v>269</v>
      </c>
      <c r="E869" s="26">
        <v>64.5</v>
      </c>
      <c r="F869" s="42">
        <f t="shared" si="246"/>
        <v>17.916666666666668</v>
      </c>
      <c r="G869" s="15">
        <f t="shared" si="258"/>
        <v>0.31944444444444403</v>
      </c>
      <c r="H869" s="15">
        <f t="shared" si="259"/>
        <v>1.1499999999999986</v>
      </c>
      <c r="I869" s="15">
        <f t="shared" si="247"/>
        <v>511.11111111111046</v>
      </c>
      <c r="J869" s="15">
        <f t="shared" si="248"/>
        <v>511.11111111111046</v>
      </c>
      <c r="K869" s="15">
        <f t="shared" si="249"/>
        <v>0</v>
      </c>
      <c r="L869" s="15">
        <f>SUM(0.5*1.2*$AD$4*$AF$4*(F869^2))</f>
        <v>156.39458333333334</v>
      </c>
      <c r="M869" s="15">
        <f t="shared" si="250"/>
        <v>16.177777025462952</v>
      </c>
      <c r="N869" s="15">
        <f t="shared" si="260"/>
        <v>1.2088394499582038</v>
      </c>
      <c r="O869" s="15">
        <f t="shared" si="251"/>
        <v>10.111110640914346</v>
      </c>
      <c r="P869" s="15">
        <f t="shared" si="252"/>
        <v>7.0203696180555566</v>
      </c>
      <c r="Q869" s="15">
        <f t="shared" si="261"/>
        <v>0.52457761868248465</v>
      </c>
      <c r="R869" s="15">
        <f t="shared" si="253"/>
        <v>4.387731011284723</v>
      </c>
      <c r="S869" s="15">
        <f t="shared" si="262"/>
        <v>210.23951099387713</v>
      </c>
      <c r="T869" s="15">
        <f t="shared" si="263"/>
        <v>132.32855733503706</v>
      </c>
      <c r="U869" s="15">
        <f t="shared" si="254"/>
        <v>0.21023951099387714</v>
      </c>
      <c r="V869" s="15">
        <f t="shared" si="255"/>
        <v>0.13232855733503707</v>
      </c>
      <c r="W869" s="15">
        <f t="shared" si="256"/>
        <v>7.7910953658840071E-2</v>
      </c>
      <c r="X869" s="15">
        <f t="shared" si="257"/>
        <v>179.76383435122136</v>
      </c>
      <c r="Y869" s="15">
        <f t="shared" si="264"/>
        <v>35751.968926214919</v>
      </c>
      <c r="AJ869">
        <f>IF(E869&lt;1,1,0)</f>
        <v>0</v>
      </c>
      <c r="AK869">
        <f>IF(AJ869=1,"",E869)</f>
        <v>64.5</v>
      </c>
      <c r="AL869">
        <f>E869/3.6</f>
        <v>17.916666666666668</v>
      </c>
    </row>
    <row r="870" spans="2:38" x14ac:dyDescent="0.3">
      <c r="B870" s="27" t="s">
        <v>52</v>
      </c>
      <c r="C870" s="27">
        <v>859</v>
      </c>
      <c r="D870" s="27">
        <v>270</v>
      </c>
      <c r="E870" s="26">
        <v>65.8</v>
      </c>
      <c r="F870" s="42">
        <f t="shared" si="246"/>
        <v>18.277777777777779</v>
      </c>
      <c r="G870" s="15">
        <f t="shared" si="258"/>
        <v>0.31944444444444403</v>
      </c>
      <c r="H870" s="15">
        <f t="shared" si="259"/>
        <v>1.1499999999999986</v>
      </c>
      <c r="I870" s="15">
        <f t="shared" si="247"/>
        <v>511.11111111111046</v>
      </c>
      <c r="J870" s="15">
        <f t="shared" si="248"/>
        <v>511.11111111111046</v>
      </c>
      <c r="K870" s="15">
        <f t="shared" si="249"/>
        <v>0</v>
      </c>
      <c r="L870" s="15">
        <f>SUM(0.5*1.2*$AD$4*$AF$4*(F870^2))</f>
        <v>162.76239259259259</v>
      </c>
      <c r="M870" s="15">
        <f t="shared" si="250"/>
        <v>16.620230151028796</v>
      </c>
      <c r="N870" s="15">
        <f t="shared" si="260"/>
        <v>1.2465172613271596</v>
      </c>
      <c r="O870" s="15">
        <f t="shared" si="251"/>
        <v>10.387643844392997</v>
      </c>
      <c r="P870" s="15">
        <f t="shared" si="252"/>
        <v>7.278254842386831</v>
      </c>
      <c r="Q870" s="15">
        <f t="shared" si="261"/>
        <v>0.54586911317901232</v>
      </c>
      <c r="R870" s="15">
        <f t="shared" si="253"/>
        <v>4.5489092764917691</v>
      </c>
      <c r="S870" s="15">
        <f t="shared" si="262"/>
        <v>211.4860282552043</v>
      </c>
      <c r="T870" s="15">
        <f t="shared" si="263"/>
        <v>132.87442644821607</v>
      </c>
      <c r="U870" s="15">
        <f t="shared" si="254"/>
        <v>0.21148602825520429</v>
      </c>
      <c r="V870" s="15">
        <f t="shared" si="255"/>
        <v>0.13287442644821607</v>
      </c>
      <c r="W870" s="15">
        <f t="shared" si="256"/>
        <v>7.8611601806988229E-2</v>
      </c>
      <c r="X870" s="15">
        <f t="shared" si="257"/>
        <v>187.08315484842194</v>
      </c>
      <c r="Y870" s="15">
        <f t="shared" si="264"/>
        <v>35939.052081063339</v>
      </c>
      <c r="AJ870">
        <f>IF(E870&lt;1,1,0)</f>
        <v>0</v>
      </c>
      <c r="AK870">
        <f>IF(AJ870=1,"",E870)</f>
        <v>65.8</v>
      </c>
      <c r="AL870">
        <f>E870/3.6</f>
        <v>18.277777777777775</v>
      </c>
    </row>
    <row r="871" spans="2:38" x14ac:dyDescent="0.3">
      <c r="B871" s="27" t="s">
        <v>52</v>
      </c>
      <c r="C871" s="27">
        <v>860</v>
      </c>
      <c r="D871" s="27">
        <v>271</v>
      </c>
      <c r="E871" s="26">
        <v>66.8</v>
      </c>
      <c r="F871" s="42">
        <f t="shared" si="246"/>
        <v>18.555555555555557</v>
      </c>
      <c r="G871" s="15">
        <f t="shared" si="258"/>
        <v>0.2222222222222234</v>
      </c>
      <c r="H871" s="15">
        <f t="shared" si="259"/>
        <v>0.80000000000000426</v>
      </c>
      <c r="I871" s="15">
        <f t="shared" si="247"/>
        <v>355.55555555555742</v>
      </c>
      <c r="J871" s="15">
        <f t="shared" si="248"/>
        <v>355.55555555555742</v>
      </c>
      <c r="K871" s="15">
        <f t="shared" si="249"/>
        <v>0</v>
      </c>
      <c r="L871" s="15">
        <f>SUM(0.5*1.2*$AD$4*$AF$4*(F871^2))</f>
        <v>167.74717037037038</v>
      </c>
      <c r="M871" s="15">
        <f t="shared" si="250"/>
        <v>14.078892803292216</v>
      </c>
      <c r="N871" s="15">
        <f t="shared" si="260"/>
        <v>1.0598277638033864</v>
      </c>
      <c r="O871" s="15">
        <f t="shared" si="251"/>
        <v>8.7993080020576357</v>
      </c>
      <c r="P871" s="15">
        <f t="shared" si="252"/>
        <v>7.4813619390946515</v>
      </c>
      <c r="Q871" s="15">
        <f t="shared" si="261"/>
        <v>0.56318030152629184</v>
      </c>
      <c r="R871" s="15">
        <f t="shared" si="253"/>
        <v>4.6758512119341571</v>
      </c>
      <c r="S871" s="15">
        <f t="shared" si="262"/>
        <v>212.54585601900769</v>
      </c>
      <c r="T871" s="15">
        <f t="shared" si="263"/>
        <v>133.43760674974237</v>
      </c>
      <c r="U871" s="15">
        <f t="shared" si="254"/>
        <v>0.21254585601900769</v>
      </c>
      <c r="V871" s="15">
        <f t="shared" si="255"/>
        <v>0.13343760674974237</v>
      </c>
      <c r="W871" s="15">
        <f t="shared" si="256"/>
        <v>7.9108249269265324E-2</v>
      </c>
      <c r="X871" s="15">
        <f t="shared" si="257"/>
        <v>192.81278413039837</v>
      </c>
      <c r="Y871" s="15">
        <f t="shared" si="264"/>
        <v>36131.86486519374</v>
      </c>
      <c r="AJ871">
        <f>IF(E871&lt;1,1,0)</f>
        <v>0</v>
      </c>
      <c r="AK871">
        <f>IF(AJ871=1,"",E871)</f>
        <v>66.8</v>
      </c>
      <c r="AL871">
        <f>E871/3.6</f>
        <v>18.555555555555554</v>
      </c>
    </row>
    <row r="872" spans="2:38" x14ac:dyDescent="0.3">
      <c r="B872" s="27" t="s">
        <v>52</v>
      </c>
      <c r="C872" s="27">
        <v>861</v>
      </c>
      <c r="D872" s="27">
        <v>272</v>
      </c>
      <c r="E872" s="26">
        <v>67.400000000000006</v>
      </c>
      <c r="F872" s="42">
        <f t="shared" si="246"/>
        <v>18.722222222222225</v>
      </c>
      <c r="G872" s="15">
        <f t="shared" si="258"/>
        <v>0.27777777777777779</v>
      </c>
      <c r="H872" s="15">
        <f t="shared" si="259"/>
        <v>1</v>
      </c>
      <c r="I872" s="15">
        <f t="shared" si="247"/>
        <v>444.44444444444446</v>
      </c>
      <c r="J872" s="15">
        <f t="shared" si="248"/>
        <v>444.44444444444446</v>
      </c>
      <c r="K872" s="15">
        <f t="shared" si="249"/>
        <v>0</v>
      </c>
      <c r="L872" s="15">
        <f>SUM(0.5*1.2*$AD$4*$AF$4*(F872^2))</f>
        <v>170.77412592592597</v>
      </c>
      <c r="M872" s="15">
        <f t="shared" si="250"/>
        <v>15.926218789711937</v>
      </c>
      <c r="N872" s="15">
        <f t="shared" si="260"/>
        <v>1.203314308556013</v>
      </c>
      <c r="O872" s="15">
        <f t="shared" si="251"/>
        <v>9.9538867435699601</v>
      </c>
      <c r="P872" s="15">
        <f t="shared" si="252"/>
        <v>7.6052311353909481</v>
      </c>
      <c r="Q872" s="15">
        <f t="shared" si="261"/>
        <v>0.57461746356287169</v>
      </c>
      <c r="R872" s="15">
        <f t="shared" si="253"/>
        <v>4.753269459619343</v>
      </c>
      <c r="S872" s="15">
        <f t="shared" si="262"/>
        <v>213.74917032756369</v>
      </c>
      <c r="T872" s="15">
        <f t="shared" si="263"/>
        <v>134.01222421330525</v>
      </c>
      <c r="U872" s="15">
        <f t="shared" si="254"/>
        <v>0.21374917032756369</v>
      </c>
      <c r="V872" s="15">
        <f t="shared" si="255"/>
        <v>0.13401222421330525</v>
      </c>
      <c r="W872" s="15">
        <f t="shared" si="256"/>
        <v>7.9736946114258439E-2</v>
      </c>
      <c r="X872" s="15">
        <f t="shared" si="257"/>
        <v>196.29204294956989</v>
      </c>
      <c r="Y872" s="15">
        <f t="shared" si="264"/>
        <v>36328.156908143312</v>
      </c>
      <c r="AJ872">
        <f>IF(E872&lt;1,1,0)</f>
        <v>0</v>
      </c>
      <c r="AK872">
        <f>IF(AJ872=1,"",E872)</f>
        <v>67.400000000000006</v>
      </c>
      <c r="AL872">
        <f>E872/3.6</f>
        <v>18.722222222222225</v>
      </c>
    </row>
    <row r="873" spans="2:38" x14ac:dyDescent="0.3">
      <c r="B873" s="27" t="s">
        <v>52</v>
      </c>
      <c r="C873" s="27">
        <v>862</v>
      </c>
      <c r="D873" s="27">
        <v>273</v>
      </c>
      <c r="E873" s="26">
        <v>68.8</v>
      </c>
      <c r="F873" s="42">
        <f t="shared" si="246"/>
        <v>19.111111111111111</v>
      </c>
      <c r="G873" s="15">
        <f t="shared" si="258"/>
        <v>0.51388888888888729</v>
      </c>
      <c r="H873" s="15">
        <f t="shared" si="259"/>
        <v>1.8499999999999943</v>
      </c>
      <c r="I873" s="15">
        <f t="shared" si="247"/>
        <v>822.22222222221967</v>
      </c>
      <c r="J873" s="15">
        <f t="shared" si="248"/>
        <v>822.22222222221967</v>
      </c>
      <c r="K873" s="15">
        <f t="shared" si="249"/>
        <v>0</v>
      </c>
      <c r="L873" s="15">
        <f>SUM(0.5*1.2*$AD$4*$AF$4*(F873^2))</f>
        <v>177.94228148148144</v>
      </c>
      <c r="M873" s="15">
        <f t="shared" si="250"/>
        <v>23.613774959670732</v>
      </c>
      <c r="N873" s="15">
        <f t="shared" si="260"/>
        <v>1.7907112677750305</v>
      </c>
      <c r="O873" s="15">
        <f t="shared" si="251"/>
        <v>14.758609349794208</v>
      </c>
      <c r="P873" s="15">
        <f t="shared" si="252"/>
        <v>7.9001947127571999</v>
      </c>
      <c r="Q873" s="15">
        <f t="shared" si="261"/>
        <v>0.5990980990507544</v>
      </c>
      <c r="R873" s="15">
        <f t="shared" si="253"/>
        <v>4.9376216954732506</v>
      </c>
      <c r="S873" s="15">
        <f t="shared" si="262"/>
        <v>215.53988159533873</v>
      </c>
      <c r="T873" s="15">
        <f t="shared" si="263"/>
        <v>134.61132231235601</v>
      </c>
      <c r="U873" s="15">
        <f t="shared" si="254"/>
        <v>0.21553988159533874</v>
      </c>
      <c r="V873" s="15">
        <f t="shared" si="255"/>
        <v>0.13461132231235601</v>
      </c>
      <c r="W873" s="15">
        <f t="shared" si="256"/>
        <v>8.0928559282982732E-2</v>
      </c>
      <c r="X873" s="15">
        <f t="shared" si="257"/>
        <v>204.53130137469984</v>
      </c>
      <c r="Y873" s="15">
        <f t="shared" si="264"/>
        <v>36532.688209518012</v>
      </c>
      <c r="AJ873">
        <f>IF(E873&lt;1,1,0)</f>
        <v>0</v>
      </c>
      <c r="AK873">
        <f>IF(AJ873=1,"",E873)</f>
        <v>68.8</v>
      </c>
      <c r="AL873">
        <f>E873/3.6</f>
        <v>19.111111111111111</v>
      </c>
    </row>
    <row r="874" spans="2:38" x14ac:dyDescent="0.3">
      <c r="B874" s="27" t="s">
        <v>52</v>
      </c>
      <c r="C874" s="27">
        <v>863</v>
      </c>
      <c r="D874" s="27">
        <v>274</v>
      </c>
      <c r="E874" s="26">
        <v>71.099999999999994</v>
      </c>
      <c r="F874" s="42">
        <f t="shared" si="246"/>
        <v>19.75</v>
      </c>
      <c r="G874" s="15">
        <f t="shared" si="258"/>
        <v>0.4861111111111111</v>
      </c>
      <c r="H874" s="15">
        <f t="shared" si="259"/>
        <v>1.75</v>
      </c>
      <c r="I874" s="15">
        <f t="shared" si="247"/>
        <v>777.77777777777771</v>
      </c>
      <c r="J874" s="15">
        <f t="shared" si="248"/>
        <v>777.77777777777771</v>
      </c>
      <c r="K874" s="15">
        <f t="shared" si="249"/>
        <v>0</v>
      </c>
      <c r="L874" s="15">
        <f>SUM(0.5*1.2*$AD$4*$AF$4*(F874^2))</f>
        <v>190.03844999999998</v>
      </c>
      <c r="M874" s="15">
        <f t="shared" si="250"/>
        <v>23.76431049861111</v>
      </c>
      <c r="N874" s="15">
        <f t="shared" si="260"/>
        <v>1.8087280768387346</v>
      </c>
      <c r="O874" s="15">
        <f t="shared" si="251"/>
        <v>14.852694061631944</v>
      </c>
      <c r="P874" s="15">
        <f t="shared" si="252"/>
        <v>8.4031993874999991</v>
      </c>
      <c r="Q874" s="15">
        <f t="shared" si="261"/>
        <v>0.63957684227083333</v>
      </c>
      <c r="R874" s="15">
        <f t="shared" si="253"/>
        <v>5.251999617187499</v>
      </c>
      <c r="S874" s="15">
        <f t="shared" si="262"/>
        <v>217.34860967217747</v>
      </c>
      <c r="T874" s="15">
        <f t="shared" si="263"/>
        <v>135.25089915462684</v>
      </c>
      <c r="U874" s="15">
        <f t="shared" si="254"/>
        <v>0.21734860967217748</v>
      </c>
      <c r="V874" s="15">
        <f t="shared" si="255"/>
        <v>0.13525089915462685</v>
      </c>
      <c r="W874" s="15">
        <f t="shared" si="256"/>
        <v>8.2097710517550632E-2</v>
      </c>
      <c r="X874" s="15">
        <f t="shared" si="257"/>
        <v>218.43494253160264</v>
      </c>
      <c r="Y874" s="15">
        <f t="shared" si="264"/>
        <v>36751.123152049615</v>
      </c>
      <c r="AJ874">
        <f>IF(E874&lt;1,1,0)</f>
        <v>0</v>
      </c>
      <c r="AK874">
        <f>IF(AJ874=1,"",E874)</f>
        <v>71.099999999999994</v>
      </c>
      <c r="AL874">
        <f>E874/3.6</f>
        <v>19.749999999999996</v>
      </c>
    </row>
    <row r="875" spans="2:38" x14ac:dyDescent="0.3">
      <c r="B875" s="27" t="s">
        <v>52</v>
      </c>
      <c r="C875" s="27">
        <v>864</v>
      </c>
      <c r="D875" s="27">
        <v>275</v>
      </c>
      <c r="E875" s="26">
        <v>72.3</v>
      </c>
      <c r="F875" s="42">
        <f t="shared" si="246"/>
        <v>20.083333333333332</v>
      </c>
      <c r="G875" s="15">
        <f t="shared" si="258"/>
        <v>0.23611111111111149</v>
      </c>
      <c r="H875" s="15">
        <f t="shared" si="259"/>
        <v>0.85000000000000142</v>
      </c>
      <c r="I875" s="15">
        <f t="shared" si="247"/>
        <v>377.7777777777784</v>
      </c>
      <c r="J875" s="15">
        <f t="shared" si="248"/>
        <v>377.7777777777784</v>
      </c>
      <c r="K875" s="15">
        <f t="shared" si="249"/>
        <v>0</v>
      </c>
      <c r="L875" s="15">
        <f>SUM(0.5*1.2*$AD$4*$AF$4*(F875^2))</f>
        <v>196.50738333333328</v>
      </c>
      <c r="M875" s="15">
        <f t="shared" si="250"/>
        <v>16.261980318981493</v>
      </c>
      <c r="N875" s="15">
        <f t="shared" si="260"/>
        <v>1.2422346076999753</v>
      </c>
      <c r="O875" s="15">
        <f t="shared" si="251"/>
        <v>10.163737699363434</v>
      </c>
      <c r="P875" s="15">
        <f t="shared" si="252"/>
        <v>8.6749432819444436</v>
      </c>
      <c r="Q875" s="15">
        <f t="shared" si="261"/>
        <v>0.6626692784818673</v>
      </c>
      <c r="R875" s="15">
        <f t="shared" si="253"/>
        <v>5.4218395512152764</v>
      </c>
      <c r="S875" s="15">
        <f t="shared" si="262"/>
        <v>218.59084427987744</v>
      </c>
      <c r="T875" s="15">
        <f t="shared" si="263"/>
        <v>135.91356843310871</v>
      </c>
      <c r="U875" s="15">
        <f t="shared" si="254"/>
        <v>0.21859084427987743</v>
      </c>
      <c r="V875" s="15">
        <f t="shared" si="255"/>
        <v>0.1359135684331087</v>
      </c>
      <c r="W875" s="15">
        <f t="shared" si="256"/>
        <v>8.2677275846768733E-2</v>
      </c>
      <c r="X875" s="15">
        <f t="shared" si="257"/>
        <v>225.87049768146241</v>
      </c>
      <c r="Y875" s="15">
        <f t="shared" si="264"/>
        <v>36976.993649731077</v>
      </c>
      <c r="AJ875">
        <f>IF(E875&lt;1,1,0)</f>
        <v>0</v>
      </c>
      <c r="AK875">
        <f>IF(AJ875=1,"",E875)</f>
        <v>72.3</v>
      </c>
      <c r="AL875">
        <f>E875/3.6</f>
        <v>20.083333333333332</v>
      </c>
    </row>
    <row r="876" spans="2:38" x14ac:dyDescent="0.3">
      <c r="B876" s="27" t="s">
        <v>52</v>
      </c>
      <c r="C876" s="27">
        <v>865</v>
      </c>
      <c r="D876" s="27">
        <v>276</v>
      </c>
      <c r="E876" s="26">
        <v>72.8</v>
      </c>
      <c r="F876" s="42">
        <f t="shared" si="246"/>
        <v>20.222222222222221</v>
      </c>
      <c r="G876" s="15">
        <f t="shared" si="258"/>
        <v>0.15277777777777896</v>
      </c>
      <c r="H876" s="15">
        <f t="shared" si="259"/>
        <v>0.55000000000000426</v>
      </c>
      <c r="I876" s="15">
        <f t="shared" si="247"/>
        <v>244.44444444444633</v>
      </c>
      <c r="J876" s="15">
        <f t="shared" si="248"/>
        <v>244.44444444444633</v>
      </c>
      <c r="K876" s="15">
        <f t="shared" si="249"/>
        <v>0</v>
      </c>
      <c r="L876" s="15">
        <f>SUM(0.5*1.2*$AD$4*$AF$4*(F876^2))</f>
        <v>199.23472592592589</v>
      </c>
      <c r="M876" s="15">
        <f t="shared" si="250"/>
        <v>13.73329877860086</v>
      </c>
      <c r="N876" s="15">
        <f t="shared" si="260"/>
        <v>1.0528862396927325</v>
      </c>
      <c r="O876" s="15">
        <f t="shared" si="251"/>
        <v>8.5833117366255376</v>
      </c>
      <c r="P876" s="15">
        <f t="shared" si="252"/>
        <v>8.7900889020576116</v>
      </c>
      <c r="Q876" s="15">
        <f t="shared" si="261"/>
        <v>0.6739068158244168</v>
      </c>
      <c r="R876" s="15">
        <f t="shared" si="253"/>
        <v>5.4938055637860082</v>
      </c>
      <c r="S876" s="15">
        <f t="shared" si="262"/>
        <v>219.64373051957017</v>
      </c>
      <c r="T876" s="15">
        <f t="shared" si="263"/>
        <v>136.58747524893312</v>
      </c>
      <c r="U876" s="15">
        <f t="shared" si="254"/>
        <v>0.21964373051957017</v>
      </c>
      <c r="V876" s="15">
        <f t="shared" si="255"/>
        <v>0.13658747524893311</v>
      </c>
      <c r="W876" s="15">
        <f t="shared" si="256"/>
        <v>8.3056255270637064E-2</v>
      </c>
      <c r="X876" s="15">
        <f t="shared" si="257"/>
        <v>229.00537395938673</v>
      </c>
      <c r="Y876" s="15">
        <f t="shared" si="264"/>
        <v>37205.999023690463</v>
      </c>
      <c r="AJ876">
        <f>IF(E876&lt;1,1,0)</f>
        <v>0</v>
      </c>
      <c r="AK876">
        <f>IF(AJ876=1,"",E876)</f>
        <v>72.8</v>
      </c>
      <c r="AL876">
        <f>E876/3.6</f>
        <v>20.222222222222221</v>
      </c>
    </row>
    <row r="877" spans="2:38" x14ac:dyDescent="0.3">
      <c r="B877" s="27" t="s">
        <v>52</v>
      </c>
      <c r="C877" s="27">
        <v>866</v>
      </c>
      <c r="D877" s="27">
        <v>277</v>
      </c>
      <c r="E877" s="26">
        <v>73.400000000000006</v>
      </c>
      <c r="F877" s="42">
        <f t="shared" si="246"/>
        <v>20.388888888888893</v>
      </c>
      <c r="G877" s="15">
        <f t="shared" si="258"/>
        <v>0.24999999999999961</v>
      </c>
      <c r="H877" s="15">
        <f t="shared" si="259"/>
        <v>0.89999999999999858</v>
      </c>
      <c r="I877" s="15">
        <f t="shared" si="247"/>
        <v>399.99999999999937</v>
      </c>
      <c r="J877" s="15">
        <f t="shared" si="248"/>
        <v>399.99999999999937</v>
      </c>
      <c r="K877" s="15">
        <f t="shared" si="249"/>
        <v>0</v>
      </c>
      <c r="L877" s="15">
        <f>SUM(0.5*1.2*$AD$4*$AF$4*(F877^2))</f>
        <v>202.5323481481482</v>
      </c>
      <c r="M877" s="15">
        <f t="shared" si="250"/>
        <v>17.085325098353898</v>
      </c>
      <c r="N877" s="15">
        <f t="shared" si="260"/>
        <v>1.3146208478455639</v>
      </c>
      <c r="O877" s="15">
        <f t="shared" si="251"/>
        <v>10.678328186471187</v>
      </c>
      <c r="P877" s="15">
        <f t="shared" si="252"/>
        <v>8.9297695427983559</v>
      </c>
      <c r="Q877" s="15">
        <f t="shared" si="261"/>
        <v>0.68709615648754008</v>
      </c>
      <c r="R877" s="15">
        <f t="shared" si="253"/>
        <v>5.5811059642489731</v>
      </c>
      <c r="S877" s="15">
        <f t="shared" si="262"/>
        <v>220.95835136741573</v>
      </c>
      <c r="T877" s="15">
        <f t="shared" si="263"/>
        <v>137.27457140542066</v>
      </c>
      <c r="U877" s="15">
        <f t="shared" si="254"/>
        <v>0.22095835136741573</v>
      </c>
      <c r="V877" s="15">
        <f t="shared" si="255"/>
        <v>0.13727457140542065</v>
      </c>
      <c r="W877" s="15">
        <f t="shared" si="256"/>
        <v>8.3683779961995081E-2</v>
      </c>
      <c r="X877" s="15">
        <f t="shared" si="257"/>
        <v>232.79574389048989</v>
      </c>
      <c r="Y877" s="15">
        <f t="shared" si="264"/>
        <v>37438.794767580956</v>
      </c>
      <c r="AJ877">
        <f>IF(E877&lt;1,1,0)</f>
        <v>0</v>
      </c>
      <c r="AK877">
        <f>IF(AJ877=1,"",E877)</f>
        <v>73.400000000000006</v>
      </c>
      <c r="AL877">
        <f>E877/3.6</f>
        <v>20.388888888888889</v>
      </c>
    </row>
    <row r="878" spans="2:38" x14ac:dyDescent="0.3">
      <c r="B878" s="27" t="s">
        <v>52</v>
      </c>
      <c r="C878" s="27">
        <v>867</v>
      </c>
      <c r="D878" s="27">
        <v>278</v>
      </c>
      <c r="E878" s="26">
        <v>74.599999999999994</v>
      </c>
      <c r="F878" s="42">
        <f t="shared" si="246"/>
        <v>20.722222222222221</v>
      </c>
      <c r="G878" s="15">
        <f t="shared" si="258"/>
        <v>0.36111111111111033</v>
      </c>
      <c r="H878" s="15">
        <f t="shared" si="259"/>
        <v>1.2999999999999972</v>
      </c>
      <c r="I878" s="15">
        <f t="shared" si="247"/>
        <v>577.77777777777658</v>
      </c>
      <c r="J878" s="15">
        <f t="shared" si="248"/>
        <v>577.77777777777658</v>
      </c>
      <c r="K878" s="15">
        <f t="shared" si="249"/>
        <v>0</v>
      </c>
      <c r="L878" s="15">
        <f>SUM(0.5*1.2*$AD$4*$AF$4*(F878^2))</f>
        <v>209.20879259259254</v>
      </c>
      <c r="M878" s="15">
        <f t="shared" si="250"/>
        <v>21.186950597119313</v>
      </c>
      <c r="N878" s="15">
        <f t="shared" si="260"/>
        <v>1.6361034072219913</v>
      </c>
      <c r="O878" s="15">
        <f t="shared" si="251"/>
        <v>13.241844123199572</v>
      </c>
      <c r="P878" s="15">
        <f t="shared" si="252"/>
        <v>9.2141110909465009</v>
      </c>
      <c r="Q878" s="15">
        <f t="shared" si="261"/>
        <v>0.71153413424531309</v>
      </c>
      <c r="R878" s="15">
        <f t="shared" si="253"/>
        <v>5.7588194318415624</v>
      </c>
      <c r="S878" s="15">
        <f t="shared" si="262"/>
        <v>222.59445477463771</v>
      </c>
      <c r="T878" s="15">
        <f t="shared" si="263"/>
        <v>137.98610553966597</v>
      </c>
      <c r="U878" s="15">
        <f t="shared" si="254"/>
        <v>0.22259445477463771</v>
      </c>
      <c r="V878" s="15">
        <f t="shared" si="255"/>
        <v>0.13798610553966598</v>
      </c>
      <c r="W878" s="15">
        <f t="shared" si="256"/>
        <v>8.4608349234971736E-2</v>
      </c>
      <c r="X878" s="15">
        <f t="shared" si="257"/>
        <v>240.46981731736537</v>
      </c>
      <c r="Y878" s="15">
        <f t="shared" si="264"/>
        <v>37679.264584898323</v>
      </c>
      <c r="AJ878">
        <f>IF(E878&lt;1,1,0)</f>
        <v>0</v>
      </c>
      <c r="AK878">
        <f>IF(AJ878=1,"",E878)</f>
        <v>74.599999999999994</v>
      </c>
      <c r="AL878">
        <f>E878/3.6</f>
        <v>20.722222222222221</v>
      </c>
    </row>
    <row r="879" spans="2:38" x14ac:dyDescent="0.3">
      <c r="B879" s="27" t="s">
        <v>52</v>
      </c>
      <c r="C879" s="27">
        <v>868</v>
      </c>
      <c r="D879" s="27">
        <v>279</v>
      </c>
      <c r="E879" s="26">
        <v>76</v>
      </c>
      <c r="F879" s="42">
        <f t="shared" si="246"/>
        <v>21.111111111111111</v>
      </c>
      <c r="G879" s="15">
        <f t="shared" si="258"/>
        <v>0.27777777777777779</v>
      </c>
      <c r="H879" s="15">
        <f t="shared" si="259"/>
        <v>1</v>
      </c>
      <c r="I879" s="15">
        <f t="shared" si="247"/>
        <v>444.44444444444446</v>
      </c>
      <c r="J879" s="15">
        <f t="shared" si="248"/>
        <v>444.44444444444446</v>
      </c>
      <c r="K879" s="15">
        <f t="shared" si="249"/>
        <v>0</v>
      </c>
      <c r="L879" s="15">
        <f>SUM(0.5*1.2*$AD$4*$AF$4*(F879^2))</f>
        <v>217.13481481481477</v>
      </c>
      <c r="M879" s="15">
        <f t="shared" si="250"/>
        <v>18.937073251028806</v>
      </c>
      <c r="N879" s="15">
        <f t="shared" si="260"/>
        <v>1.4676231769547325</v>
      </c>
      <c r="O879" s="15">
        <f t="shared" si="251"/>
        <v>11.835670781893004</v>
      </c>
      <c r="P879" s="15">
        <f t="shared" si="252"/>
        <v>9.5543572016460896</v>
      </c>
      <c r="Q879" s="15">
        <f t="shared" si="261"/>
        <v>0.74046268312757191</v>
      </c>
      <c r="R879" s="15">
        <f t="shared" si="253"/>
        <v>5.9714732510288062</v>
      </c>
      <c r="S879" s="15">
        <f t="shared" si="262"/>
        <v>224.06207795159244</v>
      </c>
      <c r="T879" s="15">
        <f t="shared" si="263"/>
        <v>138.72656822279353</v>
      </c>
      <c r="U879" s="15">
        <f t="shared" si="254"/>
        <v>0.22406207795159244</v>
      </c>
      <c r="V879" s="15">
        <f t="shared" si="255"/>
        <v>0.13872656822279353</v>
      </c>
      <c r="W879" s="15">
        <f t="shared" si="256"/>
        <v>8.5335509728798914E-2</v>
      </c>
      <c r="X879" s="15">
        <f t="shared" si="257"/>
        <v>249.58018717872341</v>
      </c>
      <c r="Y879" s="15">
        <f t="shared" si="264"/>
        <v>37928.844772077049</v>
      </c>
      <c r="AJ879">
        <f>IF(E879&lt;1,1,0)</f>
        <v>0</v>
      </c>
      <c r="AK879">
        <f>IF(AJ879=1,"",E879)</f>
        <v>76</v>
      </c>
      <c r="AL879">
        <f>E879/3.6</f>
        <v>21.111111111111111</v>
      </c>
    </row>
    <row r="880" spans="2:38" x14ac:dyDescent="0.3">
      <c r="B880" s="27" t="s">
        <v>52</v>
      </c>
      <c r="C880" s="27">
        <v>869</v>
      </c>
      <c r="D880" s="27">
        <v>280</v>
      </c>
      <c r="E880" s="26">
        <v>76.599999999999994</v>
      </c>
      <c r="F880" s="42">
        <f t="shared" si="246"/>
        <v>21.277777777777779</v>
      </c>
      <c r="G880" s="15">
        <f t="shared" si="258"/>
        <v>6.9444444444444448E-2</v>
      </c>
      <c r="H880" s="15">
        <f t="shared" si="259"/>
        <v>0.25</v>
      </c>
      <c r="I880" s="15">
        <f t="shared" si="247"/>
        <v>111.11111111111111</v>
      </c>
      <c r="J880" s="15">
        <f t="shared" si="248"/>
        <v>111.11111111111111</v>
      </c>
      <c r="K880" s="15">
        <f t="shared" si="249"/>
        <v>0</v>
      </c>
      <c r="L880" s="15">
        <f>SUM(0.5*1.2*$AD$4*$AF$4*(F880^2))</f>
        <v>220.5767925925926</v>
      </c>
      <c r="M880" s="15">
        <f t="shared" si="250"/>
        <v>12.067221506584364</v>
      </c>
      <c r="N880" s="15">
        <f t="shared" si="260"/>
        <v>0.93856167273433944</v>
      </c>
      <c r="O880" s="15">
        <f t="shared" si="251"/>
        <v>7.5420134416152269</v>
      </c>
      <c r="P880" s="15">
        <f t="shared" si="252"/>
        <v>9.703023975720166</v>
      </c>
      <c r="Q880" s="15">
        <f t="shared" si="261"/>
        <v>0.75467964255601294</v>
      </c>
      <c r="R880" s="15">
        <f t="shared" si="253"/>
        <v>6.0643899848251035</v>
      </c>
      <c r="S880" s="15">
        <f t="shared" si="262"/>
        <v>225.00063962432679</v>
      </c>
      <c r="T880" s="15">
        <f t="shared" si="263"/>
        <v>139.48124786534953</v>
      </c>
      <c r="U880" s="15">
        <f t="shared" si="254"/>
        <v>0.22500063962432679</v>
      </c>
      <c r="V880" s="15">
        <f t="shared" si="255"/>
        <v>0.13948124786534952</v>
      </c>
      <c r="W880" s="15">
        <f t="shared" si="256"/>
        <v>8.551939175897727E-2</v>
      </c>
      <c r="X880" s="15">
        <f t="shared" si="257"/>
        <v>253.53648334630233</v>
      </c>
      <c r="Y880" s="15">
        <f t="shared" si="264"/>
        <v>38182.381255423352</v>
      </c>
      <c r="AJ880">
        <f>IF(E880&lt;1,1,0)</f>
        <v>0</v>
      </c>
      <c r="AK880">
        <f>IF(AJ880=1,"",E880)</f>
        <v>76.599999999999994</v>
      </c>
      <c r="AL880">
        <f>E880/3.6</f>
        <v>21.277777777777775</v>
      </c>
    </row>
    <row r="881" spans="2:38" x14ac:dyDescent="0.3">
      <c r="B881" s="27" t="s">
        <v>52</v>
      </c>
      <c r="C881" s="27">
        <v>870</v>
      </c>
      <c r="D881" s="27">
        <v>281</v>
      </c>
      <c r="E881" s="26">
        <v>76.5</v>
      </c>
      <c r="F881" s="42">
        <f t="shared" si="246"/>
        <v>21.25</v>
      </c>
      <c r="G881" s="15">
        <f t="shared" si="258"/>
        <v>-5.5555555555554373E-2</v>
      </c>
      <c r="H881" s="15">
        <f t="shared" si="259"/>
        <v>-0.19999999999999574</v>
      </c>
      <c r="I881" s="15">
        <f t="shared" si="247"/>
        <v>-88.888888888886996</v>
      </c>
      <c r="J881" s="15">
        <f t="shared" si="248"/>
        <v>0</v>
      </c>
      <c r="K881" s="15">
        <f t="shared" si="249"/>
        <v>88.888888888886996</v>
      </c>
      <c r="L881" s="15">
        <f>SUM(0.5*1.2*$AD$4*$AF$4*(F881^2))</f>
        <v>220.00125</v>
      </c>
      <c r="M881" s="15">
        <f t="shared" si="250"/>
        <v>9.6781265624999993</v>
      </c>
      <c r="N881" s="15">
        <f t="shared" si="260"/>
        <v>0.75543154557291659</v>
      </c>
      <c r="O881" s="15">
        <f t="shared" si="251"/>
        <v>6.0488291015625002</v>
      </c>
      <c r="P881" s="15">
        <f t="shared" si="252"/>
        <v>7.7892376736111508</v>
      </c>
      <c r="Q881" s="15">
        <f t="shared" si="261"/>
        <v>0.60799327396798153</v>
      </c>
      <c r="R881" s="15">
        <f t="shared" si="253"/>
        <v>4.8682735460069697</v>
      </c>
      <c r="S881" s="15">
        <f t="shared" si="262"/>
        <v>225.75607116989971</v>
      </c>
      <c r="T881" s="15">
        <f t="shared" si="263"/>
        <v>140.08924113931752</v>
      </c>
      <c r="U881" s="15">
        <f t="shared" si="254"/>
        <v>0.22575607116989971</v>
      </c>
      <c r="V881" s="15">
        <f t="shared" si="255"/>
        <v>0.14008924113931753</v>
      </c>
      <c r="W881" s="15">
        <f t="shared" si="256"/>
        <v>8.5666830030582175E-2</v>
      </c>
      <c r="X881" s="15">
        <f t="shared" si="257"/>
        <v>252.87494003321896</v>
      </c>
      <c r="Y881" s="15">
        <f t="shared" si="264"/>
        <v>38435.256195456568</v>
      </c>
      <c r="AJ881">
        <f>IF(E881&lt;1,1,0)</f>
        <v>0</v>
      </c>
      <c r="AK881">
        <f>IF(AJ881=1,"",E881)</f>
        <v>76.5</v>
      </c>
      <c r="AL881">
        <f>E881/3.6</f>
        <v>21.25</v>
      </c>
    </row>
    <row r="882" spans="2:38" x14ac:dyDescent="0.3">
      <c r="B882" s="27" t="s">
        <v>52</v>
      </c>
      <c r="C882" s="27">
        <v>871</v>
      </c>
      <c r="D882" s="27">
        <v>282</v>
      </c>
      <c r="E882" s="26">
        <v>76.2</v>
      </c>
      <c r="F882" s="42">
        <f t="shared" si="246"/>
        <v>21.166666666666668</v>
      </c>
      <c r="G882" s="15">
        <f t="shared" si="258"/>
        <v>-9.7222222222222612E-2</v>
      </c>
      <c r="H882" s="15">
        <f t="shared" si="259"/>
        <v>-0.35000000000000142</v>
      </c>
      <c r="I882" s="15">
        <f t="shared" si="247"/>
        <v>-155.55555555555617</v>
      </c>
      <c r="J882" s="15">
        <f t="shared" si="248"/>
        <v>0</v>
      </c>
      <c r="K882" s="15">
        <f t="shared" si="249"/>
        <v>155.55555555555617</v>
      </c>
      <c r="L882" s="15">
        <f>SUM(0.5*1.2*$AD$4*$AF$4*(F882^2))</f>
        <v>218.27913333333333</v>
      </c>
      <c r="M882" s="15">
        <f t="shared" si="250"/>
        <v>9.6037216555555567</v>
      </c>
      <c r="N882" s="15">
        <f t="shared" si="260"/>
        <v>0.75229152968518531</v>
      </c>
      <c r="O882" s="15">
        <f t="shared" si="251"/>
        <v>6.0023260347222234</v>
      </c>
      <c r="P882" s="15">
        <f t="shared" si="252"/>
        <v>6.3111290629629506</v>
      </c>
      <c r="Q882" s="15">
        <f t="shared" si="261"/>
        <v>0.49437177659876452</v>
      </c>
      <c r="R882" s="15">
        <f t="shared" si="253"/>
        <v>3.9444556643518438</v>
      </c>
      <c r="S882" s="15">
        <f t="shared" si="262"/>
        <v>226.50836269958489</v>
      </c>
      <c r="T882" s="15">
        <f t="shared" si="263"/>
        <v>140.58361291591629</v>
      </c>
      <c r="U882" s="15">
        <f t="shared" si="254"/>
        <v>0.22650836269958488</v>
      </c>
      <c r="V882" s="15">
        <f t="shared" si="255"/>
        <v>0.14058361291591628</v>
      </c>
      <c r="W882" s="15">
        <f t="shared" si="256"/>
        <v>8.5924749783668597E-2</v>
      </c>
      <c r="X882" s="15">
        <f t="shared" si="257"/>
        <v>250.89549540823069</v>
      </c>
      <c r="Y882" s="15">
        <f t="shared" si="264"/>
        <v>38686.151690864797</v>
      </c>
      <c r="AJ882">
        <f>IF(E882&lt;1,1,0)</f>
        <v>0</v>
      </c>
      <c r="AK882">
        <f>IF(AJ882=1,"",E882)</f>
        <v>76.2</v>
      </c>
      <c r="AL882">
        <f>E882/3.6</f>
        <v>21.166666666666668</v>
      </c>
    </row>
    <row r="883" spans="2:38" x14ac:dyDescent="0.3">
      <c r="B883" s="27" t="s">
        <v>52</v>
      </c>
      <c r="C883" s="27">
        <v>872</v>
      </c>
      <c r="D883" s="27">
        <v>283</v>
      </c>
      <c r="E883" s="26">
        <v>75.8</v>
      </c>
      <c r="F883" s="42">
        <f t="shared" si="246"/>
        <v>21.055555555555557</v>
      </c>
      <c r="G883" s="15">
        <f t="shared" si="258"/>
        <v>-0.11111111111111072</v>
      </c>
      <c r="H883" s="15">
        <f t="shared" si="259"/>
        <v>-0.39999999999999858</v>
      </c>
      <c r="I883" s="15">
        <f t="shared" si="247"/>
        <v>-177.77777777777715</v>
      </c>
      <c r="J883" s="15">
        <f t="shared" si="248"/>
        <v>0</v>
      </c>
      <c r="K883" s="15">
        <f t="shared" si="249"/>
        <v>177.77777777777715</v>
      </c>
      <c r="L883" s="15">
        <f>SUM(0.5*1.2*$AD$4*$AF$4*(F883^2))</f>
        <v>215.99350370370371</v>
      </c>
      <c r="M883" s="15">
        <f t="shared" si="250"/>
        <v>9.5051832168724282</v>
      </c>
      <c r="N883" s="15">
        <f t="shared" si="260"/>
        <v>0.74721301399302709</v>
      </c>
      <c r="O883" s="15">
        <f t="shared" si="251"/>
        <v>5.9407395105452681</v>
      </c>
      <c r="P883" s="15">
        <f t="shared" si="252"/>
        <v>5.7619733403292317</v>
      </c>
      <c r="Q883" s="15">
        <f t="shared" si="261"/>
        <v>0.45295512647588132</v>
      </c>
      <c r="R883" s="15">
        <f t="shared" si="253"/>
        <v>3.6012333377057701</v>
      </c>
      <c r="S883" s="15">
        <f t="shared" si="262"/>
        <v>227.25557571357791</v>
      </c>
      <c r="T883" s="15">
        <f t="shared" si="263"/>
        <v>141.03656804239216</v>
      </c>
      <c r="U883" s="15">
        <f t="shared" si="254"/>
        <v>0.22725557571357791</v>
      </c>
      <c r="V883" s="15">
        <f t="shared" si="255"/>
        <v>0.14103656804239217</v>
      </c>
      <c r="W883" s="15">
        <f t="shared" si="256"/>
        <v>8.6219007671185732E-2</v>
      </c>
      <c r="X883" s="15">
        <f t="shared" si="257"/>
        <v>248.26833470842305</v>
      </c>
      <c r="Y883" s="15">
        <f t="shared" si="264"/>
        <v>38934.420025573221</v>
      </c>
      <c r="AJ883">
        <f>IF(E883&lt;1,1,0)</f>
        <v>0</v>
      </c>
      <c r="AK883">
        <f>IF(AJ883=1,"",E883)</f>
        <v>75.8</v>
      </c>
      <c r="AL883">
        <f>E883/3.6</f>
        <v>21.055555555555554</v>
      </c>
    </row>
    <row r="884" spans="2:38" x14ac:dyDescent="0.3">
      <c r="B884" s="27" t="s">
        <v>52</v>
      </c>
      <c r="C884" s="27">
        <v>873</v>
      </c>
      <c r="D884" s="27">
        <v>284</v>
      </c>
      <c r="E884" s="26">
        <v>75.400000000000006</v>
      </c>
      <c r="F884" s="42">
        <f t="shared" si="246"/>
        <v>20.944444444444446</v>
      </c>
      <c r="G884" s="15">
        <f t="shared" si="258"/>
        <v>-0.1388888888888889</v>
      </c>
      <c r="H884" s="15">
        <f t="shared" si="259"/>
        <v>-0.5</v>
      </c>
      <c r="I884" s="15">
        <f t="shared" si="247"/>
        <v>-222.22222222222223</v>
      </c>
      <c r="J884" s="15">
        <f t="shared" si="248"/>
        <v>0</v>
      </c>
      <c r="K884" s="15">
        <f t="shared" si="249"/>
        <v>222.22222222222223</v>
      </c>
      <c r="L884" s="15">
        <f>SUM(0.5*1.2*$AD$4*$AF$4*(F884^2))</f>
        <v>213.71990370370375</v>
      </c>
      <c r="M884" s="15">
        <f t="shared" si="250"/>
        <v>9.4074046497942412</v>
      </c>
      <c r="N884" s="15">
        <f t="shared" si="260"/>
        <v>0.74213970015043451</v>
      </c>
      <c r="O884" s="15">
        <f t="shared" si="251"/>
        <v>5.8796279061214012</v>
      </c>
      <c r="P884" s="15">
        <f t="shared" si="252"/>
        <v>4.7530836621399182</v>
      </c>
      <c r="Q884" s="15">
        <f t="shared" si="261"/>
        <v>0.37496548890214909</v>
      </c>
      <c r="R884" s="15">
        <f t="shared" si="253"/>
        <v>2.9706772888374489</v>
      </c>
      <c r="S884" s="15">
        <f t="shared" si="262"/>
        <v>227.99771541372834</v>
      </c>
      <c r="T884" s="15">
        <f t="shared" si="263"/>
        <v>141.41153353129431</v>
      </c>
      <c r="U884" s="15">
        <f t="shared" si="254"/>
        <v>0.22799771541372835</v>
      </c>
      <c r="V884" s="15">
        <f t="shared" si="255"/>
        <v>0.14141153353129432</v>
      </c>
      <c r="W884" s="15">
        <f t="shared" si="256"/>
        <v>8.6586181882434027E-2</v>
      </c>
      <c r="X884" s="15">
        <f t="shared" si="257"/>
        <v>245.65500111806779</v>
      </c>
      <c r="Y884" s="15">
        <f t="shared" si="264"/>
        <v>39180.075026691287</v>
      </c>
      <c r="AJ884">
        <f>IF(E884&lt;1,1,0)</f>
        <v>0</v>
      </c>
      <c r="AK884">
        <f>IF(AJ884=1,"",E884)</f>
        <v>75.400000000000006</v>
      </c>
      <c r="AL884">
        <f>E884/3.6</f>
        <v>20.944444444444446</v>
      </c>
    </row>
    <row r="885" spans="2:38" x14ac:dyDescent="0.3">
      <c r="B885" s="27" t="s">
        <v>52</v>
      </c>
      <c r="C885" s="27">
        <v>874</v>
      </c>
      <c r="D885" s="27">
        <v>285</v>
      </c>
      <c r="E885" s="26">
        <v>74.8</v>
      </c>
      <c r="F885" s="42">
        <f t="shared" si="246"/>
        <v>20.777777777777779</v>
      </c>
      <c r="G885" s="15">
        <f t="shared" si="258"/>
        <v>-0.20833333333333331</v>
      </c>
      <c r="H885" s="15">
        <f t="shared" si="259"/>
        <v>-0.75</v>
      </c>
      <c r="I885" s="15">
        <f t="shared" si="247"/>
        <v>-333.33333333333331</v>
      </c>
      <c r="J885" s="15">
        <f t="shared" si="248"/>
        <v>0</v>
      </c>
      <c r="K885" s="15">
        <f t="shared" si="249"/>
        <v>333.33333333333331</v>
      </c>
      <c r="L885" s="15">
        <f>SUM(0.5*1.2*$AD$4*$AF$4*(F885^2))</f>
        <v>210.33205925925927</v>
      </c>
      <c r="M885" s="15">
        <f t="shared" si="250"/>
        <v>9.2621527868312761</v>
      </c>
      <c r="N885" s="15">
        <f t="shared" si="260"/>
        <v>0.7332537622908093</v>
      </c>
      <c r="O885" s="15">
        <f t="shared" si="251"/>
        <v>5.788845491769548</v>
      </c>
      <c r="P885" s="15">
        <f t="shared" si="252"/>
        <v>2.3362268609053505</v>
      </c>
      <c r="Q885" s="15">
        <f t="shared" si="261"/>
        <v>0.18495129315500691</v>
      </c>
      <c r="R885" s="15">
        <f t="shared" si="253"/>
        <v>1.460141788065844</v>
      </c>
      <c r="S885" s="15">
        <f t="shared" si="262"/>
        <v>228.73096917601916</v>
      </c>
      <c r="T885" s="15">
        <f t="shared" si="263"/>
        <v>141.59648482444931</v>
      </c>
      <c r="U885" s="15">
        <f t="shared" si="254"/>
        <v>0.22873096917601915</v>
      </c>
      <c r="V885" s="15">
        <f t="shared" si="255"/>
        <v>0.14159648482444931</v>
      </c>
      <c r="W885" s="15">
        <f t="shared" si="256"/>
        <v>8.7134484351569841E-2</v>
      </c>
      <c r="X885" s="15">
        <f t="shared" si="257"/>
        <v>241.76092666018192</v>
      </c>
      <c r="Y885" s="15">
        <f t="shared" si="264"/>
        <v>39421.835953351467</v>
      </c>
      <c r="AJ885">
        <f>IF(E885&lt;1,1,0)</f>
        <v>0</v>
      </c>
      <c r="AK885">
        <f>IF(AJ885=1,"",E885)</f>
        <v>74.8</v>
      </c>
      <c r="AL885">
        <f>E885/3.6</f>
        <v>20.777777777777775</v>
      </c>
    </row>
    <row r="886" spans="2:38" x14ac:dyDescent="0.3">
      <c r="B886" s="27" t="s">
        <v>52</v>
      </c>
      <c r="C886" s="27">
        <v>875</v>
      </c>
      <c r="D886" s="27">
        <v>286</v>
      </c>
      <c r="E886" s="26">
        <v>73.900000000000006</v>
      </c>
      <c r="F886" s="42">
        <f t="shared" si="246"/>
        <v>20.527777777777779</v>
      </c>
      <c r="G886" s="15">
        <f t="shared" si="258"/>
        <v>-0.29166666666666585</v>
      </c>
      <c r="H886" s="15">
        <f t="shared" si="259"/>
        <v>-1.0499999999999972</v>
      </c>
      <c r="I886" s="15">
        <f t="shared" si="247"/>
        <v>-466.66666666666538</v>
      </c>
      <c r="J886" s="15">
        <f t="shared" si="248"/>
        <v>0</v>
      </c>
      <c r="K886" s="15">
        <f t="shared" si="249"/>
        <v>466.66666666666538</v>
      </c>
      <c r="L886" s="15">
        <f>SUM(0.5*1.2*$AD$4*$AF$4*(F886^2))</f>
        <v>205.30104259259261</v>
      </c>
      <c r="M886" s="15">
        <f t="shared" si="250"/>
        <v>9.0474341798868316</v>
      </c>
      <c r="N886" s="15">
        <f t="shared" si="260"/>
        <v>0.71876838206878713</v>
      </c>
      <c r="O886" s="15">
        <f t="shared" si="251"/>
        <v>5.6546463624292702</v>
      </c>
      <c r="P886" s="15">
        <f t="shared" si="252"/>
        <v>0.53219544974277222</v>
      </c>
      <c r="Q886" s="15">
        <f t="shared" si="261"/>
        <v>4.2279971840675792E-2</v>
      </c>
      <c r="R886" s="15">
        <f t="shared" si="253"/>
        <v>0.33262215608923262</v>
      </c>
      <c r="S886" s="15">
        <f t="shared" si="262"/>
        <v>229.44973755808795</v>
      </c>
      <c r="T886" s="15">
        <f t="shared" si="263"/>
        <v>141.63876479628999</v>
      </c>
      <c r="U886" s="15">
        <f t="shared" si="254"/>
        <v>0.22944973755808795</v>
      </c>
      <c r="V886" s="15">
        <f t="shared" si="255"/>
        <v>0.14163876479628998</v>
      </c>
      <c r="W886" s="15">
        <f t="shared" si="256"/>
        <v>8.7810972761797973E-2</v>
      </c>
      <c r="X886" s="15">
        <f t="shared" si="257"/>
        <v>235.97814840886227</v>
      </c>
      <c r="Y886" s="15">
        <f t="shared" si="264"/>
        <v>39657.814101760327</v>
      </c>
      <c r="AJ886">
        <f>IF(E886&lt;1,1,0)</f>
        <v>0</v>
      </c>
      <c r="AK886">
        <f>IF(AJ886=1,"",E886)</f>
        <v>73.900000000000006</v>
      </c>
      <c r="AL886">
        <f>E886/3.6</f>
        <v>20.527777777777779</v>
      </c>
    </row>
    <row r="887" spans="2:38" x14ac:dyDescent="0.3">
      <c r="B887" s="27" t="s">
        <v>52</v>
      </c>
      <c r="C887" s="27">
        <v>876</v>
      </c>
      <c r="D887" s="27">
        <v>287</v>
      </c>
      <c r="E887" s="26">
        <v>72.7</v>
      </c>
      <c r="F887" s="42">
        <f t="shared" si="246"/>
        <v>20.194444444444446</v>
      </c>
      <c r="G887" s="15">
        <f t="shared" si="258"/>
        <v>-0.36111111111111227</v>
      </c>
      <c r="H887" s="15">
        <f t="shared" si="259"/>
        <v>-1.3000000000000043</v>
      </c>
      <c r="I887" s="15">
        <f t="shared" si="247"/>
        <v>-577.77777777777965</v>
      </c>
      <c r="J887" s="15">
        <f t="shared" si="248"/>
        <v>0</v>
      </c>
      <c r="K887" s="15">
        <f t="shared" si="249"/>
        <v>577.77777777777965</v>
      </c>
      <c r="L887" s="15">
        <f>SUM(0.5*1.2*$AD$4*$AF$4*(F887^2))</f>
        <v>198.68775370370372</v>
      </c>
      <c r="M887" s="15">
        <f t="shared" si="250"/>
        <v>8.7669688039609071</v>
      </c>
      <c r="N887" s="15">
        <f t="shared" si="260"/>
        <v>0.69892223520466124</v>
      </c>
      <c r="O887" s="15">
        <f t="shared" si="251"/>
        <v>5.4793555024755669</v>
      </c>
      <c r="P887" s="15">
        <f t="shared" si="252"/>
        <v>2.9009324306070337</v>
      </c>
      <c r="Q887" s="15">
        <f t="shared" si="261"/>
        <v>0.23126877988450517</v>
      </c>
      <c r="R887" s="15">
        <f t="shared" si="253"/>
        <v>1.8130827691293958</v>
      </c>
      <c r="S887" s="15">
        <f t="shared" si="262"/>
        <v>230.14865979329261</v>
      </c>
      <c r="T887" s="15">
        <f t="shared" si="263"/>
        <v>141.87003357617451</v>
      </c>
      <c r="U887" s="15">
        <f t="shared" si="254"/>
        <v>0.2301486597932926</v>
      </c>
      <c r="V887" s="15">
        <f t="shared" si="255"/>
        <v>0.1418700335761745</v>
      </c>
      <c r="W887" s="15">
        <f t="shared" si="256"/>
        <v>8.82786262171181E-2</v>
      </c>
      <c r="X887" s="15">
        <f t="shared" si="257"/>
        <v>228.37666660002341</v>
      </c>
      <c r="Y887" s="15">
        <f t="shared" si="264"/>
        <v>39886.190768360349</v>
      </c>
      <c r="AJ887">
        <f>IF(E887&lt;1,1,0)</f>
        <v>0</v>
      </c>
      <c r="AK887">
        <f>IF(AJ887=1,"",E887)</f>
        <v>72.7</v>
      </c>
      <c r="AL887">
        <f>E887/3.6</f>
        <v>20.194444444444446</v>
      </c>
    </row>
    <row r="888" spans="2:38" x14ac:dyDescent="0.3">
      <c r="B888" s="27" t="s">
        <v>52</v>
      </c>
      <c r="C888" s="27">
        <v>877</v>
      </c>
      <c r="D888" s="27">
        <v>288</v>
      </c>
      <c r="E888" s="26">
        <v>71.3</v>
      </c>
      <c r="F888" s="42">
        <f t="shared" si="246"/>
        <v>19.805555555555557</v>
      </c>
      <c r="G888" s="15">
        <f t="shared" si="258"/>
        <v>-0.31944444444444403</v>
      </c>
      <c r="H888" s="15">
        <f t="shared" si="259"/>
        <v>-1.1499999999999986</v>
      </c>
      <c r="I888" s="15">
        <f t="shared" si="247"/>
        <v>-511.11111111111046</v>
      </c>
      <c r="J888" s="15">
        <f t="shared" si="248"/>
        <v>0</v>
      </c>
      <c r="K888" s="15">
        <f t="shared" si="249"/>
        <v>511.11111111111046</v>
      </c>
      <c r="L888" s="15">
        <f>SUM(0.5*1.2*$AD$4*$AF$4*(F888^2))</f>
        <v>191.10908703703706</v>
      </c>
      <c r="M888" s="15">
        <f t="shared" si="250"/>
        <v>8.4480416404835399</v>
      </c>
      <c r="N888" s="15">
        <f t="shared" si="260"/>
        <v>0.67584333123868323</v>
      </c>
      <c r="O888" s="15">
        <f t="shared" si="251"/>
        <v>5.2800260253022122</v>
      </c>
      <c r="P888" s="15">
        <f t="shared" si="252"/>
        <v>1.6747978656892875</v>
      </c>
      <c r="Q888" s="15">
        <f t="shared" si="261"/>
        <v>0.13398382925514299</v>
      </c>
      <c r="R888" s="15">
        <f t="shared" si="253"/>
        <v>1.0467486660558045</v>
      </c>
      <c r="S888" s="15">
        <f t="shared" si="262"/>
        <v>230.8245031245313</v>
      </c>
      <c r="T888" s="15">
        <f t="shared" si="263"/>
        <v>142.00401740542964</v>
      </c>
      <c r="U888" s="15">
        <f t="shared" si="254"/>
        <v>0.23082450312453132</v>
      </c>
      <c r="V888" s="15">
        <f t="shared" si="255"/>
        <v>0.14200401740542964</v>
      </c>
      <c r="W888" s="15">
        <f t="shared" si="256"/>
        <v>8.8820485719101672E-2</v>
      </c>
      <c r="X888" s="15">
        <f t="shared" si="257"/>
        <v>219.66555510961058</v>
      </c>
      <c r="Y888" s="15">
        <f t="shared" si="264"/>
        <v>40105.856323469961</v>
      </c>
      <c r="AJ888">
        <f>IF(E888&lt;1,1,0)</f>
        <v>0</v>
      </c>
      <c r="AK888">
        <f>IF(AJ888=1,"",E888)</f>
        <v>71.3</v>
      </c>
      <c r="AL888">
        <f>E888/3.6</f>
        <v>19.805555555555554</v>
      </c>
    </row>
    <row r="889" spans="2:38" x14ac:dyDescent="0.3">
      <c r="B889" s="27" t="s">
        <v>52</v>
      </c>
      <c r="C889" s="27">
        <v>878</v>
      </c>
      <c r="D889" s="27">
        <v>289</v>
      </c>
      <c r="E889" s="26">
        <v>70.400000000000006</v>
      </c>
      <c r="F889" s="42">
        <f t="shared" si="246"/>
        <v>19.555555555555557</v>
      </c>
      <c r="G889" s="15">
        <f t="shared" si="258"/>
        <v>-0.18055555555555516</v>
      </c>
      <c r="H889" s="15">
        <f t="shared" si="259"/>
        <v>-0.64999999999999858</v>
      </c>
      <c r="I889" s="15">
        <f t="shared" si="247"/>
        <v>-288.88888888888829</v>
      </c>
      <c r="J889" s="15">
        <f t="shared" si="248"/>
        <v>0</v>
      </c>
      <c r="K889" s="15">
        <f t="shared" si="249"/>
        <v>288.88888888888829</v>
      </c>
      <c r="L889" s="15">
        <f>SUM(0.5*1.2*$AD$4*$AF$4*(F889^2))</f>
        <v>186.31490370370372</v>
      </c>
      <c r="M889" s="15">
        <f t="shared" si="250"/>
        <v>8.2476514502057618</v>
      </c>
      <c r="N889" s="15">
        <f t="shared" si="260"/>
        <v>0.6621031303081848</v>
      </c>
      <c r="O889" s="15">
        <f t="shared" si="251"/>
        <v>5.1547821563786007</v>
      </c>
      <c r="P889" s="15">
        <f t="shared" si="252"/>
        <v>2.5982687341563908</v>
      </c>
      <c r="Q889" s="15">
        <f t="shared" si="261"/>
        <v>0.20858324004755471</v>
      </c>
      <c r="R889" s="15">
        <f t="shared" si="253"/>
        <v>1.6239179588477444</v>
      </c>
      <c r="S889" s="15">
        <f t="shared" si="262"/>
        <v>231.4866062548395</v>
      </c>
      <c r="T889" s="15">
        <f t="shared" si="263"/>
        <v>142.21260064547718</v>
      </c>
      <c r="U889" s="15">
        <f t="shared" si="254"/>
        <v>0.23148660625483949</v>
      </c>
      <c r="V889" s="15">
        <f t="shared" si="255"/>
        <v>0.14221260064547719</v>
      </c>
      <c r="W889" s="15">
        <f t="shared" si="256"/>
        <v>8.92740056093623E-2</v>
      </c>
      <c r="X889" s="15">
        <f t="shared" si="257"/>
        <v>214.15499923659115</v>
      </c>
      <c r="Y889" s="15">
        <f t="shared" si="264"/>
        <v>40320.011322706552</v>
      </c>
      <c r="AJ889">
        <f>IF(E889&lt;1,1,0)</f>
        <v>0</v>
      </c>
      <c r="AK889">
        <f>IF(AJ889=1,"",E889)</f>
        <v>70.400000000000006</v>
      </c>
      <c r="AL889">
        <f>E889/3.6</f>
        <v>19.555555555555557</v>
      </c>
    </row>
    <row r="890" spans="2:38" x14ac:dyDescent="0.3">
      <c r="B890" s="27" t="s">
        <v>52</v>
      </c>
      <c r="C890" s="27">
        <v>879</v>
      </c>
      <c r="D890" s="27">
        <v>290</v>
      </c>
      <c r="E890" s="26">
        <v>70</v>
      </c>
      <c r="F890" s="42">
        <f t="shared" si="246"/>
        <v>19.444444444444446</v>
      </c>
      <c r="G890" s="15">
        <f t="shared" si="258"/>
        <v>-5.5555555555556344E-2</v>
      </c>
      <c r="H890" s="15">
        <f t="shared" si="259"/>
        <v>-0.20000000000000284</v>
      </c>
      <c r="I890" s="15">
        <f t="shared" si="247"/>
        <v>-88.88888888889015</v>
      </c>
      <c r="J890" s="15">
        <f t="shared" si="248"/>
        <v>0</v>
      </c>
      <c r="K890" s="15">
        <f t="shared" si="249"/>
        <v>88.88888888889015</v>
      </c>
      <c r="L890" s="15">
        <f>SUM(0.5*1.2*$AD$4*$AF$4*(F890^2))</f>
        <v>184.20370370370372</v>
      </c>
      <c r="M890" s="15">
        <f t="shared" si="250"/>
        <v>8.1597386831275731</v>
      </c>
      <c r="N890" s="15">
        <f t="shared" si="260"/>
        <v>0.65731228280749898</v>
      </c>
      <c r="O890" s="15">
        <f t="shared" si="251"/>
        <v>5.0998366769547339</v>
      </c>
      <c r="P890" s="15">
        <f t="shared" si="252"/>
        <v>6.4313436213991535</v>
      </c>
      <c r="Q890" s="15">
        <f t="shared" si="261"/>
        <v>0.51808045839048744</v>
      </c>
      <c r="R890" s="15">
        <f t="shared" si="253"/>
        <v>4.019589763374471</v>
      </c>
      <c r="S890" s="15">
        <f t="shared" si="262"/>
        <v>232.14391853764701</v>
      </c>
      <c r="T890" s="15">
        <f t="shared" si="263"/>
        <v>142.73068110386768</v>
      </c>
      <c r="U890" s="15">
        <f t="shared" si="254"/>
        <v>0.23214391853764701</v>
      </c>
      <c r="V890" s="15">
        <f t="shared" si="255"/>
        <v>0.14273068110386769</v>
      </c>
      <c r="W890" s="15">
        <f t="shared" si="256"/>
        <v>8.9413237433779325E-2</v>
      </c>
      <c r="X890" s="15">
        <f t="shared" si="257"/>
        <v>211.72833247246226</v>
      </c>
      <c r="Y890" s="15">
        <f t="shared" si="264"/>
        <v>40531.739655179015</v>
      </c>
      <c r="AJ890">
        <f>IF(E890&lt;1,1,0)</f>
        <v>0</v>
      </c>
      <c r="AK890">
        <f>IF(AJ890=1,"",E890)</f>
        <v>70</v>
      </c>
      <c r="AL890">
        <f>E890/3.6</f>
        <v>19.444444444444443</v>
      </c>
    </row>
    <row r="891" spans="2:38" x14ac:dyDescent="0.3">
      <c r="B891" s="27" t="s">
        <v>52</v>
      </c>
      <c r="C891" s="27">
        <v>880</v>
      </c>
      <c r="D891" s="27">
        <v>291</v>
      </c>
      <c r="E891" s="26">
        <v>70</v>
      </c>
      <c r="F891" s="42">
        <f t="shared" si="246"/>
        <v>19.444444444444446</v>
      </c>
      <c r="G891" s="15">
        <f t="shared" si="258"/>
        <v>-0.1388888888888889</v>
      </c>
      <c r="H891" s="15">
        <f t="shared" si="259"/>
        <v>-0.5</v>
      </c>
      <c r="I891" s="15">
        <f t="shared" si="247"/>
        <v>-222.22222222222223</v>
      </c>
      <c r="J891" s="15">
        <f t="shared" si="248"/>
        <v>0</v>
      </c>
      <c r="K891" s="15">
        <f t="shared" si="249"/>
        <v>222.22222222222223</v>
      </c>
      <c r="L891" s="15">
        <f>SUM(0.5*1.2*$AD$4*$AF$4*(F891^2))</f>
        <v>184.20370370370372</v>
      </c>
      <c r="M891" s="15">
        <f t="shared" si="250"/>
        <v>8.1597386831275731</v>
      </c>
      <c r="N891" s="15">
        <f t="shared" si="260"/>
        <v>0.65957887688614547</v>
      </c>
      <c r="O891" s="15">
        <f t="shared" si="251"/>
        <v>5.0998366769547339</v>
      </c>
      <c r="P891" s="15">
        <f t="shared" si="252"/>
        <v>3.8387510288065849</v>
      </c>
      <c r="Q891" s="15">
        <f t="shared" si="261"/>
        <v>0.31029904149519894</v>
      </c>
      <c r="R891" s="15">
        <f t="shared" si="253"/>
        <v>2.3992193930041155</v>
      </c>
      <c r="S891" s="15">
        <f t="shared" si="262"/>
        <v>232.80349741453315</v>
      </c>
      <c r="T891" s="15">
        <f t="shared" si="263"/>
        <v>143.04098014536288</v>
      </c>
      <c r="U891" s="15">
        <f t="shared" si="254"/>
        <v>0.23280349741453316</v>
      </c>
      <c r="V891" s="15">
        <f t="shared" si="255"/>
        <v>0.14304098014536287</v>
      </c>
      <c r="W891" s="15">
        <f t="shared" si="256"/>
        <v>8.9762517269170283E-2</v>
      </c>
      <c r="X891" s="15">
        <f t="shared" si="257"/>
        <v>211.72833222796638</v>
      </c>
      <c r="Y891" s="15">
        <f t="shared" si="264"/>
        <v>40743.467987406984</v>
      </c>
      <c r="AJ891">
        <f>IF(E891&lt;1,1,0)</f>
        <v>0</v>
      </c>
      <c r="AK891">
        <f>IF(AJ891=1,"",E891)</f>
        <v>70</v>
      </c>
      <c r="AL891">
        <f>E891/3.6</f>
        <v>19.444444444444443</v>
      </c>
    </row>
    <row r="892" spans="2:38" x14ac:dyDescent="0.3">
      <c r="B892" s="27" t="s">
        <v>52</v>
      </c>
      <c r="C892" s="27">
        <v>881</v>
      </c>
      <c r="D892" s="27">
        <v>292</v>
      </c>
      <c r="E892" s="26">
        <v>69</v>
      </c>
      <c r="F892" s="42">
        <f t="shared" si="246"/>
        <v>19.166666666666668</v>
      </c>
      <c r="G892" s="15">
        <f t="shared" si="258"/>
        <v>-0.27777777777777779</v>
      </c>
      <c r="H892" s="15">
        <f t="shared" si="259"/>
        <v>-1</v>
      </c>
      <c r="I892" s="15">
        <f t="shared" si="247"/>
        <v>-444.44444444444446</v>
      </c>
      <c r="J892" s="15">
        <f t="shared" si="248"/>
        <v>0</v>
      </c>
      <c r="K892" s="15">
        <f t="shared" si="249"/>
        <v>444.44444444444446</v>
      </c>
      <c r="L892" s="15">
        <f>SUM(0.5*1.2*$AD$4*$AF$4*(F892^2))</f>
        <v>178.97833333333332</v>
      </c>
      <c r="M892" s="15">
        <f t="shared" si="250"/>
        <v>7.9430180555555552</v>
      </c>
      <c r="N892" s="15">
        <f t="shared" si="260"/>
        <v>0.64426702006172831</v>
      </c>
      <c r="O892" s="15">
        <f t="shared" si="251"/>
        <v>4.964386284722222</v>
      </c>
      <c r="P892" s="15">
        <f t="shared" si="252"/>
        <v>0.57550046296296298</v>
      </c>
      <c r="Q892" s="15">
        <f t="shared" si="261"/>
        <v>4.6679481995884772E-2</v>
      </c>
      <c r="R892" s="15">
        <f t="shared" si="253"/>
        <v>0.35968778935185186</v>
      </c>
      <c r="S892" s="15">
        <f t="shared" si="262"/>
        <v>233.44776443459489</v>
      </c>
      <c r="T892" s="15">
        <f t="shared" si="263"/>
        <v>143.08765962735876</v>
      </c>
      <c r="U892" s="15">
        <f t="shared" si="254"/>
        <v>0.23344776443459489</v>
      </c>
      <c r="V892" s="15">
        <f t="shared" si="255"/>
        <v>0.14308765962735875</v>
      </c>
      <c r="W892" s="15">
        <f t="shared" si="256"/>
        <v>9.0360104807236136E-2</v>
      </c>
      <c r="X892" s="15">
        <f t="shared" si="257"/>
        <v>205.72215897014888</v>
      </c>
      <c r="Y892" s="15">
        <f t="shared" si="264"/>
        <v>40949.190146377136</v>
      </c>
      <c r="AJ892">
        <f>IF(E892&lt;1,1,0)</f>
        <v>0</v>
      </c>
      <c r="AK892">
        <f>IF(AJ892=1,"",E892)</f>
        <v>69</v>
      </c>
      <c r="AL892">
        <f>E892/3.6</f>
        <v>19.166666666666668</v>
      </c>
    </row>
    <row r="893" spans="2:38" x14ac:dyDescent="0.3">
      <c r="B893" s="27" t="s">
        <v>52</v>
      </c>
      <c r="C893" s="27">
        <v>882</v>
      </c>
      <c r="D893" s="27">
        <v>293</v>
      </c>
      <c r="E893" s="26">
        <v>68</v>
      </c>
      <c r="F893" s="42">
        <f t="shared" si="246"/>
        <v>18.888888888888889</v>
      </c>
      <c r="G893" s="15">
        <f t="shared" si="258"/>
        <v>-0.1388888888888889</v>
      </c>
      <c r="H893" s="15">
        <f t="shared" si="259"/>
        <v>-0.5</v>
      </c>
      <c r="I893" s="15">
        <f t="shared" si="247"/>
        <v>-222.22222222222223</v>
      </c>
      <c r="J893" s="15">
        <f t="shared" si="248"/>
        <v>0</v>
      </c>
      <c r="K893" s="15">
        <f t="shared" si="249"/>
        <v>222.22222222222223</v>
      </c>
      <c r="L893" s="15">
        <f>SUM(0.5*1.2*$AD$4*$AF$4*(F893^2))</f>
        <v>173.82814814814813</v>
      </c>
      <c r="M893" s="15">
        <f t="shared" si="250"/>
        <v>7.7306205761316882</v>
      </c>
      <c r="N893" s="15">
        <f t="shared" si="260"/>
        <v>0.62918661911294016</v>
      </c>
      <c r="O893" s="15">
        <f t="shared" si="251"/>
        <v>4.8316378600823047</v>
      </c>
      <c r="P893" s="15">
        <f t="shared" si="252"/>
        <v>3.533089711934156</v>
      </c>
      <c r="Q893" s="15">
        <f t="shared" si="261"/>
        <v>0.28755424599908547</v>
      </c>
      <c r="R893" s="15">
        <f t="shared" si="253"/>
        <v>2.2081810699588478</v>
      </c>
      <c r="S893" s="15">
        <f t="shared" si="262"/>
        <v>234.07695105370783</v>
      </c>
      <c r="T893" s="15">
        <f t="shared" si="263"/>
        <v>143.37521387335784</v>
      </c>
      <c r="U893" s="15">
        <f t="shared" si="254"/>
        <v>0.23407695105370782</v>
      </c>
      <c r="V893" s="15">
        <f t="shared" si="255"/>
        <v>0.14337521387335783</v>
      </c>
      <c r="W893" s="15">
        <f t="shared" si="256"/>
        <v>9.0701737180349989E-2</v>
      </c>
      <c r="X893" s="15">
        <f t="shared" si="257"/>
        <v>199.8024056445864</v>
      </c>
      <c r="Y893" s="15">
        <f t="shared" si="264"/>
        <v>41148.992552021722</v>
      </c>
      <c r="AJ893">
        <f>IF(E893&lt;1,1,0)</f>
        <v>0</v>
      </c>
      <c r="AK893">
        <f>IF(AJ893=1,"",E893)</f>
        <v>68</v>
      </c>
      <c r="AL893">
        <f>E893/3.6</f>
        <v>18.888888888888889</v>
      </c>
    </row>
    <row r="894" spans="2:38" x14ac:dyDescent="0.3">
      <c r="B894" s="27" t="s">
        <v>52</v>
      </c>
      <c r="C894" s="27">
        <v>883</v>
      </c>
      <c r="D894" s="27">
        <v>294</v>
      </c>
      <c r="E894" s="26">
        <v>68</v>
      </c>
      <c r="F894" s="42">
        <f t="shared" si="246"/>
        <v>18.888888888888889</v>
      </c>
      <c r="G894" s="15">
        <f t="shared" si="258"/>
        <v>0</v>
      </c>
      <c r="H894" s="15">
        <f t="shared" si="259"/>
        <v>0</v>
      </c>
      <c r="I894" s="15">
        <f t="shared" si="247"/>
        <v>0</v>
      </c>
      <c r="J894" s="15">
        <f t="shared" si="248"/>
        <v>0</v>
      </c>
      <c r="K894" s="15">
        <f t="shared" si="249"/>
        <v>0</v>
      </c>
      <c r="L894" s="15">
        <f>SUM(0.5*1.2*$AD$4*$AF$4*(F894^2))</f>
        <v>173.82814814814813</v>
      </c>
      <c r="M894" s="15">
        <f t="shared" si="250"/>
        <v>7.7306205761316882</v>
      </c>
      <c r="N894" s="15">
        <f t="shared" si="260"/>
        <v>0.63133401371742115</v>
      </c>
      <c r="O894" s="15">
        <f t="shared" si="251"/>
        <v>4.8316378600823047</v>
      </c>
      <c r="P894" s="15">
        <f t="shared" si="252"/>
        <v>7.7306205761316882</v>
      </c>
      <c r="Q894" s="15">
        <f t="shared" si="261"/>
        <v>0.63133401371742115</v>
      </c>
      <c r="R894" s="15">
        <f t="shared" si="253"/>
        <v>4.8316378600823047</v>
      </c>
      <c r="S894" s="15">
        <f t="shared" si="262"/>
        <v>234.70828506742527</v>
      </c>
      <c r="T894" s="15">
        <f t="shared" si="263"/>
        <v>144.00654788707527</v>
      </c>
      <c r="U894" s="15">
        <f t="shared" si="254"/>
        <v>0.23470828506742528</v>
      </c>
      <c r="V894" s="15">
        <f t="shared" si="255"/>
        <v>0.14400654788707526</v>
      </c>
      <c r="W894" s="15">
        <f t="shared" si="256"/>
        <v>9.0701737180350017E-2</v>
      </c>
      <c r="X894" s="15">
        <f t="shared" si="257"/>
        <v>199.8024056445864</v>
      </c>
      <c r="Y894" s="15">
        <f t="shared" si="264"/>
        <v>41348.794957666309</v>
      </c>
      <c r="AJ894">
        <f>IF(E894&lt;1,1,0)</f>
        <v>0</v>
      </c>
      <c r="AK894">
        <f>IF(AJ894=1,"",E894)</f>
        <v>68</v>
      </c>
      <c r="AL894">
        <f>E894/3.6</f>
        <v>18.888888888888889</v>
      </c>
    </row>
    <row r="895" spans="2:38" x14ac:dyDescent="0.3">
      <c r="B895" s="27" t="s">
        <v>52</v>
      </c>
      <c r="C895" s="27">
        <v>884</v>
      </c>
      <c r="D895" s="27">
        <v>295</v>
      </c>
      <c r="E895" s="26">
        <v>68</v>
      </c>
      <c r="F895" s="42">
        <f t="shared" si="246"/>
        <v>18.888888888888889</v>
      </c>
      <c r="G895" s="15">
        <f t="shared" si="258"/>
        <v>1.3888888888888099E-2</v>
      </c>
      <c r="H895" s="15">
        <f t="shared" si="259"/>
        <v>4.9999999999997158E-2</v>
      </c>
      <c r="I895" s="15">
        <f t="shared" si="247"/>
        <v>22.222222222220957</v>
      </c>
      <c r="J895" s="15">
        <f t="shared" si="248"/>
        <v>22.222222222220957</v>
      </c>
      <c r="K895" s="15">
        <f t="shared" si="249"/>
        <v>0</v>
      </c>
      <c r="L895" s="15">
        <f>SUM(0.5*1.2*$AD$4*$AF$4*(F895^2))</f>
        <v>173.82814814814813</v>
      </c>
      <c r="M895" s="15">
        <f t="shared" si="250"/>
        <v>8.1503736625514183</v>
      </c>
      <c r="N895" s="15">
        <f t="shared" si="260"/>
        <v>0.66787784179240783</v>
      </c>
      <c r="O895" s="15">
        <f t="shared" si="251"/>
        <v>5.0939835390946362</v>
      </c>
      <c r="P895" s="15">
        <f t="shared" si="252"/>
        <v>7.7306205761316882</v>
      </c>
      <c r="Q895" s="15">
        <f t="shared" si="261"/>
        <v>0.63348140832190225</v>
      </c>
      <c r="R895" s="15">
        <f t="shared" si="253"/>
        <v>4.8316378600823047</v>
      </c>
      <c r="S895" s="15">
        <f t="shared" si="262"/>
        <v>235.37616290921767</v>
      </c>
      <c r="T895" s="15">
        <f t="shared" si="263"/>
        <v>144.64002929539717</v>
      </c>
      <c r="U895" s="15">
        <f t="shared" si="254"/>
        <v>0.23537616290921767</v>
      </c>
      <c r="V895" s="15">
        <f t="shared" si="255"/>
        <v>0.14464002929539718</v>
      </c>
      <c r="W895" s="15">
        <f t="shared" si="256"/>
        <v>9.0736133613820491E-2</v>
      </c>
      <c r="X895" s="15">
        <f t="shared" si="257"/>
        <v>199.80240562050892</v>
      </c>
      <c r="Y895" s="15">
        <f t="shared" si="264"/>
        <v>41548.597363286819</v>
      </c>
      <c r="AJ895">
        <f>IF(E895&lt;1,1,0)</f>
        <v>0</v>
      </c>
      <c r="AK895">
        <f>IF(AJ895=1,"",E895)</f>
        <v>68</v>
      </c>
      <c r="AL895">
        <f>E895/3.6</f>
        <v>18.888888888888889</v>
      </c>
    </row>
    <row r="896" spans="2:38" x14ac:dyDescent="0.3">
      <c r="B896" s="27" t="s">
        <v>52</v>
      </c>
      <c r="C896" s="27">
        <v>885</v>
      </c>
      <c r="D896" s="27">
        <v>296</v>
      </c>
      <c r="E896" s="26">
        <v>68.099999999999994</v>
      </c>
      <c r="F896" s="42">
        <f t="shared" si="246"/>
        <v>18.916666666666664</v>
      </c>
      <c r="G896" s="15">
        <f t="shared" si="258"/>
        <v>5.5555555555556344E-2</v>
      </c>
      <c r="H896" s="15">
        <f t="shared" si="259"/>
        <v>0.20000000000000284</v>
      </c>
      <c r="I896" s="15">
        <f t="shared" si="247"/>
        <v>88.88888888889015</v>
      </c>
      <c r="J896" s="15">
        <f t="shared" si="248"/>
        <v>88.88888888889015</v>
      </c>
      <c r="K896" s="15">
        <f t="shared" si="249"/>
        <v>0</v>
      </c>
      <c r="L896" s="15">
        <f>SUM(0.5*1.2*$AD$4*$AF$4*(F896^2))</f>
        <v>174.33978333333329</v>
      </c>
      <c r="M896" s="15">
        <f t="shared" si="250"/>
        <v>9.4331490495370591</v>
      </c>
      <c r="N896" s="15">
        <f t="shared" si="260"/>
        <v>0.77561447740638045</v>
      </c>
      <c r="O896" s="15">
        <f t="shared" si="251"/>
        <v>5.8957181559606626</v>
      </c>
      <c r="P896" s="15">
        <f t="shared" si="252"/>
        <v>7.751667568055554</v>
      </c>
      <c r="Q896" s="15">
        <f t="shared" si="261"/>
        <v>0.63735933337345663</v>
      </c>
      <c r="R896" s="15">
        <f t="shared" si="253"/>
        <v>4.844792230034721</v>
      </c>
      <c r="S896" s="15">
        <f t="shared" si="262"/>
        <v>236.15177738662405</v>
      </c>
      <c r="T896" s="15">
        <f t="shared" si="263"/>
        <v>145.27738862877064</v>
      </c>
      <c r="U896" s="15">
        <f t="shared" si="254"/>
        <v>0.23615177738662405</v>
      </c>
      <c r="V896" s="15">
        <f t="shared" si="255"/>
        <v>0.14527738862877063</v>
      </c>
      <c r="W896" s="15">
        <f t="shared" si="256"/>
        <v>9.0874388757853419E-2</v>
      </c>
      <c r="X896" s="15">
        <f t="shared" si="257"/>
        <v>200.3904919434834</v>
      </c>
      <c r="Y896" s="15">
        <f t="shared" si="264"/>
        <v>41748.987855230305</v>
      </c>
      <c r="AJ896">
        <f>IF(E896&lt;1,1,0)</f>
        <v>0</v>
      </c>
      <c r="AK896">
        <f>IF(AJ896=1,"",E896)</f>
        <v>68.099999999999994</v>
      </c>
      <c r="AL896">
        <f>E896/3.6</f>
        <v>18.916666666666664</v>
      </c>
    </row>
    <row r="897" spans="2:38" x14ac:dyDescent="0.3">
      <c r="B897" s="27" t="s">
        <v>52</v>
      </c>
      <c r="C897" s="27">
        <v>886</v>
      </c>
      <c r="D897" s="27">
        <v>297</v>
      </c>
      <c r="E897" s="26">
        <v>68.400000000000006</v>
      </c>
      <c r="F897" s="42">
        <f t="shared" si="246"/>
        <v>19.000000000000004</v>
      </c>
      <c r="G897" s="15">
        <f t="shared" si="258"/>
        <v>6.9444444444444448E-2</v>
      </c>
      <c r="H897" s="15">
        <f t="shared" si="259"/>
        <v>0.25</v>
      </c>
      <c r="I897" s="15">
        <f t="shared" si="247"/>
        <v>111.11111111111111</v>
      </c>
      <c r="J897" s="15">
        <f t="shared" si="248"/>
        <v>111.11111111111111</v>
      </c>
      <c r="K897" s="15">
        <f t="shared" si="249"/>
        <v>0</v>
      </c>
      <c r="L897" s="15">
        <f>SUM(0.5*1.2*$AD$4*$AF$4*(F897^2))</f>
        <v>175.87920000000005</v>
      </c>
      <c r="M897" s="15">
        <f t="shared" si="250"/>
        <v>9.9261759111111125</v>
      </c>
      <c r="N897" s="15">
        <f t="shared" si="260"/>
        <v>0.81890951266666678</v>
      </c>
      <c r="O897" s="15">
        <f t="shared" si="251"/>
        <v>6.2038599444444458</v>
      </c>
      <c r="P897" s="15">
        <f t="shared" si="252"/>
        <v>7.8150648000000018</v>
      </c>
      <c r="Q897" s="15">
        <f t="shared" si="261"/>
        <v>0.6447428460000002</v>
      </c>
      <c r="R897" s="15">
        <f t="shared" si="253"/>
        <v>4.8844155000000011</v>
      </c>
      <c r="S897" s="15">
        <f t="shared" si="262"/>
        <v>236.97068689929071</v>
      </c>
      <c r="T897" s="15">
        <f t="shared" si="263"/>
        <v>145.92213147477065</v>
      </c>
      <c r="U897" s="15">
        <f t="shared" si="254"/>
        <v>0.23697068689929071</v>
      </c>
      <c r="V897" s="15">
        <f t="shared" si="255"/>
        <v>0.14592213147477065</v>
      </c>
      <c r="W897" s="15">
        <f t="shared" si="256"/>
        <v>9.1048555424520061E-2</v>
      </c>
      <c r="X897" s="15">
        <f t="shared" si="257"/>
        <v>202.15993626601127</v>
      </c>
      <c r="Y897" s="15">
        <f t="shared" si="264"/>
        <v>41951.147791496318</v>
      </c>
      <c r="AJ897">
        <f>IF(E897&lt;1,1,0)</f>
        <v>0</v>
      </c>
      <c r="AK897">
        <f>IF(AJ897=1,"",E897)</f>
        <v>68.400000000000006</v>
      </c>
      <c r="AL897">
        <f>E897/3.6</f>
        <v>19</v>
      </c>
    </row>
    <row r="898" spans="2:38" x14ac:dyDescent="0.3">
      <c r="B898" s="27" t="s">
        <v>52</v>
      </c>
      <c r="C898" s="27">
        <v>887</v>
      </c>
      <c r="D898" s="27">
        <v>298</v>
      </c>
      <c r="E898" s="26">
        <v>68.599999999999994</v>
      </c>
      <c r="F898" s="42">
        <f t="shared" si="246"/>
        <v>19.055555555555554</v>
      </c>
      <c r="G898" s="15">
        <f t="shared" si="258"/>
        <v>4.1666666666666269E-2</v>
      </c>
      <c r="H898" s="15">
        <f t="shared" si="259"/>
        <v>0.14999999999999858</v>
      </c>
      <c r="I898" s="15">
        <f t="shared" si="247"/>
        <v>66.666666666666032</v>
      </c>
      <c r="J898" s="15">
        <f t="shared" si="248"/>
        <v>66.666666666666032</v>
      </c>
      <c r="K898" s="15">
        <f t="shared" si="249"/>
        <v>0</v>
      </c>
      <c r="L898" s="15">
        <f>SUM(0.5*1.2*$AD$4*$AF$4*(F898^2))</f>
        <v>176.909237037037</v>
      </c>
      <c r="M898" s="15">
        <f t="shared" si="250"/>
        <v>9.1279141650205631</v>
      </c>
      <c r="N898" s="15">
        <f t="shared" si="260"/>
        <v>0.75558845032670219</v>
      </c>
      <c r="O898" s="15">
        <f t="shared" si="251"/>
        <v>5.7049463531378528</v>
      </c>
      <c r="P898" s="15">
        <f t="shared" si="252"/>
        <v>7.8575437946502049</v>
      </c>
      <c r="Q898" s="15">
        <f t="shared" si="261"/>
        <v>0.6504300141127114</v>
      </c>
      <c r="R898" s="15">
        <f t="shared" si="253"/>
        <v>4.9109648716563781</v>
      </c>
      <c r="S898" s="15">
        <f t="shared" si="262"/>
        <v>237.72627534961742</v>
      </c>
      <c r="T898" s="15">
        <f t="shared" si="263"/>
        <v>146.57256148888337</v>
      </c>
      <c r="U898" s="15">
        <f t="shared" si="254"/>
        <v>0.23772627534961743</v>
      </c>
      <c r="V898" s="15">
        <f t="shared" si="255"/>
        <v>0.14657256148888337</v>
      </c>
      <c r="W898" s="15">
        <f t="shared" si="256"/>
        <v>9.1153713860734065E-2</v>
      </c>
      <c r="X898" s="15">
        <f t="shared" si="257"/>
        <v>203.34388680968419</v>
      </c>
      <c r="Y898" s="15">
        <f t="shared" si="264"/>
        <v>42154.491678306003</v>
      </c>
      <c r="AJ898">
        <f>IF(E898&lt;1,1,0)</f>
        <v>0</v>
      </c>
      <c r="AK898">
        <f>IF(AJ898=1,"",E898)</f>
        <v>68.599999999999994</v>
      </c>
      <c r="AL898">
        <f>E898/3.6</f>
        <v>19.055555555555554</v>
      </c>
    </row>
    <row r="899" spans="2:38" x14ac:dyDescent="0.3">
      <c r="B899" s="27" t="s">
        <v>52</v>
      </c>
      <c r="C899" s="27">
        <v>888</v>
      </c>
      <c r="D899" s="27">
        <v>299</v>
      </c>
      <c r="E899" s="26">
        <v>68.7</v>
      </c>
      <c r="F899" s="42">
        <f t="shared" si="246"/>
        <v>19.083333333333336</v>
      </c>
      <c r="G899" s="15">
        <f t="shared" si="258"/>
        <v>-1.3888888888888099E-2</v>
      </c>
      <c r="H899" s="15">
        <f t="shared" si="259"/>
        <v>-4.9999999999997158E-2</v>
      </c>
      <c r="I899" s="15">
        <f t="shared" si="247"/>
        <v>-22.222222222220957</v>
      </c>
      <c r="J899" s="15">
        <f t="shared" si="248"/>
        <v>0</v>
      </c>
      <c r="K899" s="15">
        <f t="shared" si="249"/>
        <v>22.222222222220957</v>
      </c>
      <c r="L899" s="15">
        <f>SUM(0.5*1.2*$AD$4*$AF$4*(F899^2))</f>
        <v>177.42538333333337</v>
      </c>
      <c r="M899" s="15">
        <f t="shared" si="250"/>
        <v>7.8788477319444468</v>
      </c>
      <c r="N899" s="15">
        <f t="shared" si="260"/>
        <v>0.65438207551427485</v>
      </c>
      <c r="O899" s="15">
        <f t="shared" si="251"/>
        <v>4.9242798324652792</v>
      </c>
      <c r="P899" s="15">
        <f t="shared" si="252"/>
        <v>7.4547736578703958</v>
      </c>
      <c r="Q899" s="15">
        <f t="shared" si="261"/>
        <v>0.61916036769534677</v>
      </c>
      <c r="R899" s="15">
        <f t="shared" si="253"/>
        <v>4.6592335361689976</v>
      </c>
      <c r="S899" s="15">
        <f t="shared" si="262"/>
        <v>238.38065742513169</v>
      </c>
      <c r="T899" s="15">
        <f t="shared" si="263"/>
        <v>147.19172185657871</v>
      </c>
      <c r="U899" s="15">
        <f t="shared" si="254"/>
        <v>0.23838065742513168</v>
      </c>
      <c r="V899" s="15">
        <f t="shared" si="255"/>
        <v>0.14719172185657872</v>
      </c>
      <c r="W899" s="15">
        <f t="shared" si="256"/>
        <v>9.1188935568552953E-2</v>
      </c>
      <c r="X899" s="15">
        <f t="shared" si="257"/>
        <v>203.93715838996735</v>
      </c>
      <c r="Y899" s="15">
        <f t="shared" si="264"/>
        <v>42358.428836695974</v>
      </c>
      <c r="AJ899">
        <f>IF(E899&lt;1,1,0)</f>
        <v>0</v>
      </c>
      <c r="AK899">
        <f>IF(AJ899=1,"",E899)</f>
        <v>68.7</v>
      </c>
      <c r="AL899">
        <f>E899/3.6</f>
        <v>19.083333333333332</v>
      </c>
    </row>
    <row r="900" spans="2:38" x14ac:dyDescent="0.3">
      <c r="B900" s="27" t="s">
        <v>52</v>
      </c>
      <c r="C900" s="27">
        <v>889</v>
      </c>
      <c r="D900" s="27">
        <v>300</v>
      </c>
      <c r="E900" s="26">
        <v>68.5</v>
      </c>
      <c r="F900" s="42">
        <f t="shared" si="246"/>
        <v>19.027777777777779</v>
      </c>
      <c r="G900" s="15">
        <f t="shared" si="258"/>
        <v>-8.3333333333334522E-2</v>
      </c>
      <c r="H900" s="15">
        <f t="shared" si="259"/>
        <v>-0.30000000000000426</v>
      </c>
      <c r="I900" s="15">
        <f t="shared" si="247"/>
        <v>-133.33333333333525</v>
      </c>
      <c r="J900" s="15">
        <f t="shared" si="248"/>
        <v>0</v>
      </c>
      <c r="K900" s="15">
        <f t="shared" si="249"/>
        <v>133.33333333333525</v>
      </c>
      <c r="L900" s="15">
        <f>SUM(0.5*1.2*$AD$4*$AF$4*(F900^2))</f>
        <v>176.39384259259262</v>
      </c>
      <c r="M900" s="15">
        <f t="shared" si="250"/>
        <v>7.8362828382201659</v>
      </c>
      <c r="N900" s="15">
        <f t="shared" si="260"/>
        <v>0.65302356985168042</v>
      </c>
      <c r="O900" s="15">
        <f t="shared" si="251"/>
        <v>4.8976767738876035</v>
      </c>
      <c r="P900" s="15">
        <f t="shared" si="252"/>
        <v>5.2992458011830914</v>
      </c>
      <c r="Q900" s="15">
        <f t="shared" si="261"/>
        <v>0.44160381676525762</v>
      </c>
      <c r="R900" s="15">
        <f t="shared" si="253"/>
        <v>3.312028625739432</v>
      </c>
      <c r="S900" s="15">
        <f t="shared" si="262"/>
        <v>239.03368099498337</v>
      </c>
      <c r="T900" s="15">
        <f t="shared" si="263"/>
        <v>147.63332567334396</v>
      </c>
      <c r="U900" s="15">
        <f t="shared" si="254"/>
        <v>0.23903368099498337</v>
      </c>
      <c r="V900" s="15">
        <f t="shared" si="255"/>
        <v>0.14763332567334397</v>
      </c>
      <c r="W900" s="15">
        <f t="shared" si="256"/>
        <v>9.1400355321639398E-2</v>
      </c>
      <c r="X900" s="15">
        <f t="shared" si="257"/>
        <v>202.75147922962785</v>
      </c>
      <c r="Y900" s="15">
        <f t="shared" si="264"/>
        <v>42561.180315925601</v>
      </c>
      <c r="AJ900">
        <f>IF(E900&lt;1,1,0)</f>
        <v>0</v>
      </c>
      <c r="AK900">
        <f>IF(AJ900=1,"",E900)</f>
        <v>68.5</v>
      </c>
      <c r="AL900">
        <f>E900/3.6</f>
        <v>19.027777777777779</v>
      </c>
    </row>
    <row r="901" spans="2:38" x14ac:dyDescent="0.3">
      <c r="B901" s="27" t="s">
        <v>52</v>
      </c>
      <c r="C901" s="27">
        <v>890</v>
      </c>
      <c r="D901" s="27">
        <v>301</v>
      </c>
      <c r="E901" s="26">
        <v>68.099999999999994</v>
      </c>
      <c r="F901" s="42">
        <f t="shared" si="246"/>
        <v>18.916666666666664</v>
      </c>
      <c r="G901" s="15">
        <f t="shared" si="258"/>
        <v>-0.16666666666666705</v>
      </c>
      <c r="H901" s="15">
        <f t="shared" si="259"/>
        <v>-0.60000000000000142</v>
      </c>
      <c r="I901" s="15">
        <f t="shared" si="247"/>
        <v>-266.66666666666725</v>
      </c>
      <c r="J901" s="15">
        <f t="shared" si="248"/>
        <v>0</v>
      </c>
      <c r="K901" s="15">
        <f t="shared" si="249"/>
        <v>266.66666666666725</v>
      </c>
      <c r="L901" s="15">
        <f>SUM(0.5*1.2*$AD$4*$AF$4*(F901^2))</f>
        <v>174.33978333333329</v>
      </c>
      <c r="M901" s="15">
        <f t="shared" si="250"/>
        <v>7.751667568055554</v>
      </c>
      <c r="N901" s="15">
        <f t="shared" si="260"/>
        <v>0.64812553832908937</v>
      </c>
      <c r="O901" s="15">
        <f t="shared" si="251"/>
        <v>4.844792230034721</v>
      </c>
      <c r="P901" s="15">
        <f t="shared" si="252"/>
        <v>2.7072231236110986</v>
      </c>
      <c r="Q901" s="15">
        <f t="shared" si="261"/>
        <v>0.22635393339081686</v>
      </c>
      <c r="R901" s="15">
        <f t="shared" si="253"/>
        <v>1.6920144522569367</v>
      </c>
      <c r="S901" s="15">
        <f t="shared" si="262"/>
        <v>239.68180653331245</v>
      </c>
      <c r="T901" s="15">
        <f t="shared" si="263"/>
        <v>147.85967960673477</v>
      </c>
      <c r="U901" s="15">
        <f t="shared" si="254"/>
        <v>0.23968180653331245</v>
      </c>
      <c r="V901" s="15">
        <f t="shared" si="255"/>
        <v>0.14785967960673477</v>
      </c>
      <c r="W901" s="15">
        <f t="shared" si="256"/>
        <v>9.182212692657768E-2</v>
      </c>
      <c r="X901" s="15">
        <f t="shared" si="257"/>
        <v>200.39049128006667</v>
      </c>
      <c r="Y901" s="15">
        <f t="shared" si="264"/>
        <v>42761.570807205666</v>
      </c>
      <c r="AJ901">
        <f>IF(E901&lt;1,1,0)</f>
        <v>0</v>
      </c>
      <c r="AK901">
        <f>IF(AJ901=1,"",E901)</f>
        <v>68.099999999999994</v>
      </c>
      <c r="AL901">
        <f>E901/3.6</f>
        <v>18.916666666666664</v>
      </c>
    </row>
    <row r="902" spans="2:38" x14ac:dyDescent="0.3">
      <c r="B902" s="27" t="s">
        <v>52</v>
      </c>
      <c r="C902" s="27">
        <v>891</v>
      </c>
      <c r="D902" s="27">
        <v>302</v>
      </c>
      <c r="E902" s="26">
        <v>67.3</v>
      </c>
      <c r="F902" s="42">
        <f t="shared" si="246"/>
        <v>18.694444444444443</v>
      </c>
      <c r="G902" s="15">
        <f t="shared" si="258"/>
        <v>-0.26388888888888767</v>
      </c>
      <c r="H902" s="15">
        <f t="shared" si="259"/>
        <v>-0.94999999999999574</v>
      </c>
      <c r="I902" s="15">
        <f t="shared" si="247"/>
        <v>-422.2222222222203</v>
      </c>
      <c r="J902" s="15">
        <f t="shared" si="248"/>
        <v>0</v>
      </c>
      <c r="K902" s="15">
        <f t="shared" si="249"/>
        <v>422.2222222222203</v>
      </c>
      <c r="L902" s="15">
        <f>SUM(0.5*1.2*$AD$4*$AF$4*(F902^2))</f>
        <v>170.26775370370365</v>
      </c>
      <c r="M902" s="15">
        <f t="shared" si="250"/>
        <v>7.5844810622942367</v>
      </c>
      <c r="N902" s="15">
        <f t="shared" si="260"/>
        <v>0.63625368911468316</v>
      </c>
      <c r="O902" s="15">
        <f t="shared" si="251"/>
        <v>4.7403006639338976</v>
      </c>
      <c r="P902" s="15">
        <f t="shared" si="252"/>
        <v>0.30872881424893628</v>
      </c>
      <c r="Q902" s="15">
        <f t="shared" si="261"/>
        <v>2.5898917195327432E-2</v>
      </c>
      <c r="R902" s="15">
        <f t="shared" si="253"/>
        <v>0.19295550890558516</v>
      </c>
      <c r="S902" s="15">
        <f t="shared" si="262"/>
        <v>240.31806022242714</v>
      </c>
      <c r="T902" s="15">
        <f t="shared" si="263"/>
        <v>147.88557852393009</v>
      </c>
      <c r="U902" s="15">
        <f t="shared" si="254"/>
        <v>0.24031806022242713</v>
      </c>
      <c r="V902" s="15">
        <f t="shared" si="255"/>
        <v>0.14788557852393008</v>
      </c>
      <c r="W902" s="15">
        <f t="shared" si="256"/>
        <v>9.2432481698497049E-2</v>
      </c>
      <c r="X902" s="15">
        <f t="shared" si="257"/>
        <v>195.7099970256578</v>
      </c>
      <c r="Y902" s="15">
        <f t="shared" si="264"/>
        <v>42957.280804231326</v>
      </c>
      <c r="AJ902">
        <f>IF(E902&lt;1,1,0)</f>
        <v>0</v>
      </c>
      <c r="AK902">
        <f>IF(AJ902=1,"",E902)</f>
        <v>67.3</v>
      </c>
      <c r="AL902">
        <f>E902/3.6</f>
        <v>18.694444444444443</v>
      </c>
    </row>
    <row r="903" spans="2:38" x14ac:dyDescent="0.3">
      <c r="B903" s="27" t="s">
        <v>52</v>
      </c>
      <c r="C903" s="27">
        <v>892</v>
      </c>
      <c r="D903" s="27">
        <v>303</v>
      </c>
      <c r="E903" s="26">
        <v>66.2</v>
      </c>
      <c r="F903" s="42">
        <f t="shared" si="246"/>
        <v>18.388888888888889</v>
      </c>
      <c r="G903" s="15">
        <f t="shared" si="258"/>
        <v>-0.34722222222222221</v>
      </c>
      <c r="H903" s="15">
        <f t="shared" si="259"/>
        <v>-1.25</v>
      </c>
      <c r="I903" s="15">
        <f t="shared" si="247"/>
        <v>-555.55555555555554</v>
      </c>
      <c r="J903" s="15">
        <f t="shared" si="248"/>
        <v>0</v>
      </c>
      <c r="K903" s="15">
        <f t="shared" si="249"/>
        <v>555.55555555555554</v>
      </c>
      <c r="L903" s="15">
        <f>SUM(0.5*1.2*$AD$4*$AF$4*(F903^2))</f>
        <v>164.74728148148148</v>
      </c>
      <c r="M903" s="15">
        <f t="shared" si="250"/>
        <v>7.3589994539094654</v>
      </c>
      <c r="N903" s="15">
        <f t="shared" si="260"/>
        <v>0.61938245403738001</v>
      </c>
      <c r="O903" s="15">
        <f t="shared" si="251"/>
        <v>4.5993746586934154</v>
      </c>
      <c r="P903" s="15">
        <f t="shared" si="252"/>
        <v>2.8570499288065845</v>
      </c>
      <c r="Q903" s="15">
        <f t="shared" si="261"/>
        <v>0.24046836900788754</v>
      </c>
      <c r="R903" s="15">
        <f t="shared" si="253"/>
        <v>1.7856562055041152</v>
      </c>
      <c r="S903" s="15">
        <f t="shared" si="262"/>
        <v>240.93744267646451</v>
      </c>
      <c r="T903" s="15">
        <f t="shared" si="263"/>
        <v>148.12604689293798</v>
      </c>
      <c r="U903" s="15">
        <f t="shared" si="254"/>
        <v>0.24093744267646452</v>
      </c>
      <c r="V903" s="15">
        <f t="shared" si="255"/>
        <v>0.14812604689293798</v>
      </c>
      <c r="W903" s="15">
        <f t="shared" si="256"/>
        <v>9.281139578352654E-2</v>
      </c>
      <c r="X903" s="15">
        <f t="shared" si="257"/>
        <v>189.36462639004768</v>
      </c>
      <c r="Y903" s="15">
        <f t="shared" si="264"/>
        <v>43146.645430621371</v>
      </c>
      <c r="AJ903">
        <f>IF(E903&lt;1,1,0)</f>
        <v>0</v>
      </c>
      <c r="AK903">
        <f>IF(AJ903=1,"",E903)</f>
        <v>66.2</v>
      </c>
      <c r="AL903">
        <f>E903/3.6</f>
        <v>18.388888888888889</v>
      </c>
    </row>
    <row r="904" spans="2:38" x14ac:dyDescent="0.3">
      <c r="B904" s="27" t="s">
        <v>52</v>
      </c>
      <c r="C904" s="27">
        <v>893</v>
      </c>
      <c r="D904" s="27">
        <v>304</v>
      </c>
      <c r="E904" s="26">
        <v>64.8</v>
      </c>
      <c r="F904" s="42">
        <f t="shared" si="246"/>
        <v>18</v>
      </c>
      <c r="G904" s="15">
        <f t="shared" si="258"/>
        <v>-0.36111111111111133</v>
      </c>
      <c r="H904" s="15">
        <f t="shared" si="259"/>
        <v>-1.3000000000000007</v>
      </c>
      <c r="I904" s="15">
        <f t="shared" si="247"/>
        <v>-577.77777777777817</v>
      </c>
      <c r="J904" s="15">
        <f t="shared" si="248"/>
        <v>0</v>
      </c>
      <c r="K904" s="15">
        <f t="shared" si="249"/>
        <v>577.77777777777817</v>
      </c>
      <c r="L904" s="15">
        <f>SUM(0.5*1.2*$AD$4*$AF$4*(F904^2))</f>
        <v>157.8528</v>
      </c>
      <c r="M904" s="15">
        <f t="shared" si="250"/>
        <v>7.0792704000000004</v>
      </c>
      <c r="N904" s="15">
        <f t="shared" si="260"/>
        <v>0.597805056</v>
      </c>
      <c r="O904" s="15">
        <f t="shared" si="251"/>
        <v>4.424544</v>
      </c>
      <c r="P904" s="15">
        <f t="shared" si="252"/>
        <v>3.3207296000000071</v>
      </c>
      <c r="Q904" s="15">
        <f t="shared" si="261"/>
        <v>0.28041716622222285</v>
      </c>
      <c r="R904" s="15">
        <f t="shared" si="253"/>
        <v>2.0754560000000044</v>
      </c>
      <c r="S904" s="15">
        <f t="shared" si="262"/>
        <v>241.53524773246451</v>
      </c>
      <c r="T904" s="15">
        <f t="shared" si="263"/>
        <v>148.40646405916021</v>
      </c>
      <c r="U904" s="15">
        <f t="shared" si="254"/>
        <v>0.24153524773246451</v>
      </c>
      <c r="V904" s="15">
        <f t="shared" si="255"/>
        <v>0.14840646405916022</v>
      </c>
      <c r="W904" s="15">
        <f t="shared" si="256"/>
        <v>9.3128783673304294E-2</v>
      </c>
      <c r="X904" s="15">
        <f t="shared" si="257"/>
        <v>181.43993480985139</v>
      </c>
      <c r="Y904" s="15">
        <f t="shared" si="264"/>
        <v>43328.085365431223</v>
      </c>
      <c r="AJ904">
        <f>IF(E904&lt;1,1,0)</f>
        <v>0</v>
      </c>
      <c r="AK904">
        <f>IF(AJ904=1,"",E904)</f>
        <v>64.8</v>
      </c>
      <c r="AL904">
        <f>E904/3.6</f>
        <v>18</v>
      </c>
    </row>
    <row r="905" spans="2:38" x14ac:dyDescent="0.3">
      <c r="B905" s="27" t="s">
        <v>52</v>
      </c>
      <c r="C905" s="27">
        <v>894</v>
      </c>
      <c r="D905" s="27">
        <v>305</v>
      </c>
      <c r="E905" s="26">
        <v>63.6</v>
      </c>
      <c r="F905" s="42">
        <f t="shared" si="246"/>
        <v>17.666666666666668</v>
      </c>
      <c r="G905" s="15">
        <f t="shared" si="258"/>
        <v>-0.30555555555555497</v>
      </c>
      <c r="H905" s="15">
        <f t="shared" si="259"/>
        <v>-1.0999999999999979</v>
      </c>
      <c r="I905" s="15">
        <f t="shared" si="247"/>
        <v>-488.88888888888795</v>
      </c>
      <c r="J905" s="15">
        <f t="shared" si="248"/>
        <v>0</v>
      </c>
      <c r="K905" s="15">
        <f t="shared" si="249"/>
        <v>488.88888888888795</v>
      </c>
      <c r="L905" s="15">
        <f>SUM(0.5*1.2*$AD$4*$AF$4*(F905^2))</f>
        <v>152.06053333333332</v>
      </c>
      <c r="M905" s="15">
        <f t="shared" si="250"/>
        <v>6.8458427555555561</v>
      </c>
      <c r="N905" s="15">
        <f t="shared" si="260"/>
        <v>0.57999501123456798</v>
      </c>
      <c r="O905" s="15">
        <f t="shared" si="251"/>
        <v>4.2786517222222225</v>
      </c>
      <c r="P905" s="15">
        <f t="shared" si="252"/>
        <v>1.7911942814814648</v>
      </c>
      <c r="Q905" s="15">
        <f t="shared" si="261"/>
        <v>0.15175395995884633</v>
      </c>
      <c r="R905" s="15">
        <f t="shared" si="253"/>
        <v>1.1194964259259155</v>
      </c>
      <c r="S905" s="15">
        <f t="shared" si="262"/>
        <v>242.11524274369907</v>
      </c>
      <c r="T905" s="15">
        <f t="shared" si="263"/>
        <v>148.55821801911907</v>
      </c>
      <c r="U905" s="15">
        <f t="shared" si="254"/>
        <v>0.24211524274369908</v>
      </c>
      <c r="V905" s="15">
        <f t="shared" si="255"/>
        <v>0.14855821801911906</v>
      </c>
      <c r="W905" s="15">
        <f t="shared" si="256"/>
        <v>9.3557024724580024E-2</v>
      </c>
      <c r="X905" s="15">
        <f t="shared" si="257"/>
        <v>174.78215673230491</v>
      </c>
      <c r="Y905" s="15">
        <f t="shared" si="264"/>
        <v>43502.867522163528</v>
      </c>
      <c r="AJ905">
        <f>IF(E905&lt;1,1,0)</f>
        <v>0</v>
      </c>
      <c r="AK905">
        <f>IF(AJ905=1,"",E905)</f>
        <v>63.6</v>
      </c>
      <c r="AL905">
        <f>E905/3.6</f>
        <v>17.666666666666668</v>
      </c>
    </row>
    <row r="906" spans="2:38" x14ac:dyDescent="0.3">
      <c r="B906" s="27" t="s">
        <v>52</v>
      </c>
      <c r="C906" s="27">
        <v>895</v>
      </c>
      <c r="D906" s="27">
        <v>306</v>
      </c>
      <c r="E906" s="26">
        <v>62.6</v>
      </c>
      <c r="F906" s="42">
        <f t="shared" si="246"/>
        <v>17.388888888888889</v>
      </c>
      <c r="G906" s="15">
        <f t="shared" si="258"/>
        <v>-0.20833333333333331</v>
      </c>
      <c r="H906" s="15">
        <f t="shared" si="259"/>
        <v>-0.75</v>
      </c>
      <c r="I906" s="15">
        <f t="shared" si="247"/>
        <v>-333.33333333333331</v>
      </c>
      <c r="J906" s="15">
        <f t="shared" si="248"/>
        <v>0</v>
      </c>
      <c r="K906" s="15">
        <f t="shared" si="249"/>
        <v>333.33333333333331</v>
      </c>
      <c r="L906" s="15">
        <f>SUM(0.5*1.2*$AD$4*$AF$4*(F906^2))</f>
        <v>147.31634814814817</v>
      </c>
      <c r="M906" s="15">
        <f t="shared" si="250"/>
        <v>6.6557076094650212</v>
      </c>
      <c r="N906" s="15">
        <f t="shared" si="260"/>
        <v>0.56573514680452686</v>
      </c>
      <c r="O906" s="15">
        <f t="shared" si="251"/>
        <v>4.1598172559156383</v>
      </c>
      <c r="P906" s="15">
        <f t="shared" si="252"/>
        <v>0.85941131316872488</v>
      </c>
      <c r="Q906" s="15">
        <f t="shared" si="261"/>
        <v>7.3049961619341616E-2</v>
      </c>
      <c r="R906" s="15">
        <f t="shared" si="253"/>
        <v>0.53713207073045299</v>
      </c>
      <c r="S906" s="15">
        <f t="shared" si="262"/>
        <v>242.68097789050358</v>
      </c>
      <c r="T906" s="15">
        <f t="shared" si="263"/>
        <v>148.63126798073841</v>
      </c>
      <c r="U906" s="15">
        <f t="shared" si="254"/>
        <v>0.24268097789050358</v>
      </c>
      <c r="V906" s="15">
        <f t="shared" si="255"/>
        <v>0.14863126798073842</v>
      </c>
      <c r="W906" s="15">
        <f t="shared" si="256"/>
        <v>9.4049709909765161E-2</v>
      </c>
      <c r="X906" s="15">
        <f t="shared" si="257"/>
        <v>169.32906996767221</v>
      </c>
      <c r="Y906" s="15">
        <f t="shared" si="264"/>
        <v>43672.1965921312</v>
      </c>
      <c r="AJ906">
        <f>IF(E906&lt;1,1,0)</f>
        <v>0</v>
      </c>
      <c r="AK906">
        <f>IF(AJ906=1,"",E906)</f>
        <v>62.6</v>
      </c>
      <c r="AL906">
        <f>E906/3.6</f>
        <v>17.388888888888889</v>
      </c>
    </row>
    <row r="907" spans="2:38" x14ac:dyDescent="0.3">
      <c r="B907" s="27" t="s">
        <v>52</v>
      </c>
      <c r="C907" s="27">
        <v>896</v>
      </c>
      <c r="D907" s="27">
        <v>307</v>
      </c>
      <c r="E907" s="26">
        <v>62.1</v>
      </c>
      <c r="F907" s="42">
        <f t="shared" si="246"/>
        <v>17.25</v>
      </c>
      <c r="G907" s="15">
        <f t="shared" si="258"/>
        <v>-9.7222222222222612E-2</v>
      </c>
      <c r="H907" s="15">
        <f t="shared" si="259"/>
        <v>-0.35000000000000142</v>
      </c>
      <c r="I907" s="15">
        <f t="shared" si="247"/>
        <v>-155.55555555555617</v>
      </c>
      <c r="J907" s="15">
        <f t="shared" si="248"/>
        <v>0</v>
      </c>
      <c r="K907" s="15">
        <f t="shared" si="249"/>
        <v>155.55555555555617</v>
      </c>
      <c r="L907" s="15">
        <f>SUM(0.5*1.2*$AD$4*$AF$4*(F907^2))</f>
        <v>144.97244999999998</v>
      </c>
      <c r="M907" s="15">
        <f t="shared" si="250"/>
        <v>6.5621147624999994</v>
      </c>
      <c r="N907" s="15">
        <f t="shared" si="260"/>
        <v>0.5596025644687499</v>
      </c>
      <c r="O907" s="15">
        <f t="shared" si="251"/>
        <v>4.1013217265624995</v>
      </c>
      <c r="P907" s="15">
        <f t="shared" si="252"/>
        <v>3.878781429166656</v>
      </c>
      <c r="Q907" s="15">
        <f t="shared" si="261"/>
        <v>0.33077386076504539</v>
      </c>
      <c r="R907" s="15">
        <f t="shared" si="253"/>
        <v>2.4242383932291598</v>
      </c>
      <c r="S907" s="15">
        <f t="shared" si="262"/>
        <v>243.24058045497233</v>
      </c>
      <c r="T907" s="15">
        <f t="shared" si="263"/>
        <v>148.96204184150346</v>
      </c>
      <c r="U907" s="15">
        <f t="shared" si="254"/>
        <v>0.24324058045497232</v>
      </c>
      <c r="V907" s="15">
        <f t="shared" si="255"/>
        <v>0.14896204184150347</v>
      </c>
      <c r="W907" s="15">
        <f t="shared" si="256"/>
        <v>9.4278538613468854E-2</v>
      </c>
      <c r="X907" s="15">
        <f t="shared" si="257"/>
        <v>166.63493400502298</v>
      </c>
      <c r="Y907" s="15">
        <f t="shared" si="264"/>
        <v>43838.831526136222</v>
      </c>
      <c r="AJ907">
        <f>IF(E907&lt;1,1,0)</f>
        <v>0</v>
      </c>
      <c r="AK907">
        <f>IF(AJ907=1,"",E907)</f>
        <v>62.1</v>
      </c>
      <c r="AL907">
        <f>E907/3.6</f>
        <v>17.25</v>
      </c>
    </row>
    <row r="908" spans="2:38" x14ac:dyDescent="0.3">
      <c r="B908" s="27" t="s">
        <v>52</v>
      </c>
      <c r="C908" s="27">
        <v>897</v>
      </c>
      <c r="D908" s="27">
        <v>308</v>
      </c>
      <c r="E908" s="26">
        <v>61.9</v>
      </c>
      <c r="F908" s="42">
        <f t="shared" ref="F908:F971" si="265">SUM(E908*(1000/3600))</f>
        <v>17.194444444444446</v>
      </c>
      <c r="G908" s="15">
        <f t="shared" si="258"/>
        <v>-2.7777777777778172E-2</v>
      </c>
      <c r="H908" s="15">
        <f t="shared" si="259"/>
        <v>-0.10000000000000142</v>
      </c>
      <c r="I908" s="15">
        <f t="shared" ref="I908:I971" si="266">SUM($AC$4*G908)</f>
        <v>-44.444444444445075</v>
      </c>
      <c r="J908" s="15">
        <f t="shared" ref="J908:J971" si="267">MAX(0,I908)</f>
        <v>0</v>
      </c>
      <c r="K908" s="15">
        <f t="shared" ref="K908:K971" si="268">ABS(MIN(0,I908))</f>
        <v>44.444444444445075</v>
      </c>
      <c r="L908" s="15">
        <f>SUM(0.5*1.2*$AD$4*$AF$4*(F908^2))</f>
        <v>144.04015370370374</v>
      </c>
      <c r="M908" s="15">
        <f t="shared" ref="M908:M971" si="269">SUM(((L908+$AH$4+J908)*F908)/1000)</f>
        <v>6.5249504206275741</v>
      </c>
      <c r="N908" s="15">
        <f t="shared" si="260"/>
        <v>0.55824575820924793</v>
      </c>
      <c r="O908" s="15">
        <f t="shared" ref="O908:O971" si="270">SUM((M908*1000)/$AC$4)</f>
        <v>4.0780940128922341</v>
      </c>
      <c r="P908" s="15">
        <f t="shared" ref="P908:P971" si="271">ABS(SUM(((K908-L908-$AB$22)*F908)/1000))</f>
        <v>5.7607528897633635</v>
      </c>
      <c r="Q908" s="15">
        <f t="shared" si="261"/>
        <v>0.49286441390197661</v>
      </c>
      <c r="R908" s="15">
        <f t="shared" ref="R908:R971" si="272">SUM((P908*1000)/$AC$4)</f>
        <v>3.6004705561021022</v>
      </c>
      <c r="S908" s="15">
        <f t="shared" si="262"/>
        <v>243.79882621318157</v>
      </c>
      <c r="T908" s="15">
        <f t="shared" si="263"/>
        <v>149.45490625540543</v>
      </c>
      <c r="U908" s="15">
        <f t="shared" ref="U908:U971" si="273">SUM(S908/1000)</f>
        <v>0.24379882621318158</v>
      </c>
      <c r="V908" s="15">
        <f t="shared" ref="V908:V971" si="274">SUM(T908/1000)</f>
        <v>0.14945490625540545</v>
      </c>
      <c r="W908" s="15">
        <f t="shared" ref="W908:W971" si="275">SUM(U908-V908)</f>
        <v>9.4343919957776134E-2</v>
      </c>
      <c r="X908" s="15">
        <f t="shared" ref="X908:X971" si="276">SUM((((0.5*$AC$4*(F908^2))-W908)*0.7)/1000)</f>
        <v>165.56332902098447</v>
      </c>
      <c r="Y908" s="15">
        <f t="shared" si="264"/>
        <v>44004.39485515721</v>
      </c>
      <c r="AJ908">
        <f>IF(E908&lt;1,1,0)</f>
        <v>0</v>
      </c>
      <c r="AK908">
        <f>IF(AJ908=1,"",E908)</f>
        <v>61.9</v>
      </c>
      <c r="AL908">
        <f>E908/3.6</f>
        <v>17.194444444444443</v>
      </c>
    </row>
    <row r="909" spans="2:38" x14ac:dyDescent="0.3">
      <c r="B909" s="27" t="s">
        <v>52</v>
      </c>
      <c r="C909" s="27">
        <v>898</v>
      </c>
      <c r="D909" s="27">
        <v>309</v>
      </c>
      <c r="E909" s="26">
        <v>61.9</v>
      </c>
      <c r="F909" s="42">
        <f t="shared" si="265"/>
        <v>17.194444444444446</v>
      </c>
      <c r="G909" s="15">
        <f t="shared" ref="G909:G972" si="277">($E910-$E908)/2/3.6</f>
        <v>-1.3888888888889086E-2</v>
      </c>
      <c r="H909" s="15">
        <f t="shared" ref="H909:H972" si="278">($E910-$E908)/2</f>
        <v>-5.0000000000000711E-2</v>
      </c>
      <c r="I909" s="15">
        <f t="shared" si="266"/>
        <v>-22.222222222222538</v>
      </c>
      <c r="J909" s="15">
        <f t="shared" si="267"/>
        <v>0</v>
      </c>
      <c r="K909" s="15">
        <f t="shared" si="268"/>
        <v>22.222222222222538</v>
      </c>
      <c r="L909" s="15">
        <f>SUM(0.5*1.2*$AD$4*$AF$4*(F909^2))</f>
        <v>144.04015370370374</v>
      </c>
      <c r="M909" s="15">
        <f t="shared" si="269"/>
        <v>6.5249504206275741</v>
      </c>
      <c r="N909" s="15">
        <f t="shared" ref="N909:N972" si="279">SUM(M909*(D909/3600))</f>
        <v>0.56005824443720009</v>
      </c>
      <c r="O909" s="15">
        <f t="shared" si="270"/>
        <v>4.0780940128922341</v>
      </c>
      <c r="P909" s="15">
        <f t="shared" si="271"/>
        <v>6.1428516551954688</v>
      </c>
      <c r="Q909" s="15">
        <f t="shared" ref="Q909:Q972" si="280">SUM(P909*(D909/3600))</f>
        <v>0.52726143373761103</v>
      </c>
      <c r="R909" s="15">
        <f t="shared" si="272"/>
        <v>3.8392822844971679</v>
      </c>
      <c r="S909" s="15">
        <f t="shared" ref="S909:S972" si="281">SUM(N909+S908)</f>
        <v>244.35888445761876</v>
      </c>
      <c r="T909" s="15">
        <f t="shared" ref="T909:T972" si="282">SUM(T908+Q909)</f>
        <v>149.98216768914304</v>
      </c>
      <c r="U909" s="15">
        <f t="shared" si="273"/>
        <v>0.24435888445761875</v>
      </c>
      <c r="V909" s="15">
        <f t="shared" si="274"/>
        <v>0.14998216768914305</v>
      </c>
      <c r="W909" s="15">
        <f t="shared" si="275"/>
        <v>9.4376716768475699E-2</v>
      </c>
      <c r="X909" s="15">
        <f t="shared" si="276"/>
        <v>165.56332899802669</v>
      </c>
      <c r="Y909" s="15">
        <f t="shared" ref="Y909:Y972" si="283">SUM(Y908+X909)</f>
        <v>44169.958184155235</v>
      </c>
      <c r="AJ909">
        <f>IF(E909&lt;1,1,0)</f>
        <v>0</v>
      </c>
      <c r="AK909">
        <f>IF(AJ909=1,"",E909)</f>
        <v>61.9</v>
      </c>
      <c r="AL909">
        <f>E909/3.6</f>
        <v>17.194444444444443</v>
      </c>
    </row>
    <row r="910" spans="2:38" x14ac:dyDescent="0.3">
      <c r="B910" s="27" t="s">
        <v>52</v>
      </c>
      <c r="C910" s="27">
        <v>899</v>
      </c>
      <c r="D910" s="27">
        <v>310</v>
      </c>
      <c r="E910" s="26">
        <v>61.8</v>
      </c>
      <c r="F910" s="42">
        <f t="shared" si="265"/>
        <v>17.166666666666668</v>
      </c>
      <c r="G910" s="15">
        <f t="shared" si="277"/>
        <v>-5.5555555555555358E-2</v>
      </c>
      <c r="H910" s="15">
        <f t="shared" si="278"/>
        <v>-0.19999999999999929</v>
      </c>
      <c r="I910" s="15">
        <f t="shared" si="266"/>
        <v>-88.888888888888573</v>
      </c>
      <c r="J910" s="15">
        <f t="shared" si="267"/>
        <v>0</v>
      </c>
      <c r="K910" s="15">
        <f t="shared" si="268"/>
        <v>88.888888888888573</v>
      </c>
      <c r="L910" s="15">
        <f>SUM(0.5*1.2*$AD$4*$AF$4*(F910^2))</f>
        <v>143.57513333333333</v>
      </c>
      <c r="M910" s="15">
        <f t="shared" si="269"/>
        <v>6.5064264555555553</v>
      </c>
      <c r="N910" s="15">
        <f t="shared" si="279"/>
        <v>0.56027561145061722</v>
      </c>
      <c r="O910" s="15">
        <f t="shared" si="270"/>
        <v>4.0665165347222221</v>
      </c>
      <c r="P910" s="15">
        <f t="shared" si="271"/>
        <v>4.9805005296296345</v>
      </c>
      <c r="Q910" s="15">
        <f t="shared" si="280"/>
        <v>0.42887643449588519</v>
      </c>
      <c r="R910" s="15">
        <f t="shared" si="272"/>
        <v>3.1128128310185219</v>
      </c>
      <c r="S910" s="15">
        <f t="shared" si="281"/>
        <v>244.91916006906936</v>
      </c>
      <c r="T910" s="15">
        <f t="shared" si="282"/>
        <v>150.41104412363893</v>
      </c>
      <c r="U910" s="15">
        <f t="shared" si="273"/>
        <v>0.24491916006906936</v>
      </c>
      <c r="V910" s="15">
        <f t="shared" si="274"/>
        <v>0.15041104412363893</v>
      </c>
      <c r="W910" s="15">
        <f t="shared" si="275"/>
        <v>9.4508115945430432E-2</v>
      </c>
      <c r="X910" s="15">
        <f t="shared" si="276"/>
        <v>165.02882273320773</v>
      </c>
      <c r="Y910" s="15">
        <f t="shared" si="283"/>
        <v>44334.987006888441</v>
      </c>
      <c r="AJ910">
        <f>IF(E910&lt;1,1,0)</f>
        <v>0</v>
      </c>
      <c r="AK910">
        <f>IF(AJ910=1,"",E910)</f>
        <v>61.8</v>
      </c>
      <c r="AL910">
        <f>E910/3.6</f>
        <v>17.166666666666664</v>
      </c>
    </row>
    <row r="911" spans="2:38" x14ac:dyDescent="0.3">
      <c r="B911" s="27" t="s">
        <v>52</v>
      </c>
      <c r="C911" s="27">
        <v>900</v>
      </c>
      <c r="D911" s="27">
        <v>311</v>
      </c>
      <c r="E911" s="26">
        <v>61.5</v>
      </c>
      <c r="F911" s="42">
        <f t="shared" si="265"/>
        <v>17.083333333333336</v>
      </c>
      <c r="G911" s="15">
        <f t="shared" si="277"/>
        <v>-0.12499999999999981</v>
      </c>
      <c r="H911" s="15">
        <f t="shared" si="278"/>
        <v>-0.44999999999999929</v>
      </c>
      <c r="I911" s="15">
        <f t="shared" si="266"/>
        <v>-199.99999999999969</v>
      </c>
      <c r="J911" s="15">
        <f t="shared" si="267"/>
        <v>0</v>
      </c>
      <c r="K911" s="15">
        <f t="shared" si="268"/>
        <v>199.99999999999969</v>
      </c>
      <c r="L911" s="15">
        <f>SUM(0.5*1.2*$AD$4*$AF$4*(F911^2))</f>
        <v>142.18458333333336</v>
      </c>
      <c r="M911" s="15">
        <f t="shared" si="269"/>
        <v>6.4510866319444462</v>
      </c>
      <c r="N911" s="15">
        <f t="shared" si="279"/>
        <v>0.55730220625964522</v>
      </c>
      <c r="O911" s="15">
        <f t="shared" si="270"/>
        <v>4.0319291449652788</v>
      </c>
      <c r="P911" s="15">
        <f t="shared" si="271"/>
        <v>3.0344199652777837</v>
      </c>
      <c r="Q911" s="15">
        <f t="shared" si="280"/>
        <v>0.26214016922260852</v>
      </c>
      <c r="R911" s="15">
        <f t="shared" si="272"/>
        <v>1.8965124782986149</v>
      </c>
      <c r="S911" s="15">
        <f t="shared" si="281"/>
        <v>245.476462275329</v>
      </c>
      <c r="T911" s="15">
        <f t="shared" si="282"/>
        <v>150.67318429286155</v>
      </c>
      <c r="U911" s="15">
        <f t="shared" si="273"/>
        <v>0.24547646227532899</v>
      </c>
      <c r="V911" s="15">
        <f t="shared" si="274"/>
        <v>0.15067318429286156</v>
      </c>
      <c r="W911" s="15">
        <f t="shared" si="275"/>
        <v>9.4803277982467432E-2</v>
      </c>
      <c r="X911" s="15">
        <f t="shared" si="276"/>
        <v>163.43048919326102</v>
      </c>
      <c r="Y911" s="15">
        <f t="shared" si="283"/>
        <v>44498.417496081704</v>
      </c>
      <c r="AJ911">
        <f>IF(E911&lt;1,1,0)</f>
        <v>0</v>
      </c>
      <c r="AK911">
        <f>IF(AJ911=1,"",E911)</f>
        <v>61.5</v>
      </c>
      <c r="AL911">
        <f>E911/3.6</f>
        <v>17.083333333333332</v>
      </c>
    </row>
    <row r="912" spans="2:38" x14ac:dyDescent="0.3">
      <c r="B912" s="27" t="s">
        <v>52</v>
      </c>
      <c r="C912" s="27">
        <v>901</v>
      </c>
      <c r="D912" s="27">
        <v>312</v>
      </c>
      <c r="E912" s="26">
        <v>60.9</v>
      </c>
      <c r="F912" s="42">
        <f t="shared" si="265"/>
        <v>16.916666666666668</v>
      </c>
      <c r="G912" s="15">
        <f t="shared" si="277"/>
        <v>-0.24999999999999961</v>
      </c>
      <c r="H912" s="15">
        <f t="shared" si="278"/>
        <v>-0.89999999999999858</v>
      </c>
      <c r="I912" s="15">
        <f t="shared" si="266"/>
        <v>-399.99999999999937</v>
      </c>
      <c r="J912" s="15">
        <f t="shared" si="267"/>
        <v>0</v>
      </c>
      <c r="K912" s="15">
        <f t="shared" si="268"/>
        <v>399.99999999999937</v>
      </c>
      <c r="L912" s="15">
        <f>SUM(0.5*1.2*$AD$4*$AF$4*(F912^2))</f>
        <v>139.42378333333335</v>
      </c>
      <c r="M912" s="15">
        <f t="shared" si="269"/>
        <v>6.341445668055556</v>
      </c>
      <c r="N912" s="15">
        <f t="shared" si="279"/>
        <v>0.54959195789814819</v>
      </c>
      <c r="O912" s="15">
        <f t="shared" si="270"/>
        <v>3.9634035425347225</v>
      </c>
      <c r="P912" s="15">
        <f t="shared" si="271"/>
        <v>0.42522099861110035</v>
      </c>
      <c r="Q912" s="15">
        <f t="shared" si="280"/>
        <v>3.6852486546295367E-2</v>
      </c>
      <c r="R912" s="15">
        <f t="shared" si="272"/>
        <v>0.2657631241319377</v>
      </c>
      <c r="S912" s="15">
        <f t="shared" si="281"/>
        <v>246.02605423322714</v>
      </c>
      <c r="T912" s="15">
        <f t="shared" si="282"/>
        <v>150.71003677940786</v>
      </c>
      <c r="U912" s="15">
        <f t="shared" si="273"/>
        <v>0.24602605423322715</v>
      </c>
      <c r="V912" s="15">
        <f t="shared" si="274"/>
        <v>0.15071003677940786</v>
      </c>
      <c r="W912" s="15">
        <f t="shared" si="275"/>
        <v>9.5316017453819291E-2</v>
      </c>
      <c r="X912" s="15">
        <f t="shared" si="276"/>
        <v>160.25715550101</v>
      </c>
      <c r="Y912" s="15">
        <f t="shared" si="283"/>
        <v>44658.674651582711</v>
      </c>
      <c r="AJ912">
        <f>IF(E912&lt;1,1,0)</f>
        <v>0</v>
      </c>
      <c r="AK912">
        <f>IF(AJ912=1,"",E912)</f>
        <v>60.9</v>
      </c>
      <c r="AL912">
        <f>E912/3.6</f>
        <v>16.916666666666664</v>
      </c>
    </row>
    <row r="913" spans="2:38" x14ac:dyDescent="0.3">
      <c r="B913" s="27" t="s">
        <v>52</v>
      </c>
      <c r="C913" s="27">
        <v>902</v>
      </c>
      <c r="D913" s="27">
        <v>313</v>
      </c>
      <c r="E913" s="26">
        <v>59.7</v>
      </c>
      <c r="F913" s="42">
        <f t="shared" si="265"/>
        <v>16.583333333333336</v>
      </c>
      <c r="G913" s="15">
        <f t="shared" si="277"/>
        <v>-0.87499999999999956</v>
      </c>
      <c r="H913" s="15">
        <f t="shared" si="278"/>
        <v>-3.1499999999999986</v>
      </c>
      <c r="I913" s="15">
        <f t="shared" si="266"/>
        <v>-1399.9999999999993</v>
      </c>
      <c r="J913" s="15">
        <f t="shared" si="267"/>
        <v>0</v>
      </c>
      <c r="K913" s="15">
        <f t="shared" si="268"/>
        <v>1399.9999999999993</v>
      </c>
      <c r="L913" s="15">
        <f>SUM(0.5*1.2*$AD$4*$AF$4*(F913^2))</f>
        <v>133.98338333333336</v>
      </c>
      <c r="M913" s="15">
        <f t="shared" si="269"/>
        <v>6.1262711069444462</v>
      </c>
      <c r="N913" s="15">
        <f t="shared" si="279"/>
        <v>0.5326452379093366</v>
      </c>
      <c r="O913" s="15">
        <f t="shared" si="270"/>
        <v>3.8289194418402785</v>
      </c>
      <c r="P913" s="15">
        <f t="shared" si="271"/>
        <v>17.090395559722211</v>
      </c>
      <c r="Q913" s="15">
        <f t="shared" si="280"/>
        <v>1.4859149472758479</v>
      </c>
      <c r="R913" s="15">
        <f t="shared" si="272"/>
        <v>10.681497224826382</v>
      </c>
      <c r="S913" s="15">
        <f t="shared" si="281"/>
        <v>246.55869947113649</v>
      </c>
      <c r="T913" s="15">
        <f t="shared" si="282"/>
        <v>152.19595172668372</v>
      </c>
      <c r="U913" s="15">
        <f t="shared" si="273"/>
        <v>0.24655869947113648</v>
      </c>
      <c r="V913" s="15">
        <f t="shared" si="274"/>
        <v>0.15219595172668371</v>
      </c>
      <c r="W913" s="15">
        <f t="shared" si="275"/>
        <v>9.4362747744452774E-2</v>
      </c>
      <c r="X913" s="15">
        <f t="shared" si="276"/>
        <v>154.00382283496552</v>
      </c>
      <c r="Y913" s="15">
        <f t="shared" si="283"/>
        <v>44812.678474417677</v>
      </c>
      <c r="AJ913">
        <f>IF(E913&lt;1,1,0)</f>
        <v>0</v>
      </c>
      <c r="AK913">
        <f>IF(AJ913=1,"",E913)</f>
        <v>59.7</v>
      </c>
      <c r="AL913">
        <f>E913/3.6</f>
        <v>16.583333333333332</v>
      </c>
    </row>
    <row r="914" spans="2:38" x14ac:dyDescent="0.3">
      <c r="B914" s="27" t="s">
        <v>52</v>
      </c>
      <c r="C914" s="27">
        <v>903</v>
      </c>
      <c r="D914" s="27">
        <v>314</v>
      </c>
      <c r="E914" s="26">
        <v>54.6</v>
      </c>
      <c r="F914" s="42">
        <f t="shared" si="265"/>
        <v>15.166666666666668</v>
      </c>
      <c r="G914" s="15">
        <f t="shared" si="277"/>
        <v>-1.4444444444444453</v>
      </c>
      <c r="H914" s="15">
        <f t="shared" si="278"/>
        <v>-5.2000000000000028</v>
      </c>
      <c r="I914" s="15">
        <f t="shared" si="266"/>
        <v>-2311.1111111111127</v>
      </c>
      <c r="J914" s="15">
        <f t="shared" si="267"/>
        <v>0</v>
      </c>
      <c r="K914" s="15">
        <f t="shared" si="268"/>
        <v>2311.1111111111127</v>
      </c>
      <c r="L914" s="15">
        <f>SUM(0.5*1.2*$AD$4*$AF$4*(F914^2))</f>
        <v>112.06953333333334</v>
      </c>
      <c r="M914" s="15">
        <f t="shared" si="269"/>
        <v>5.2705612555555561</v>
      </c>
      <c r="N914" s="15">
        <f t="shared" si="279"/>
        <v>0.4597100650679013</v>
      </c>
      <c r="O914" s="15">
        <f t="shared" si="270"/>
        <v>3.2941007847222226</v>
      </c>
      <c r="P914" s="15">
        <f t="shared" si="271"/>
        <v>29.781290596296323</v>
      </c>
      <c r="Q914" s="15">
        <f t="shared" si="280"/>
        <v>2.597590346454735</v>
      </c>
      <c r="R914" s="15">
        <f t="shared" si="272"/>
        <v>18.613306622685201</v>
      </c>
      <c r="S914" s="15">
        <f t="shared" si="281"/>
        <v>247.01840953620439</v>
      </c>
      <c r="T914" s="15">
        <f t="shared" si="282"/>
        <v>154.79354207313844</v>
      </c>
      <c r="U914" s="15">
        <f t="shared" si="273"/>
        <v>0.24701840953620438</v>
      </c>
      <c r="V914" s="15">
        <f t="shared" si="274"/>
        <v>0.15479354207313845</v>
      </c>
      <c r="W914" s="15">
        <f t="shared" si="275"/>
        <v>9.2224867463065935E-2</v>
      </c>
      <c r="X914" s="15">
        <f t="shared" si="276"/>
        <v>128.81549099814833</v>
      </c>
      <c r="Y914" s="15">
        <f t="shared" si="283"/>
        <v>44941.493965415822</v>
      </c>
      <c r="AJ914">
        <f>IF(E914&lt;1,1,0)</f>
        <v>0</v>
      </c>
      <c r="AK914">
        <f>IF(AJ914=1,"",E914)</f>
        <v>54.6</v>
      </c>
      <c r="AL914">
        <f>E914/3.6</f>
        <v>15.166666666666666</v>
      </c>
    </row>
    <row r="915" spans="2:38" x14ac:dyDescent="0.3">
      <c r="B915" s="27" t="s">
        <v>52</v>
      </c>
      <c r="C915" s="27">
        <v>904</v>
      </c>
      <c r="D915" s="27">
        <v>315</v>
      </c>
      <c r="E915" s="26">
        <v>49.3</v>
      </c>
      <c r="F915" s="42">
        <f t="shared" si="265"/>
        <v>13.694444444444445</v>
      </c>
      <c r="G915" s="15">
        <f t="shared" si="277"/>
        <v>-1.3472222222222225</v>
      </c>
      <c r="H915" s="15">
        <f t="shared" si="278"/>
        <v>-4.8500000000000014</v>
      </c>
      <c r="I915" s="15">
        <f t="shared" si="266"/>
        <v>-2155.5555555555561</v>
      </c>
      <c r="J915" s="15">
        <f t="shared" si="267"/>
        <v>0</v>
      </c>
      <c r="K915" s="15">
        <f t="shared" si="268"/>
        <v>2155.5555555555561</v>
      </c>
      <c r="L915" s="15">
        <f>SUM(0.5*1.2*$AD$4*$AF$4*(F915^2))</f>
        <v>91.368420370370373</v>
      </c>
      <c r="M915" s="15">
        <f t="shared" si="269"/>
        <v>4.4754597567386831</v>
      </c>
      <c r="N915" s="15">
        <f t="shared" si="279"/>
        <v>0.39160272871463475</v>
      </c>
      <c r="O915" s="15">
        <f t="shared" si="270"/>
        <v>2.7971623479616765</v>
      </c>
      <c r="P915" s="15">
        <f t="shared" si="271"/>
        <v>25.043676045730454</v>
      </c>
      <c r="Q915" s="15">
        <f t="shared" si="280"/>
        <v>2.1913216540014147</v>
      </c>
      <c r="R915" s="15">
        <f t="shared" si="272"/>
        <v>15.652297528581535</v>
      </c>
      <c r="S915" s="15">
        <f t="shared" si="281"/>
        <v>247.41001226491903</v>
      </c>
      <c r="T915" s="15">
        <f t="shared" si="282"/>
        <v>156.98486372713987</v>
      </c>
      <c r="U915" s="15">
        <f t="shared" si="273"/>
        <v>0.24741001226491904</v>
      </c>
      <c r="V915" s="15">
        <f t="shared" si="274"/>
        <v>0.15698486372713988</v>
      </c>
      <c r="W915" s="15">
        <f t="shared" si="275"/>
        <v>9.0425148537779165E-2</v>
      </c>
      <c r="X915" s="15">
        <f t="shared" si="276"/>
        <v>105.02110954190219</v>
      </c>
      <c r="Y915" s="15">
        <f t="shared" si="283"/>
        <v>45046.515074957722</v>
      </c>
      <c r="AJ915">
        <f>IF(E915&lt;1,1,0)</f>
        <v>0</v>
      </c>
      <c r="AK915">
        <f>IF(AJ915=1,"",E915)</f>
        <v>49.3</v>
      </c>
      <c r="AL915">
        <f>E915/3.6</f>
        <v>13.694444444444443</v>
      </c>
    </row>
    <row r="916" spans="2:38" x14ac:dyDescent="0.3">
      <c r="B916" s="27" t="s">
        <v>52</v>
      </c>
      <c r="C916" s="27">
        <v>905</v>
      </c>
      <c r="D916" s="27">
        <v>316</v>
      </c>
      <c r="E916" s="26">
        <v>44.9</v>
      </c>
      <c r="F916" s="42">
        <f t="shared" si="265"/>
        <v>12.472222222222223</v>
      </c>
      <c r="G916" s="15">
        <f t="shared" si="277"/>
        <v>-0.97222222222222221</v>
      </c>
      <c r="H916" s="15">
        <f t="shared" si="278"/>
        <v>-3.5</v>
      </c>
      <c r="I916" s="15">
        <f t="shared" si="266"/>
        <v>-1555.5555555555554</v>
      </c>
      <c r="J916" s="15">
        <f t="shared" si="267"/>
        <v>0</v>
      </c>
      <c r="K916" s="15">
        <f t="shared" si="268"/>
        <v>1555.5555555555554</v>
      </c>
      <c r="L916" s="15">
        <f>SUM(0.5*1.2*$AD$4*$AF$4*(F916^2))</f>
        <v>75.787042592592599</v>
      </c>
      <c r="M916" s="15">
        <f t="shared" si="269"/>
        <v>3.8816928367798358</v>
      </c>
      <c r="N916" s="15">
        <f t="shared" si="279"/>
        <v>0.34072637122845223</v>
      </c>
      <c r="O916" s="15">
        <f t="shared" si="270"/>
        <v>2.4260580229873976</v>
      </c>
      <c r="P916" s="15">
        <f t="shared" si="271"/>
        <v>15.519541731121398</v>
      </c>
      <c r="Q916" s="15">
        <f t="shared" si="280"/>
        <v>1.3622708852873227</v>
      </c>
      <c r="R916" s="15">
        <f t="shared" si="272"/>
        <v>9.6997135819508742</v>
      </c>
      <c r="S916" s="15">
        <f t="shared" si="281"/>
        <v>247.75073863614747</v>
      </c>
      <c r="T916" s="15">
        <f t="shared" si="282"/>
        <v>158.3471346124272</v>
      </c>
      <c r="U916" s="15">
        <f t="shared" si="273"/>
        <v>0.24775073863614747</v>
      </c>
      <c r="V916" s="15">
        <f t="shared" si="274"/>
        <v>0.15834713461242719</v>
      </c>
      <c r="W916" s="15">
        <f t="shared" si="275"/>
        <v>8.9403604023720273E-2</v>
      </c>
      <c r="X916" s="15">
        <f t="shared" si="276"/>
        <v>87.111480627353743</v>
      </c>
      <c r="Y916" s="15">
        <f t="shared" si="283"/>
        <v>45133.626555585077</v>
      </c>
      <c r="AJ916">
        <f>IF(E916&lt;1,1,0)</f>
        <v>0</v>
      </c>
      <c r="AK916">
        <f>IF(AJ916=1,"",E916)</f>
        <v>44.9</v>
      </c>
      <c r="AL916">
        <f>E916/3.6</f>
        <v>12.472222222222221</v>
      </c>
    </row>
    <row r="917" spans="2:38" x14ac:dyDescent="0.3">
      <c r="B917" s="27" t="s">
        <v>52</v>
      </c>
      <c r="C917" s="27">
        <v>906</v>
      </c>
      <c r="D917" s="27">
        <v>317</v>
      </c>
      <c r="E917" s="26">
        <v>42.3</v>
      </c>
      <c r="F917" s="42">
        <f t="shared" si="265"/>
        <v>11.75</v>
      </c>
      <c r="G917" s="15">
        <f t="shared" si="277"/>
        <v>-0.4861111111111111</v>
      </c>
      <c r="H917" s="15">
        <f t="shared" si="278"/>
        <v>-1.75</v>
      </c>
      <c r="I917" s="15">
        <f t="shared" si="266"/>
        <v>-777.77777777777771</v>
      </c>
      <c r="J917" s="15">
        <f t="shared" si="267"/>
        <v>0</v>
      </c>
      <c r="K917" s="15">
        <f t="shared" si="268"/>
        <v>777.77777777777771</v>
      </c>
      <c r="L917" s="15">
        <f>SUM(0.5*1.2*$AD$4*$AF$4*(F917^2))</f>
        <v>67.264049999999997</v>
      </c>
      <c r="M917" s="15">
        <f t="shared" si="269"/>
        <v>3.5567725875000002</v>
      </c>
      <c r="N917" s="15">
        <f t="shared" si="279"/>
        <v>0.31319358617708337</v>
      </c>
      <c r="O917" s="15">
        <f t="shared" si="270"/>
        <v>2.2229828671875</v>
      </c>
      <c r="P917" s="15">
        <f t="shared" si="271"/>
        <v>5.5821163013888881</v>
      </c>
      <c r="Q917" s="15">
        <f t="shared" si="280"/>
        <v>0.49153635209452151</v>
      </c>
      <c r="R917" s="15">
        <f t="shared" si="272"/>
        <v>3.4888226883680549</v>
      </c>
      <c r="S917" s="15">
        <f t="shared" si="281"/>
        <v>248.06393222232455</v>
      </c>
      <c r="T917" s="15">
        <f t="shared" si="282"/>
        <v>158.83867096452173</v>
      </c>
      <c r="U917" s="15">
        <f t="shared" si="273"/>
        <v>0.24806393222232456</v>
      </c>
      <c r="V917" s="15">
        <f t="shared" si="274"/>
        <v>0.15883867096452173</v>
      </c>
      <c r="W917" s="15">
        <f t="shared" si="275"/>
        <v>8.9225261257802835E-2</v>
      </c>
      <c r="X917" s="15">
        <f t="shared" si="276"/>
        <v>77.314937542317111</v>
      </c>
      <c r="Y917" s="15">
        <f t="shared" si="283"/>
        <v>45210.941493127393</v>
      </c>
      <c r="AJ917">
        <f>IF(E917&lt;1,1,0)</f>
        <v>0</v>
      </c>
      <c r="AK917">
        <f>IF(AJ917=1,"",E917)</f>
        <v>42.3</v>
      </c>
      <c r="AL917">
        <f>E917/3.6</f>
        <v>11.749999999999998</v>
      </c>
    </row>
    <row r="918" spans="2:38" x14ac:dyDescent="0.3">
      <c r="B918" s="27" t="s">
        <v>52</v>
      </c>
      <c r="C918" s="27">
        <v>907</v>
      </c>
      <c r="D918" s="27">
        <v>318</v>
      </c>
      <c r="E918" s="26">
        <v>41.4</v>
      </c>
      <c r="F918" s="42">
        <f t="shared" si="265"/>
        <v>11.5</v>
      </c>
      <c r="G918" s="15">
        <f t="shared" si="277"/>
        <v>-0.1388888888888889</v>
      </c>
      <c r="H918" s="15">
        <f t="shared" si="278"/>
        <v>-0.5</v>
      </c>
      <c r="I918" s="15">
        <f t="shared" si="266"/>
        <v>-222.22222222222223</v>
      </c>
      <c r="J918" s="15">
        <f t="shared" si="267"/>
        <v>0</v>
      </c>
      <c r="K918" s="15">
        <f t="shared" si="268"/>
        <v>222.22222222222223</v>
      </c>
      <c r="L918" s="15">
        <f>SUM(0.5*1.2*$AD$4*$AF$4*(F918^2))</f>
        <v>64.432199999999995</v>
      </c>
      <c r="M918" s="15">
        <f t="shared" si="269"/>
        <v>3.4485303000000003</v>
      </c>
      <c r="N918" s="15">
        <f t="shared" si="279"/>
        <v>0.30462017650000001</v>
      </c>
      <c r="O918" s="15">
        <f t="shared" si="270"/>
        <v>2.1553314375000001</v>
      </c>
      <c r="P918" s="15">
        <f t="shared" si="271"/>
        <v>0.89297474444444425</v>
      </c>
      <c r="Q918" s="15">
        <f t="shared" si="280"/>
        <v>7.8879435759259237E-2</v>
      </c>
      <c r="R918" s="15">
        <f t="shared" si="272"/>
        <v>0.55810921527777768</v>
      </c>
      <c r="S918" s="15">
        <f t="shared" si="281"/>
        <v>248.36855239882456</v>
      </c>
      <c r="T918" s="15">
        <f t="shared" si="282"/>
        <v>158.91755040028099</v>
      </c>
      <c r="U918" s="15">
        <f t="shared" si="273"/>
        <v>0.24836855239882455</v>
      </c>
      <c r="V918" s="15">
        <f t="shared" si="274"/>
        <v>0.15891755040028099</v>
      </c>
      <c r="W918" s="15">
        <f t="shared" si="275"/>
        <v>8.9451001998543556E-2</v>
      </c>
      <c r="X918" s="15">
        <f t="shared" si="276"/>
        <v>74.059937384298593</v>
      </c>
      <c r="Y918" s="15">
        <f t="shared" si="283"/>
        <v>45285.001430511693</v>
      </c>
      <c r="AJ918">
        <f>IF(E918&lt;1,1,0)</f>
        <v>0</v>
      </c>
      <c r="AK918">
        <f>IF(AJ918=1,"",E918)</f>
        <v>41.4</v>
      </c>
      <c r="AL918">
        <f>E918/3.6</f>
        <v>11.5</v>
      </c>
    </row>
    <row r="919" spans="2:38" x14ac:dyDescent="0.3">
      <c r="B919" s="27" t="s">
        <v>52</v>
      </c>
      <c r="C919" s="27">
        <v>908</v>
      </c>
      <c r="D919" s="27">
        <v>319</v>
      </c>
      <c r="E919" s="26">
        <v>41.3</v>
      </c>
      <c r="F919" s="42">
        <f t="shared" si="265"/>
        <v>11.472222222222221</v>
      </c>
      <c r="G919" s="15">
        <f t="shared" si="277"/>
        <v>9.7222222222222612E-2</v>
      </c>
      <c r="H919" s="15">
        <f t="shared" si="278"/>
        <v>0.35000000000000142</v>
      </c>
      <c r="I919" s="15">
        <f t="shared" si="266"/>
        <v>155.55555555555617</v>
      </c>
      <c r="J919" s="15">
        <f t="shared" si="267"/>
        <v>155.55555555555617</v>
      </c>
      <c r="K919" s="15">
        <f t="shared" si="268"/>
        <v>0</v>
      </c>
      <c r="L919" s="15">
        <f>SUM(0.5*1.2*$AD$4*$AF$4*(F919^2))</f>
        <v>64.121309259259249</v>
      </c>
      <c r="M919" s="15">
        <f t="shared" si="269"/>
        <v>5.2212018102366322</v>
      </c>
      <c r="N919" s="15">
        <f t="shared" si="279"/>
        <v>0.46265649374041268</v>
      </c>
      <c r="O919" s="15">
        <f t="shared" si="270"/>
        <v>3.2632511313978951</v>
      </c>
      <c r="P919" s="15">
        <f t="shared" si="271"/>
        <v>3.4366339090020572</v>
      </c>
      <c r="Q919" s="15">
        <f t="shared" si="280"/>
        <v>0.30452394915879338</v>
      </c>
      <c r="R919" s="15">
        <f t="shared" si="272"/>
        <v>2.1478961931262859</v>
      </c>
      <c r="S919" s="15">
        <f t="shared" si="281"/>
        <v>248.83120889256497</v>
      </c>
      <c r="T919" s="15">
        <f t="shared" si="282"/>
        <v>159.22207434943979</v>
      </c>
      <c r="U919" s="15">
        <f t="shared" si="273"/>
        <v>0.24883120889256496</v>
      </c>
      <c r="V919" s="15">
        <f t="shared" si="274"/>
        <v>0.1592220743494398</v>
      </c>
      <c r="W919" s="15">
        <f t="shared" si="275"/>
        <v>8.9609134543125163E-2</v>
      </c>
      <c r="X919" s="15">
        <f t="shared" si="276"/>
        <v>73.702591594593457</v>
      </c>
      <c r="Y919" s="15">
        <f t="shared" si="283"/>
        <v>45358.704022106285</v>
      </c>
      <c r="AJ919">
        <f>IF(E919&lt;1,1,0)</f>
        <v>0</v>
      </c>
      <c r="AK919">
        <f>IF(AJ919=1,"",E919)</f>
        <v>41.3</v>
      </c>
      <c r="AL919">
        <f>E919/3.6</f>
        <v>11.472222222222221</v>
      </c>
    </row>
    <row r="920" spans="2:38" x14ac:dyDescent="0.3">
      <c r="B920" s="27" t="s">
        <v>52</v>
      </c>
      <c r="C920" s="27">
        <v>909</v>
      </c>
      <c r="D920" s="27">
        <v>320</v>
      </c>
      <c r="E920" s="26">
        <v>42.1</v>
      </c>
      <c r="F920" s="42">
        <f t="shared" si="265"/>
        <v>11.694444444444445</v>
      </c>
      <c r="G920" s="15">
        <f t="shared" si="277"/>
        <v>0.47222222222222299</v>
      </c>
      <c r="H920" s="15">
        <f t="shared" si="278"/>
        <v>1.7000000000000028</v>
      </c>
      <c r="I920" s="15">
        <f t="shared" si="266"/>
        <v>755.55555555555679</v>
      </c>
      <c r="J920" s="15">
        <f t="shared" si="267"/>
        <v>755.55555555555679</v>
      </c>
      <c r="K920" s="15">
        <f t="shared" si="268"/>
        <v>0</v>
      </c>
      <c r="L920" s="15">
        <f>SUM(0.5*1.2*$AD$4*$AF$4*(F920^2))</f>
        <v>66.629487037037038</v>
      </c>
      <c r="M920" s="15">
        <f t="shared" si="269"/>
        <v>12.368337303652279</v>
      </c>
      <c r="N920" s="15">
        <f t="shared" si="279"/>
        <v>1.099407760324647</v>
      </c>
      <c r="O920" s="15">
        <f t="shared" si="270"/>
        <v>7.7302108147826747</v>
      </c>
      <c r="P920" s="15">
        <f t="shared" si="271"/>
        <v>3.5325348345164613</v>
      </c>
      <c r="Q920" s="15">
        <f t="shared" si="280"/>
        <v>0.31400309640146323</v>
      </c>
      <c r="R920" s="15">
        <f t="shared" si="272"/>
        <v>2.2078342715727883</v>
      </c>
      <c r="S920" s="15">
        <f t="shared" si="281"/>
        <v>249.93061665288963</v>
      </c>
      <c r="T920" s="15">
        <f t="shared" si="282"/>
        <v>159.53607744584124</v>
      </c>
      <c r="U920" s="15">
        <f t="shared" si="273"/>
        <v>0.24993061665288963</v>
      </c>
      <c r="V920" s="15">
        <f t="shared" si="274"/>
        <v>0.15953607744584125</v>
      </c>
      <c r="W920" s="15">
        <f t="shared" si="275"/>
        <v>9.0394539207048374E-2</v>
      </c>
      <c r="X920" s="15">
        <f t="shared" si="276"/>
        <v>76.585554007773169</v>
      </c>
      <c r="Y920" s="15">
        <f t="shared" si="283"/>
        <v>45435.289576114061</v>
      </c>
      <c r="AJ920">
        <f>IF(E920&lt;1,1,0)</f>
        <v>0</v>
      </c>
      <c r="AK920">
        <f>IF(AJ920=1,"",E920)</f>
        <v>42.1</v>
      </c>
      <c r="AL920">
        <f>E920/3.6</f>
        <v>11.694444444444445</v>
      </c>
    </row>
    <row r="921" spans="2:38" x14ac:dyDescent="0.3">
      <c r="B921" s="27" t="s">
        <v>52</v>
      </c>
      <c r="C921" s="27">
        <v>910</v>
      </c>
      <c r="D921" s="27">
        <v>321</v>
      </c>
      <c r="E921" s="26">
        <v>44.7</v>
      </c>
      <c r="F921" s="42">
        <f t="shared" si="265"/>
        <v>12.416666666666668</v>
      </c>
      <c r="G921" s="15">
        <f t="shared" si="277"/>
        <v>0.87499999999999956</v>
      </c>
      <c r="H921" s="15">
        <f t="shared" si="278"/>
        <v>3.1499999999999986</v>
      </c>
      <c r="I921" s="15">
        <f t="shared" si="266"/>
        <v>1399.9999999999993</v>
      </c>
      <c r="J921" s="15">
        <f t="shared" si="267"/>
        <v>1399.9999999999993</v>
      </c>
      <c r="K921" s="15">
        <f t="shared" si="268"/>
        <v>0</v>
      </c>
      <c r="L921" s="15">
        <f>SUM(0.5*1.2*$AD$4*$AF$4*(F921^2))</f>
        <v>75.113383333333346</v>
      </c>
      <c r="M921" s="15">
        <f t="shared" si="269"/>
        <v>21.239371176388882</v>
      </c>
      <c r="N921" s="15">
        <f t="shared" si="279"/>
        <v>1.8938439298946754</v>
      </c>
      <c r="O921" s="15">
        <f t="shared" si="270"/>
        <v>13.274606985243052</v>
      </c>
      <c r="P921" s="15">
        <f t="shared" si="271"/>
        <v>3.8560378430555562</v>
      </c>
      <c r="Q921" s="15">
        <f t="shared" si="280"/>
        <v>0.34383004100578712</v>
      </c>
      <c r="R921" s="15">
        <f t="shared" si="272"/>
        <v>2.4100236519097225</v>
      </c>
      <c r="S921" s="15">
        <f t="shared" si="281"/>
        <v>251.8244605827843</v>
      </c>
      <c r="T921" s="15">
        <f t="shared" si="282"/>
        <v>159.87990748684703</v>
      </c>
      <c r="U921" s="15">
        <f t="shared" si="273"/>
        <v>0.25182446058278429</v>
      </c>
      <c r="V921" s="15">
        <f t="shared" si="274"/>
        <v>0.15987990748684702</v>
      </c>
      <c r="W921" s="15">
        <f t="shared" si="275"/>
        <v>9.194455309593727E-2</v>
      </c>
      <c r="X921" s="15">
        <f t="shared" si="276"/>
        <v>86.337157861035067</v>
      </c>
      <c r="Y921" s="15">
        <f t="shared" si="283"/>
        <v>45521.626733975099</v>
      </c>
      <c r="AJ921">
        <f>IF(E921&lt;1,1,0)</f>
        <v>0</v>
      </c>
      <c r="AK921">
        <f>IF(AJ921=1,"",E921)</f>
        <v>44.7</v>
      </c>
      <c r="AL921">
        <f>E921/3.6</f>
        <v>12.416666666666668</v>
      </c>
    </row>
    <row r="922" spans="2:38" x14ac:dyDescent="0.3">
      <c r="B922" s="27" t="s">
        <v>52</v>
      </c>
      <c r="C922" s="27">
        <v>911</v>
      </c>
      <c r="D922" s="27">
        <v>322</v>
      </c>
      <c r="E922" s="26">
        <v>48.4</v>
      </c>
      <c r="F922" s="42">
        <f t="shared" si="265"/>
        <v>13.444444444444445</v>
      </c>
      <c r="G922" s="15">
        <f t="shared" si="277"/>
        <v>0.93055555555555491</v>
      </c>
      <c r="H922" s="15">
        <f t="shared" si="278"/>
        <v>3.3499999999999979</v>
      </c>
      <c r="I922" s="15">
        <f t="shared" si="266"/>
        <v>1488.8888888888878</v>
      </c>
      <c r="J922" s="15">
        <f t="shared" si="267"/>
        <v>1488.8888888888878</v>
      </c>
      <c r="K922" s="15">
        <f t="shared" si="268"/>
        <v>0</v>
      </c>
      <c r="L922" s="15">
        <f>SUM(0.5*1.2*$AD$4*$AF$4*(F922^2))</f>
        <v>88.062903703703697</v>
      </c>
      <c r="M922" s="15">
        <f t="shared" si="269"/>
        <v>24.366600767078172</v>
      </c>
      <c r="N922" s="15">
        <f t="shared" si="279"/>
        <v>2.1794570686108807</v>
      </c>
      <c r="O922" s="15">
        <f t="shared" si="270"/>
        <v>15.229125479423859</v>
      </c>
      <c r="P922" s="15">
        <f t="shared" si="271"/>
        <v>4.3493168164609051</v>
      </c>
      <c r="Q922" s="15">
        <f t="shared" si="280"/>
        <v>0.38902222636122535</v>
      </c>
      <c r="R922" s="15">
        <f t="shared" si="272"/>
        <v>2.7183230102880658</v>
      </c>
      <c r="S922" s="15">
        <f t="shared" si="281"/>
        <v>254.00391765139517</v>
      </c>
      <c r="T922" s="15">
        <f t="shared" si="282"/>
        <v>160.26892971320825</v>
      </c>
      <c r="U922" s="15">
        <f t="shared" si="273"/>
        <v>0.25400391765139518</v>
      </c>
      <c r="V922" s="15">
        <f t="shared" si="274"/>
        <v>0.16026892971320825</v>
      </c>
      <c r="W922" s="15">
        <f t="shared" si="275"/>
        <v>9.3734987938186937E-2</v>
      </c>
      <c r="X922" s="15">
        <f t="shared" si="276"/>
        <v>101.22166278057017</v>
      </c>
      <c r="Y922" s="15">
        <f t="shared" si="283"/>
        <v>45622.848396755668</v>
      </c>
      <c r="AJ922">
        <f>IF(E922&lt;1,1,0)</f>
        <v>0</v>
      </c>
      <c r="AK922">
        <f>IF(AJ922=1,"",E922)</f>
        <v>48.4</v>
      </c>
      <c r="AL922">
        <f>E922/3.6</f>
        <v>13.444444444444443</v>
      </c>
    </row>
    <row r="923" spans="2:38" x14ac:dyDescent="0.3">
      <c r="B923" s="27" t="s">
        <v>52</v>
      </c>
      <c r="C923" s="27">
        <v>912</v>
      </c>
      <c r="D923" s="27">
        <v>323</v>
      </c>
      <c r="E923" s="26">
        <v>51.4</v>
      </c>
      <c r="F923" s="42">
        <f t="shared" si="265"/>
        <v>14.277777777777779</v>
      </c>
      <c r="G923" s="15">
        <f t="shared" si="277"/>
        <v>0.59722222222222276</v>
      </c>
      <c r="H923" s="15">
        <f t="shared" si="278"/>
        <v>2.1500000000000021</v>
      </c>
      <c r="I923" s="15">
        <f t="shared" si="266"/>
        <v>955.55555555555645</v>
      </c>
      <c r="J923" s="15">
        <f t="shared" si="267"/>
        <v>955.55555555555645</v>
      </c>
      <c r="K923" s="15">
        <f t="shared" si="268"/>
        <v>0</v>
      </c>
      <c r="L923" s="15">
        <f>SUM(0.5*1.2*$AD$4*$AF$4*(F923^2))</f>
        <v>99.318125925925926</v>
      </c>
      <c r="M923" s="15">
        <f t="shared" si="269"/>
        <v>18.422812007818944</v>
      </c>
      <c r="N923" s="15">
        <f t="shared" si="279"/>
        <v>1.6529356329237552</v>
      </c>
      <c r="O923" s="15">
        <f t="shared" si="270"/>
        <v>11.514257504886841</v>
      </c>
      <c r="P923" s="15">
        <f t="shared" si="271"/>
        <v>4.7796021312757206</v>
      </c>
      <c r="Q923" s="15">
        <f t="shared" si="280"/>
        <v>0.42883652455612714</v>
      </c>
      <c r="R923" s="15">
        <f t="shared" si="272"/>
        <v>2.9872513320473253</v>
      </c>
      <c r="S923" s="15">
        <f t="shared" si="281"/>
        <v>255.65685328431891</v>
      </c>
      <c r="T923" s="15">
        <f t="shared" si="282"/>
        <v>160.69776623776437</v>
      </c>
      <c r="U923" s="15">
        <f t="shared" si="273"/>
        <v>0.25565685328431892</v>
      </c>
      <c r="V923" s="15">
        <f t="shared" si="274"/>
        <v>0.16069776623776438</v>
      </c>
      <c r="W923" s="15">
        <f t="shared" si="275"/>
        <v>9.4959087046554536E-2</v>
      </c>
      <c r="X923" s="15">
        <f t="shared" si="276"/>
        <v>114.15869896073782</v>
      </c>
      <c r="Y923" s="15">
        <f t="shared" si="283"/>
        <v>45737.007095716406</v>
      </c>
      <c r="AJ923">
        <f>IF(E923&lt;1,1,0)</f>
        <v>0</v>
      </c>
      <c r="AK923">
        <f>IF(AJ923=1,"",E923)</f>
        <v>51.4</v>
      </c>
      <c r="AL923">
        <f>E923/3.6</f>
        <v>14.277777777777777</v>
      </c>
    </row>
    <row r="924" spans="2:38" x14ac:dyDescent="0.3">
      <c r="B924" s="27" t="s">
        <v>52</v>
      </c>
      <c r="C924" s="27">
        <v>913</v>
      </c>
      <c r="D924" s="27">
        <v>324</v>
      </c>
      <c r="E924" s="26">
        <v>52.7</v>
      </c>
      <c r="F924" s="42">
        <f t="shared" si="265"/>
        <v>14.638888888888891</v>
      </c>
      <c r="G924" s="15">
        <f t="shared" si="277"/>
        <v>0.36111111111111133</v>
      </c>
      <c r="H924" s="15">
        <f t="shared" si="278"/>
        <v>1.3000000000000007</v>
      </c>
      <c r="I924" s="15">
        <f t="shared" si="266"/>
        <v>577.77777777777817</v>
      </c>
      <c r="J924" s="15">
        <f t="shared" si="267"/>
        <v>577.77777777777817</v>
      </c>
      <c r="K924" s="15">
        <f t="shared" si="268"/>
        <v>0</v>
      </c>
      <c r="L924" s="15">
        <f>SUM(0.5*1.2*$AD$4*$AF$4*(F924^2))</f>
        <v>104.4055314814815</v>
      </c>
      <c r="M924" s="15">
        <f t="shared" si="269"/>
        <v>13.432985666100832</v>
      </c>
      <c r="N924" s="15">
        <f t="shared" si="279"/>
        <v>1.2089687099490749</v>
      </c>
      <c r="O924" s="15">
        <f t="shared" si="270"/>
        <v>8.395616041313021</v>
      </c>
      <c r="P924" s="15">
        <f t="shared" si="271"/>
        <v>4.9749609747427996</v>
      </c>
      <c r="Q924" s="15">
        <f t="shared" si="280"/>
        <v>0.44774648772685194</v>
      </c>
      <c r="R924" s="15">
        <f t="shared" si="272"/>
        <v>3.1093506092142498</v>
      </c>
      <c r="S924" s="15">
        <f t="shared" si="281"/>
        <v>256.865821994268</v>
      </c>
      <c r="T924" s="15">
        <f t="shared" si="282"/>
        <v>161.14551272549122</v>
      </c>
      <c r="U924" s="15">
        <f t="shared" si="273"/>
        <v>0.256865821994268</v>
      </c>
      <c r="V924" s="15">
        <f t="shared" si="274"/>
        <v>0.16114551272549121</v>
      </c>
      <c r="W924" s="15">
        <f t="shared" si="275"/>
        <v>9.5720309268776782E-2</v>
      </c>
      <c r="X924" s="15">
        <f t="shared" si="276"/>
        <v>120.00629102047489</v>
      </c>
      <c r="Y924" s="15">
        <f t="shared" si="283"/>
        <v>45857.013386736879</v>
      </c>
      <c r="AJ924">
        <f>IF(E924&lt;1,1,0)</f>
        <v>0</v>
      </c>
      <c r="AK924">
        <f>IF(AJ924=1,"",E924)</f>
        <v>52.7</v>
      </c>
      <c r="AL924">
        <f>E924/3.6</f>
        <v>14.638888888888889</v>
      </c>
    </row>
    <row r="925" spans="2:38" x14ac:dyDescent="0.3">
      <c r="B925" s="27" t="s">
        <v>52</v>
      </c>
      <c r="C925" s="27">
        <v>914</v>
      </c>
      <c r="D925" s="27">
        <v>325</v>
      </c>
      <c r="E925" s="26">
        <v>54</v>
      </c>
      <c r="F925" s="42">
        <f t="shared" si="265"/>
        <v>15</v>
      </c>
      <c r="G925" s="15">
        <f t="shared" si="277"/>
        <v>0.59722222222222177</v>
      </c>
      <c r="H925" s="15">
        <f t="shared" si="278"/>
        <v>2.1499999999999986</v>
      </c>
      <c r="I925" s="15">
        <f t="shared" si="266"/>
        <v>955.55555555555486</v>
      </c>
      <c r="J925" s="15">
        <f t="shared" si="267"/>
        <v>955.55555555555486</v>
      </c>
      <c r="K925" s="15">
        <f t="shared" si="268"/>
        <v>0</v>
      </c>
      <c r="L925" s="15">
        <f>SUM(0.5*1.2*$AD$4*$AF$4*(F925^2))</f>
        <v>109.61999999999999</v>
      </c>
      <c r="M925" s="15">
        <f t="shared" si="269"/>
        <v>19.509233333333324</v>
      </c>
      <c r="N925" s="15">
        <f t="shared" si="279"/>
        <v>1.7612502314814806</v>
      </c>
      <c r="O925" s="15">
        <f t="shared" si="270"/>
        <v>12.193270833333326</v>
      </c>
      <c r="P925" s="15">
        <f t="shared" si="271"/>
        <v>5.1758999999999995</v>
      </c>
      <c r="Q925" s="15">
        <f t="shared" si="280"/>
        <v>0.46726874999999995</v>
      </c>
      <c r="R925" s="15">
        <f t="shared" si="272"/>
        <v>3.2349374999999996</v>
      </c>
      <c r="S925" s="15">
        <f t="shared" si="281"/>
        <v>258.62707222574949</v>
      </c>
      <c r="T925" s="15">
        <f t="shared" si="282"/>
        <v>161.6127814754912</v>
      </c>
      <c r="U925" s="15">
        <f t="shared" si="273"/>
        <v>0.25862707222574949</v>
      </c>
      <c r="V925" s="15">
        <f t="shared" si="274"/>
        <v>0.16161278147549121</v>
      </c>
      <c r="W925" s="15">
        <f t="shared" si="275"/>
        <v>9.7014290750258275E-2</v>
      </c>
      <c r="X925" s="15">
        <f t="shared" si="276"/>
        <v>125.99993208999646</v>
      </c>
      <c r="Y925" s="15">
        <f t="shared" si="283"/>
        <v>45983.013318826874</v>
      </c>
      <c r="AJ925">
        <f>IF(E925&lt;1,1,0)</f>
        <v>0</v>
      </c>
      <c r="AK925">
        <f>IF(AJ925=1,"",E925)</f>
        <v>54</v>
      </c>
      <c r="AL925">
        <f>E925/3.6</f>
        <v>15</v>
      </c>
    </row>
    <row r="926" spans="2:38" x14ac:dyDescent="0.3">
      <c r="B926" s="27" t="s">
        <v>52</v>
      </c>
      <c r="C926" s="27">
        <v>915</v>
      </c>
      <c r="D926" s="27">
        <v>326</v>
      </c>
      <c r="E926" s="26">
        <v>57</v>
      </c>
      <c r="F926" s="42">
        <f t="shared" si="265"/>
        <v>15.833333333333334</v>
      </c>
      <c r="G926" s="15">
        <f t="shared" si="277"/>
        <v>0.56944444444444464</v>
      </c>
      <c r="H926" s="15">
        <f t="shared" si="278"/>
        <v>2.0500000000000007</v>
      </c>
      <c r="I926" s="15">
        <f t="shared" si="266"/>
        <v>911.11111111111143</v>
      </c>
      <c r="J926" s="15">
        <f t="shared" si="267"/>
        <v>911.11111111111143</v>
      </c>
      <c r="K926" s="15">
        <f t="shared" si="268"/>
        <v>0</v>
      </c>
      <c r="L926" s="15">
        <f>SUM(0.5*1.2*$AD$4*$AF$4*(F926^2))</f>
        <v>122.13833333333334</v>
      </c>
      <c r="M926" s="15">
        <f t="shared" si="269"/>
        <v>20.087582870370372</v>
      </c>
      <c r="N926" s="15">
        <f t="shared" si="279"/>
        <v>1.8190422265946504</v>
      </c>
      <c r="O926" s="15">
        <f t="shared" si="270"/>
        <v>12.554739293981484</v>
      </c>
      <c r="P926" s="15">
        <f t="shared" si="271"/>
        <v>5.6616569444444442</v>
      </c>
      <c r="Q926" s="15">
        <f t="shared" si="280"/>
        <v>0.5126944899691358</v>
      </c>
      <c r="R926" s="15">
        <f t="shared" si="272"/>
        <v>3.5385355902777773</v>
      </c>
      <c r="S926" s="15">
        <f t="shared" si="281"/>
        <v>260.44611445234415</v>
      </c>
      <c r="T926" s="15">
        <f t="shared" si="282"/>
        <v>162.12547596546034</v>
      </c>
      <c r="U926" s="15">
        <f t="shared" si="273"/>
        <v>0.26044611445234417</v>
      </c>
      <c r="V926" s="15">
        <f t="shared" si="274"/>
        <v>0.16212547596546034</v>
      </c>
      <c r="W926" s="15">
        <f t="shared" si="275"/>
        <v>9.8320638486883827E-2</v>
      </c>
      <c r="X926" s="15">
        <f t="shared" si="276"/>
        <v>140.38882006444194</v>
      </c>
      <c r="Y926" s="15">
        <f t="shared" si="283"/>
        <v>46123.402138891317</v>
      </c>
      <c r="AJ926">
        <f>IF(E926&lt;1,1,0)</f>
        <v>0</v>
      </c>
      <c r="AK926">
        <f>IF(AJ926=1,"",E926)</f>
        <v>57</v>
      </c>
      <c r="AL926">
        <f>E926/3.6</f>
        <v>15.833333333333332</v>
      </c>
    </row>
    <row r="927" spans="2:38" x14ac:dyDescent="0.3">
      <c r="B927" s="27" t="s">
        <v>52</v>
      </c>
      <c r="C927" s="27">
        <v>916</v>
      </c>
      <c r="D927" s="27">
        <v>327</v>
      </c>
      <c r="E927" s="26">
        <v>58.1</v>
      </c>
      <c r="F927" s="42">
        <f t="shared" si="265"/>
        <v>16.138888888888889</v>
      </c>
      <c r="G927" s="15">
        <f t="shared" si="277"/>
        <v>0.30555555555555597</v>
      </c>
      <c r="H927" s="15">
        <f t="shared" si="278"/>
        <v>1.1000000000000014</v>
      </c>
      <c r="I927" s="15">
        <f t="shared" si="266"/>
        <v>488.88888888888954</v>
      </c>
      <c r="J927" s="15">
        <f t="shared" si="267"/>
        <v>488.88888888888954</v>
      </c>
      <c r="K927" s="15">
        <f t="shared" si="268"/>
        <v>0</v>
      </c>
      <c r="L927" s="15">
        <f>SUM(0.5*1.2*$AD$4*$AF$4*(F927^2))</f>
        <v>126.89793148148149</v>
      </c>
      <c r="M927" s="15">
        <f t="shared" si="269"/>
        <v>13.737855073199601</v>
      </c>
      <c r="N927" s="15">
        <f t="shared" si="279"/>
        <v>1.2478551691489637</v>
      </c>
      <c r="O927" s="15">
        <f t="shared" si="270"/>
        <v>8.58615942074975</v>
      </c>
      <c r="P927" s="15">
        <f t="shared" si="271"/>
        <v>5.8477316164094653</v>
      </c>
      <c r="Q927" s="15">
        <f t="shared" si="280"/>
        <v>0.53116895515719309</v>
      </c>
      <c r="R927" s="15">
        <f t="shared" si="272"/>
        <v>3.6548322602559158</v>
      </c>
      <c r="S927" s="15">
        <f t="shared" si="281"/>
        <v>261.69396962149312</v>
      </c>
      <c r="T927" s="15">
        <f t="shared" si="282"/>
        <v>162.65664492061754</v>
      </c>
      <c r="U927" s="15">
        <f t="shared" si="273"/>
        <v>0.26169396962149311</v>
      </c>
      <c r="V927" s="15">
        <f t="shared" si="274"/>
        <v>0.16265664492061754</v>
      </c>
      <c r="W927" s="15">
        <f t="shared" si="275"/>
        <v>9.9037324700875562E-2</v>
      </c>
      <c r="X927" s="15">
        <f t="shared" si="276"/>
        <v>145.85962203189743</v>
      </c>
      <c r="Y927" s="15">
        <f t="shared" si="283"/>
        <v>46269.261760923211</v>
      </c>
      <c r="AJ927">
        <f>IF(E927&lt;1,1,0)</f>
        <v>0</v>
      </c>
      <c r="AK927">
        <f>IF(AJ927=1,"",E927)</f>
        <v>58.1</v>
      </c>
      <c r="AL927">
        <f>E927/3.6</f>
        <v>16.138888888888889</v>
      </c>
    </row>
    <row r="928" spans="2:38" x14ac:dyDescent="0.3">
      <c r="B928" s="27" t="s">
        <v>52</v>
      </c>
      <c r="C928" s="27">
        <v>917</v>
      </c>
      <c r="D928" s="27">
        <v>328</v>
      </c>
      <c r="E928" s="26">
        <v>59.2</v>
      </c>
      <c r="F928" s="42">
        <f t="shared" si="265"/>
        <v>16.444444444444446</v>
      </c>
      <c r="G928" s="15">
        <f t="shared" si="277"/>
        <v>0.12499999999999981</v>
      </c>
      <c r="H928" s="15">
        <f t="shared" si="278"/>
        <v>0.44999999999999929</v>
      </c>
      <c r="I928" s="15">
        <f t="shared" si="266"/>
        <v>199.99999999999969</v>
      </c>
      <c r="J928" s="15">
        <f t="shared" si="267"/>
        <v>199.99999999999969</v>
      </c>
      <c r="K928" s="15">
        <f t="shared" si="268"/>
        <v>0</v>
      </c>
      <c r="L928" s="15">
        <f>SUM(0.5*1.2*$AD$4*$AF$4*(F928^2))</f>
        <v>131.74850370370373</v>
      </c>
      <c r="M928" s="15">
        <f t="shared" si="269"/>
        <v>9.3270998386831234</v>
      </c>
      <c r="N928" s="15">
        <f t="shared" si="279"/>
        <v>0.84980242974668463</v>
      </c>
      <c r="O928" s="15">
        <f t="shared" si="270"/>
        <v>5.8294373991769524</v>
      </c>
      <c r="P928" s="15">
        <f t="shared" si="271"/>
        <v>6.03821094979424</v>
      </c>
      <c r="Q928" s="15">
        <f t="shared" si="280"/>
        <v>0.55014810875903075</v>
      </c>
      <c r="R928" s="15">
        <f t="shared" si="272"/>
        <v>3.7738818436214001</v>
      </c>
      <c r="S928" s="15">
        <f t="shared" si="281"/>
        <v>262.54377205123978</v>
      </c>
      <c r="T928" s="15">
        <f t="shared" si="282"/>
        <v>163.20679302937657</v>
      </c>
      <c r="U928" s="15">
        <f t="shared" si="273"/>
        <v>0.2625437720512398</v>
      </c>
      <c r="V928" s="15">
        <f t="shared" si="274"/>
        <v>0.16320679302937657</v>
      </c>
      <c r="W928" s="15">
        <f t="shared" si="275"/>
        <v>9.9336979021863225E-2</v>
      </c>
      <c r="X928" s="15">
        <f t="shared" si="276"/>
        <v>151.43499219250978</v>
      </c>
      <c r="Y928" s="15">
        <f t="shared" si="283"/>
        <v>46420.696753115721</v>
      </c>
      <c r="AJ928">
        <f>IF(E928&lt;1,1,0)</f>
        <v>0</v>
      </c>
      <c r="AK928">
        <f>IF(AJ928=1,"",E928)</f>
        <v>59.2</v>
      </c>
      <c r="AL928">
        <f>E928/3.6</f>
        <v>16.444444444444446</v>
      </c>
    </row>
    <row r="929" spans="2:38" x14ac:dyDescent="0.3">
      <c r="B929" s="27" t="s">
        <v>52</v>
      </c>
      <c r="C929" s="27">
        <v>918</v>
      </c>
      <c r="D929" s="27">
        <v>329</v>
      </c>
      <c r="E929" s="26">
        <v>59</v>
      </c>
      <c r="F929" s="42">
        <f t="shared" si="265"/>
        <v>16.388888888888889</v>
      </c>
      <c r="G929" s="15">
        <f t="shared" si="277"/>
        <v>-1.3888888888889086E-2</v>
      </c>
      <c r="H929" s="15">
        <f t="shared" si="278"/>
        <v>-5.0000000000000711E-2</v>
      </c>
      <c r="I929" s="15">
        <f t="shared" si="266"/>
        <v>-22.222222222222538</v>
      </c>
      <c r="J929" s="15">
        <f t="shared" si="267"/>
        <v>0</v>
      </c>
      <c r="K929" s="15">
        <f t="shared" si="268"/>
        <v>22.222222222222538</v>
      </c>
      <c r="L929" s="15">
        <f>SUM(0.5*1.2*$AD$4*$AF$4*(F929^2))</f>
        <v>130.8598148148148</v>
      </c>
      <c r="M929" s="15">
        <f t="shared" si="269"/>
        <v>6.0032469650205762</v>
      </c>
      <c r="N929" s="15">
        <f t="shared" si="279"/>
        <v>0.5486300698588249</v>
      </c>
      <c r="O929" s="15">
        <f t="shared" si="270"/>
        <v>3.7520293531378597</v>
      </c>
      <c r="P929" s="15">
        <f t="shared" si="271"/>
        <v>5.6390494341563739</v>
      </c>
      <c r="Q929" s="15">
        <f t="shared" si="280"/>
        <v>0.5153464621770687</v>
      </c>
      <c r="R929" s="15">
        <f t="shared" si="272"/>
        <v>3.5244058963477336</v>
      </c>
      <c r="S929" s="15">
        <f t="shared" si="281"/>
        <v>263.09240212109859</v>
      </c>
      <c r="T929" s="15">
        <f t="shared" si="282"/>
        <v>163.72213949155363</v>
      </c>
      <c r="U929" s="15">
        <f t="shared" si="273"/>
        <v>0.26309240212109858</v>
      </c>
      <c r="V929" s="15">
        <f t="shared" si="274"/>
        <v>0.16372213949155362</v>
      </c>
      <c r="W929" s="15">
        <f t="shared" si="275"/>
        <v>9.9370262629544959E-2</v>
      </c>
      <c r="X929" s="15">
        <f t="shared" si="276"/>
        <v>150.41351068772971</v>
      </c>
      <c r="Y929" s="15">
        <f t="shared" si="283"/>
        <v>46571.11026380345</v>
      </c>
      <c r="AJ929">
        <f>IF(E929&lt;1,1,0)</f>
        <v>0</v>
      </c>
      <c r="AK929">
        <f>IF(AJ929=1,"",E929)</f>
        <v>59</v>
      </c>
      <c r="AL929">
        <f>E929/3.6</f>
        <v>16.388888888888889</v>
      </c>
    </row>
    <row r="930" spans="2:38" x14ac:dyDescent="0.3">
      <c r="B930" s="27" t="s">
        <v>52</v>
      </c>
      <c r="C930" s="27">
        <v>919</v>
      </c>
      <c r="D930" s="27">
        <v>330</v>
      </c>
      <c r="E930" s="26">
        <v>59.1</v>
      </c>
      <c r="F930" s="42">
        <f t="shared" si="265"/>
        <v>16.416666666666668</v>
      </c>
      <c r="G930" s="15">
        <f t="shared" si="277"/>
        <v>6.9444444444444448E-2</v>
      </c>
      <c r="H930" s="15">
        <f t="shared" si="278"/>
        <v>0.25</v>
      </c>
      <c r="I930" s="15">
        <f t="shared" si="266"/>
        <v>111.11111111111111</v>
      </c>
      <c r="J930" s="15">
        <f t="shared" si="267"/>
        <v>111.11111111111111</v>
      </c>
      <c r="K930" s="15">
        <f t="shared" si="268"/>
        <v>0</v>
      </c>
      <c r="L930" s="15">
        <f>SUM(0.5*1.2*$AD$4*$AF$4*(F930^2))</f>
        <v>131.30378333333334</v>
      </c>
      <c r="M930" s="15">
        <f t="shared" si="269"/>
        <v>7.8447845171296304</v>
      </c>
      <c r="N930" s="15">
        <f t="shared" si="279"/>
        <v>0.71910524740354942</v>
      </c>
      <c r="O930" s="15">
        <f t="shared" si="270"/>
        <v>4.9029903232060192</v>
      </c>
      <c r="P930" s="15">
        <f t="shared" si="271"/>
        <v>6.020710443055556</v>
      </c>
      <c r="Q930" s="15">
        <f t="shared" si="280"/>
        <v>0.55189845728009257</v>
      </c>
      <c r="R930" s="15">
        <f t="shared" si="272"/>
        <v>3.762944026909723</v>
      </c>
      <c r="S930" s="15">
        <f t="shared" si="281"/>
        <v>263.81150736850213</v>
      </c>
      <c r="T930" s="15">
        <f t="shared" si="282"/>
        <v>164.27403794883372</v>
      </c>
      <c r="U930" s="15">
        <f t="shared" si="273"/>
        <v>0.26381150736850212</v>
      </c>
      <c r="V930" s="15">
        <f t="shared" si="274"/>
        <v>0.16427403794883372</v>
      </c>
      <c r="W930" s="15">
        <f t="shared" si="275"/>
        <v>9.9537469419668401E-2</v>
      </c>
      <c r="X930" s="15">
        <f t="shared" si="276"/>
        <v>150.92381921266028</v>
      </c>
      <c r="Y930" s="15">
        <f t="shared" si="283"/>
        <v>46722.034083016108</v>
      </c>
      <c r="AJ930">
        <f>IF(E930&lt;1,1,0)</f>
        <v>0</v>
      </c>
      <c r="AK930">
        <f>IF(AJ930=1,"",E930)</f>
        <v>59.1</v>
      </c>
      <c r="AL930">
        <f>E930/3.6</f>
        <v>16.416666666666668</v>
      </c>
    </row>
    <row r="931" spans="2:38" x14ac:dyDescent="0.3">
      <c r="B931" s="27" t="s">
        <v>52</v>
      </c>
      <c r="C931" s="27">
        <v>920</v>
      </c>
      <c r="D931" s="27">
        <v>331</v>
      </c>
      <c r="E931" s="26">
        <v>59.5</v>
      </c>
      <c r="F931" s="42">
        <f t="shared" si="265"/>
        <v>16.527777777777779</v>
      </c>
      <c r="G931" s="15">
        <f t="shared" si="277"/>
        <v>0.19444444444444425</v>
      </c>
      <c r="H931" s="15">
        <f t="shared" si="278"/>
        <v>0.69999999999999929</v>
      </c>
      <c r="I931" s="15">
        <f t="shared" si="266"/>
        <v>311.1111111111108</v>
      </c>
      <c r="J931" s="15">
        <f t="shared" si="267"/>
        <v>311.1111111111108</v>
      </c>
      <c r="K931" s="15">
        <f t="shared" si="268"/>
        <v>0</v>
      </c>
      <c r="L931" s="15">
        <f>SUM(0.5*1.2*$AD$4*$AF$4*(F931^2))</f>
        <v>133.08717592592592</v>
      </c>
      <c r="M931" s="15">
        <f t="shared" si="269"/>
        <v>11.232910577417689</v>
      </c>
      <c r="N931" s="15">
        <f t="shared" si="279"/>
        <v>1.032803722534793</v>
      </c>
      <c r="O931" s="15">
        <f t="shared" si="270"/>
        <v>7.020569110886056</v>
      </c>
      <c r="P931" s="15">
        <f t="shared" si="271"/>
        <v>6.0909352687757199</v>
      </c>
      <c r="Q931" s="15">
        <f t="shared" si="280"/>
        <v>0.56002765943465649</v>
      </c>
      <c r="R931" s="15">
        <f t="shared" si="272"/>
        <v>3.8068345429848249</v>
      </c>
      <c r="S931" s="15">
        <f t="shared" si="281"/>
        <v>264.8443110910369</v>
      </c>
      <c r="T931" s="15">
        <f t="shared" si="282"/>
        <v>164.83406560826839</v>
      </c>
      <c r="U931" s="15">
        <f t="shared" si="273"/>
        <v>0.2648443110910369</v>
      </c>
      <c r="V931" s="15">
        <f t="shared" si="274"/>
        <v>0.16483406560826838</v>
      </c>
      <c r="W931" s="15">
        <f t="shared" si="275"/>
        <v>0.10001024548276852</v>
      </c>
      <c r="X931" s="15">
        <f t="shared" si="276"/>
        <v>152.97369542492694</v>
      </c>
      <c r="Y931" s="15">
        <f t="shared" si="283"/>
        <v>46875.007778441031</v>
      </c>
      <c r="AJ931">
        <f>IF(E931&lt;1,1,0)</f>
        <v>0</v>
      </c>
      <c r="AK931">
        <f>IF(AJ931=1,"",E931)</f>
        <v>59.5</v>
      </c>
      <c r="AL931">
        <f>E931/3.6</f>
        <v>16.527777777777779</v>
      </c>
    </row>
    <row r="932" spans="2:38" x14ac:dyDescent="0.3">
      <c r="B932" s="27" t="s">
        <v>52</v>
      </c>
      <c r="C932" s="27">
        <v>921</v>
      </c>
      <c r="D932" s="27">
        <v>332</v>
      </c>
      <c r="E932" s="26">
        <v>60.5</v>
      </c>
      <c r="F932" s="42">
        <f t="shared" si="265"/>
        <v>16.805555555555557</v>
      </c>
      <c r="G932" s="15">
        <f t="shared" si="277"/>
        <v>0.38888888888888851</v>
      </c>
      <c r="H932" s="15">
        <f t="shared" si="278"/>
        <v>1.3999999999999986</v>
      </c>
      <c r="I932" s="15">
        <f t="shared" si="266"/>
        <v>622.2222222222216</v>
      </c>
      <c r="J932" s="15">
        <f t="shared" si="267"/>
        <v>622.2222222222216</v>
      </c>
      <c r="K932" s="15">
        <f t="shared" si="268"/>
        <v>0</v>
      </c>
      <c r="L932" s="15">
        <f>SUM(0.5*1.2*$AD$4*$AF$4*(F932^2))</f>
        <v>137.59828703703707</v>
      </c>
      <c r="M932" s="15">
        <f t="shared" si="269"/>
        <v>16.725905780606986</v>
      </c>
      <c r="N932" s="15">
        <f t="shared" si="279"/>
        <v>1.5425001997670886</v>
      </c>
      <c r="O932" s="15">
        <f t="shared" si="270"/>
        <v>10.453691112879367</v>
      </c>
      <c r="P932" s="15">
        <f t="shared" si="271"/>
        <v>6.2691156571502074</v>
      </c>
      <c r="Q932" s="15">
        <f t="shared" si="280"/>
        <v>0.57815177727051914</v>
      </c>
      <c r="R932" s="15">
        <f t="shared" si="272"/>
        <v>3.9181972857188794</v>
      </c>
      <c r="S932" s="15">
        <f t="shared" si="281"/>
        <v>266.38681129080396</v>
      </c>
      <c r="T932" s="15">
        <f t="shared" si="282"/>
        <v>165.4122173855389</v>
      </c>
      <c r="U932" s="15">
        <f t="shared" si="273"/>
        <v>0.26638681129080394</v>
      </c>
      <c r="V932" s="15">
        <f t="shared" si="274"/>
        <v>0.16541221738553891</v>
      </c>
      <c r="W932" s="15">
        <f t="shared" si="275"/>
        <v>0.10097459390526503</v>
      </c>
      <c r="X932" s="15">
        <f t="shared" si="276"/>
        <v>158.15887993506826</v>
      </c>
      <c r="Y932" s="15">
        <f t="shared" si="283"/>
        <v>47033.166658376096</v>
      </c>
      <c r="AJ932">
        <f>IF(E932&lt;1,1,0)</f>
        <v>0</v>
      </c>
      <c r="AK932">
        <f>IF(AJ932=1,"",E932)</f>
        <v>60.5</v>
      </c>
      <c r="AL932">
        <f>E932/3.6</f>
        <v>16.805555555555554</v>
      </c>
    </row>
    <row r="933" spans="2:38" x14ac:dyDescent="0.3">
      <c r="B933" s="27" t="s">
        <v>52</v>
      </c>
      <c r="C933" s="27">
        <v>922</v>
      </c>
      <c r="D933" s="27">
        <v>333</v>
      </c>
      <c r="E933" s="26">
        <v>62.3</v>
      </c>
      <c r="F933" s="42">
        <f t="shared" si="265"/>
        <v>17.305555555555557</v>
      </c>
      <c r="G933" s="15">
        <f t="shared" si="277"/>
        <v>0.47222222222222199</v>
      </c>
      <c r="H933" s="15">
        <f t="shared" si="278"/>
        <v>1.6999999999999993</v>
      </c>
      <c r="I933" s="15">
        <f t="shared" si="266"/>
        <v>755.5555555555552</v>
      </c>
      <c r="J933" s="15">
        <f t="shared" si="267"/>
        <v>755.5555555555552</v>
      </c>
      <c r="K933" s="15">
        <f t="shared" si="268"/>
        <v>0</v>
      </c>
      <c r="L933" s="15">
        <f>SUM(0.5*1.2*$AD$4*$AF$4*(F933^2))</f>
        <v>145.90775370370372</v>
      </c>
      <c r="M933" s="15">
        <f t="shared" si="269"/>
        <v>19.674743379681065</v>
      </c>
      <c r="N933" s="15">
        <f t="shared" si="279"/>
        <v>1.8199137626204984</v>
      </c>
      <c r="O933" s="15">
        <f t="shared" si="270"/>
        <v>12.296714612300667</v>
      </c>
      <c r="P933" s="15">
        <f t="shared" si="271"/>
        <v>6.5994347377057618</v>
      </c>
      <c r="Q933" s="15">
        <f t="shared" si="280"/>
        <v>0.61044771323778291</v>
      </c>
      <c r="R933" s="15">
        <f t="shared" si="272"/>
        <v>4.1246467110661014</v>
      </c>
      <c r="S933" s="15">
        <f t="shared" si="281"/>
        <v>268.20672505342446</v>
      </c>
      <c r="T933" s="15">
        <f t="shared" si="282"/>
        <v>166.02266509877668</v>
      </c>
      <c r="U933" s="15">
        <f t="shared" si="273"/>
        <v>0.26820672505342447</v>
      </c>
      <c r="V933" s="15">
        <f t="shared" si="274"/>
        <v>0.16602266509877669</v>
      </c>
      <c r="W933" s="15">
        <f t="shared" si="275"/>
        <v>0.10218405995464777</v>
      </c>
      <c r="X933" s="15">
        <f t="shared" si="276"/>
        <v>167.70999019955312</v>
      </c>
      <c r="Y933" s="15">
        <f t="shared" si="283"/>
        <v>47200.87664857565</v>
      </c>
      <c r="AJ933">
        <f>IF(E933&lt;1,1,0)</f>
        <v>0</v>
      </c>
      <c r="AK933">
        <f>IF(AJ933=1,"",E933)</f>
        <v>62.3</v>
      </c>
      <c r="AL933">
        <f>E933/3.6</f>
        <v>17.305555555555554</v>
      </c>
    </row>
    <row r="934" spans="2:38" x14ac:dyDescent="0.3">
      <c r="B934" s="27" t="s">
        <v>52</v>
      </c>
      <c r="C934" s="27">
        <v>923</v>
      </c>
      <c r="D934" s="27">
        <v>334</v>
      </c>
      <c r="E934" s="26">
        <v>63.9</v>
      </c>
      <c r="F934" s="42">
        <f t="shared" si="265"/>
        <v>17.75</v>
      </c>
      <c r="G934" s="15">
        <f t="shared" si="277"/>
        <v>0.38888888888888851</v>
      </c>
      <c r="H934" s="15">
        <f t="shared" si="278"/>
        <v>1.3999999999999986</v>
      </c>
      <c r="I934" s="15">
        <f t="shared" si="266"/>
        <v>622.2222222222216</v>
      </c>
      <c r="J934" s="15">
        <f t="shared" si="267"/>
        <v>622.2222222222216</v>
      </c>
      <c r="K934" s="15">
        <f t="shared" si="268"/>
        <v>0</v>
      </c>
      <c r="L934" s="15">
        <f>SUM(0.5*1.2*$AD$4*$AF$4*(F934^2))</f>
        <v>153.49844999999999</v>
      </c>
      <c r="M934" s="15">
        <f t="shared" si="269"/>
        <v>17.948101931944436</v>
      </c>
      <c r="N934" s="15">
        <f t="shared" si="279"/>
        <v>1.6651850125748449</v>
      </c>
      <c r="O934" s="15">
        <f t="shared" si="270"/>
        <v>11.217563707465272</v>
      </c>
      <c r="P934" s="15">
        <f t="shared" si="271"/>
        <v>6.9036574874999994</v>
      </c>
      <c r="Q934" s="15">
        <f t="shared" si="280"/>
        <v>0.64050600022916659</v>
      </c>
      <c r="R934" s="15">
        <f t="shared" si="272"/>
        <v>4.3147859296875</v>
      </c>
      <c r="S934" s="15">
        <f t="shared" si="281"/>
        <v>269.87191006599932</v>
      </c>
      <c r="T934" s="15">
        <f t="shared" si="282"/>
        <v>166.66317109900587</v>
      </c>
      <c r="U934" s="15">
        <f t="shared" si="273"/>
        <v>0.26987191006599931</v>
      </c>
      <c r="V934" s="15">
        <f t="shared" si="274"/>
        <v>0.16666317109900586</v>
      </c>
      <c r="W934" s="15">
        <f t="shared" si="275"/>
        <v>0.10320873896699345</v>
      </c>
      <c r="X934" s="15">
        <f t="shared" si="276"/>
        <v>176.4349277538827</v>
      </c>
      <c r="Y934" s="15">
        <f t="shared" si="283"/>
        <v>47377.311576329535</v>
      </c>
      <c r="AJ934">
        <f>IF(E934&lt;1,1,0)</f>
        <v>0</v>
      </c>
      <c r="AK934">
        <f>IF(AJ934=1,"",E934)</f>
        <v>63.9</v>
      </c>
      <c r="AL934">
        <f>E934/3.6</f>
        <v>17.75</v>
      </c>
    </row>
    <row r="935" spans="2:38" x14ac:dyDescent="0.3">
      <c r="B935" s="27" t="s">
        <v>52</v>
      </c>
      <c r="C935" s="27">
        <v>924</v>
      </c>
      <c r="D935" s="27">
        <v>335</v>
      </c>
      <c r="E935" s="26">
        <v>65.099999999999994</v>
      </c>
      <c r="F935" s="42">
        <f t="shared" si="265"/>
        <v>18.083333333333332</v>
      </c>
      <c r="G935" s="15">
        <f t="shared" si="277"/>
        <v>2.7777777777777186E-2</v>
      </c>
      <c r="H935" s="15">
        <f t="shared" si="278"/>
        <v>9.9999999999997868E-2</v>
      </c>
      <c r="I935" s="15">
        <f t="shared" si="266"/>
        <v>44.444444444443498</v>
      </c>
      <c r="J935" s="15">
        <f t="shared" si="267"/>
        <v>44.444444444443498</v>
      </c>
      <c r="K935" s="15">
        <f t="shared" si="268"/>
        <v>0</v>
      </c>
      <c r="L935" s="15">
        <f>SUM(0.5*1.2*$AD$4*$AF$4*(F935^2))</f>
        <v>159.3177833333333</v>
      </c>
      <c r="M935" s="15">
        <f t="shared" si="269"/>
        <v>7.9422402856481291</v>
      </c>
      <c r="N935" s="15">
        <f t="shared" si="279"/>
        <v>0.73906958213670093</v>
      </c>
      <c r="O935" s="15">
        <f t="shared" si="270"/>
        <v>4.9639001785300811</v>
      </c>
      <c r="P935" s="15">
        <f t="shared" si="271"/>
        <v>7.1385365819444431</v>
      </c>
      <c r="Q935" s="15">
        <f t="shared" si="280"/>
        <v>0.66428048748649682</v>
      </c>
      <c r="R935" s="15">
        <f t="shared" si="272"/>
        <v>4.4615853637152769</v>
      </c>
      <c r="S935" s="15">
        <f t="shared" si="281"/>
        <v>270.61097964813604</v>
      </c>
      <c r="T935" s="15">
        <f t="shared" si="282"/>
        <v>167.32745158649237</v>
      </c>
      <c r="U935" s="15">
        <f t="shared" si="273"/>
        <v>0.27061097964813602</v>
      </c>
      <c r="V935" s="15">
        <f t="shared" si="274"/>
        <v>0.16732745158649237</v>
      </c>
      <c r="W935" s="15">
        <f t="shared" si="275"/>
        <v>0.10328352806164365</v>
      </c>
      <c r="X935" s="15">
        <f t="shared" si="276"/>
        <v>183.12381659041921</v>
      </c>
      <c r="Y935" s="15">
        <f t="shared" si="283"/>
        <v>47560.435392919957</v>
      </c>
      <c r="AJ935">
        <f>IF(E935&lt;1,1,0)</f>
        <v>0</v>
      </c>
      <c r="AK935">
        <f>IF(AJ935=1,"",E935)</f>
        <v>65.099999999999994</v>
      </c>
      <c r="AL935">
        <f>E935/3.6</f>
        <v>18.083333333333332</v>
      </c>
    </row>
    <row r="936" spans="2:38" x14ac:dyDescent="0.3">
      <c r="B936" s="27" t="s">
        <v>52</v>
      </c>
      <c r="C936" s="27">
        <v>925</v>
      </c>
      <c r="D936" s="27">
        <v>336</v>
      </c>
      <c r="E936" s="26">
        <v>64.099999999999994</v>
      </c>
      <c r="F936" s="42">
        <f t="shared" si="265"/>
        <v>17.805555555555554</v>
      </c>
      <c r="G936" s="15">
        <f t="shared" si="277"/>
        <v>-0.33333333333333215</v>
      </c>
      <c r="H936" s="15">
        <f t="shared" si="278"/>
        <v>-1.1999999999999957</v>
      </c>
      <c r="I936" s="15">
        <f t="shared" si="266"/>
        <v>-533.33333333333144</v>
      </c>
      <c r="J936" s="15">
        <f t="shared" si="267"/>
        <v>0</v>
      </c>
      <c r="K936" s="15">
        <f t="shared" si="268"/>
        <v>533.33333333333144</v>
      </c>
      <c r="L936" s="15">
        <f>SUM(0.5*1.2*$AD$4*$AF$4*(F936^2))</f>
        <v>154.46082037037033</v>
      </c>
      <c r="M936" s="15">
        <f t="shared" si="269"/>
        <v>6.9424007182613146</v>
      </c>
      <c r="N936" s="15">
        <f t="shared" si="279"/>
        <v>0.64795740037105609</v>
      </c>
      <c r="O936" s="15">
        <f t="shared" si="270"/>
        <v>4.339000448913322</v>
      </c>
      <c r="P936" s="15">
        <f t="shared" si="271"/>
        <v>2.5538955780349455</v>
      </c>
      <c r="Q936" s="15">
        <f t="shared" si="280"/>
        <v>0.2383635872832616</v>
      </c>
      <c r="R936" s="15">
        <f t="shared" si="272"/>
        <v>1.5961847362718411</v>
      </c>
      <c r="S936" s="15">
        <f t="shared" si="281"/>
        <v>271.25893704850711</v>
      </c>
      <c r="T936" s="15">
        <f t="shared" si="282"/>
        <v>167.56581517377563</v>
      </c>
      <c r="U936" s="15">
        <f t="shared" si="273"/>
        <v>0.27125893704850712</v>
      </c>
      <c r="V936" s="15">
        <f t="shared" si="274"/>
        <v>0.16756581517377564</v>
      </c>
      <c r="W936" s="15">
        <f t="shared" si="275"/>
        <v>0.10369312187473148</v>
      </c>
      <c r="X936" s="15">
        <f t="shared" si="276"/>
        <v>177.54110025432084</v>
      </c>
      <c r="Y936" s="15">
        <f t="shared" si="283"/>
        <v>47737.976493174276</v>
      </c>
      <c r="AJ936">
        <f>IF(E936&lt;1,1,0)</f>
        <v>0</v>
      </c>
      <c r="AK936">
        <f>IF(AJ936=1,"",E936)</f>
        <v>64.099999999999994</v>
      </c>
      <c r="AL936">
        <f>E936/3.6</f>
        <v>17.805555555555554</v>
      </c>
    </row>
    <row r="937" spans="2:38" x14ac:dyDescent="0.3">
      <c r="B937" s="27" t="s">
        <v>52</v>
      </c>
      <c r="C937" s="27">
        <v>926</v>
      </c>
      <c r="D937" s="27">
        <v>337</v>
      </c>
      <c r="E937" s="26">
        <v>62.7</v>
      </c>
      <c r="F937" s="42">
        <f t="shared" si="265"/>
        <v>17.416666666666668</v>
      </c>
      <c r="G937" s="15">
        <f t="shared" si="277"/>
        <v>-0.29166666666666585</v>
      </c>
      <c r="H937" s="15">
        <f t="shared" si="278"/>
        <v>-1.0499999999999972</v>
      </c>
      <c r="I937" s="15">
        <f t="shared" si="266"/>
        <v>-466.66666666666538</v>
      </c>
      <c r="J937" s="15">
        <f t="shared" si="267"/>
        <v>0</v>
      </c>
      <c r="K937" s="15">
        <f t="shared" si="268"/>
        <v>466.66666666666538</v>
      </c>
      <c r="L937" s="15">
        <f>SUM(0.5*1.2*$AD$4*$AF$4*(F937^2))</f>
        <v>147.78738333333334</v>
      </c>
      <c r="M937" s="15">
        <f t="shared" si="269"/>
        <v>6.6745435930555566</v>
      </c>
      <c r="N937" s="15">
        <f t="shared" si="279"/>
        <v>0.62481144190547855</v>
      </c>
      <c r="O937" s="15">
        <f t="shared" si="270"/>
        <v>4.1715897456597233</v>
      </c>
      <c r="P937" s="15">
        <f t="shared" si="271"/>
        <v>1.4532341847222003</v>
      </c>
      <c r="Q937" s="15">
        <f t="shared" si="280"/>
        <v>0.13603886673649487</v>
      </c>
      <c r="R937" s="15">
        <f t="shared" si="272"/>
        <v>0.90827136545137521</v>
      </c>
      <c r="S937" s="15">
        <f t="shared" si="281"/>
        <v>271.88374849041259</v>
      </c>
      <c r="T937" s="15">
        <f t="shared" si="282"/>
        <v>167.70185404051213</v>
      </c>
      <c r="U937" s="15">
        <f t="shared" si="273"/>
        <v>0.27188374849041258</v>
      </c>
      <c r="V937" s="15">
        <f t="shared" si="274"/>
        <v>0.16770185404051213</v>
      </c>
      <c r="W937" s="15">
        <f t="shared" si="275"/>
        <v>0.10418189444990045</v>
      </c>
      <c r="X937" s="15">
        <f t="shared" si="276"/>
        <v>169.87048262822944</v>
      </c>
      <c r="Y937" s="15">
        <f t="shared" si="283"/>
        <v>47907.846975802502</v>
      </c>
      <c r="AJ937">
        <f>IF(E937&lt;1,1,0)</f>
        <v>0</v>
      </c>
      <c r="AK937">
        <f>IF(AJ937=1,"",E937)</f>
        <v>62.7</v>
      </c>
      <c r="AL937">
        <f>E937/3.6</f>
        <v>17.416666666666668</v>
      </c>
    </row>
    <row r="938" spans="2:38" x14ac:dyDescent="0.3">
      <c r="B938" s="27" t="s">
        <v>52</v>
      </c>
      <c r="C938" s="27">
        <v>927</v>
      </c>
      <c r="D938" s="27">
        <v>338</v>
      </c>
      <c r="E938" s="26">
        <v>62</v>
      </c>
      <c r="F938" s="42">
        <f t="shared" si="265"/>
        <v>17.222222222222221</v>
      </c>
      <c r="G938" s="15">
        <f t="shared" si="277"/>
        <v>-0.19444444444444522</v>
      </c>
      <c r="H938" s="15">
        <f t="shared" si="278"/>
        <v>-0.70000000000000284</v>
      </c>
      <c r="I938" s="15">
        <f t="shared" si="266"/>
        <v>-311.11111111111234</v>
      </c>
      <c r="J938" s="15">
        <f t="shared" si="267"/>
        <v>0</v>
      </c>
      <c r="K938" s="15">
        <f t="shared" si="268"/>
        <v>311.11111111111234</v>
      </c>
      <c r="L938" s="15">
        <f>SUM(0.5*1.2*$AD$4*$AF$4*(F938^2))</f>
        <v>144.50592592592591</v>
      </c>
      <c r="M938" s="15">
        <f t="shared" si="269"/>
        <v>6.5435131687242789</v>
      </c>
      <c r="N938" s="15">
        <f t="shared" si="279"/>
        <v>0.61436318084133501</v>
      </c>
      <c r="O938" s="15">
        <f t="shared" si="270"/>
        <v>4.0896957304526742</v>
      </c>
      <c r="P938" s="15">
        <f t="shared" si="271"/>
        <v>1.1854884773662335</v>
      </c>
      <c r="Q938" s="15">
        <f t="shared" si="280"/>
        <v>0.11130419593049637</v>
      </c>
      <c r="R938" s="15">
        <f t="shared" si="272"/>
        <v>0.74093029835389601</v>
      </c>
      <c r="S938" s="15">
        <f t="shared" si="281"/>
        <v>272.49811167125392</v>
      </c>
      <c r="T938" s="15">
        <f t="shared" si="282"/>
        <v>167.81315823644263</v>
      </c>
      <c r="U938" s="15">
        <f t="shared" si="273"/>
        <v>0.27249811167125393</v>
      </c>
      <c r="V938" s="15">
        <f t="shared" si="274"/>
        <v>0.16781315823644263</v>
      </c>
      <c r="W938" s="15">
        <f t="shared" si="275"/>
        <v>0.1046849534348113</v>
      </c>
      <c r="X938" s="15">
        <f t="shared" si="276"/>
        <v>166.09869215263134</v>
      </c>
      <c r="Y938" s="15">
        <f t="shared" si="283"/>
        <v>48073.945667955137</v>
      </c>
      <c r="AJ938">
        <f>IF(E938&lt;1,1,0)</f>
        <v>0</v>
      </c>
      <c r="AK938">
        <f>IF(AJ938=1,"",E938)</f>
        <v>62</v>
      </c>
      <c r="AL938">
        <f>E938/3.6</f>
        <v>17.222222222222221</v>
      </c>
    </row>
    <row r="939" spans="2:38" x14ac:dyDescent="0.3">
      <c r="B939" s="27" t="s">
        <v>52</v>
      </c>
      <c r="C939" s="27">
        <v>928</v>
      </c>
      <c r="D939" s="27">
        <v>339</v>
      </c>
      <c r="E939" s="26">
        <v>61.3</v>
      </c>
      <c r="F939" s="42">
        <f t="shared" si="265"/>
        <v>17.027777777777779</v>
      </c>
      <c r="G939" s="15">
        <f t="shared" si="277"/>
        <v>-0.15277777777777798</v>
      </c>
      <c r="H939" s="15">
        <f t="shared" si="278"/>
        <v>-0.55000000000000071</v>
      </c>
      <c r="I939" s="15">
        <f t="shared" si="266"/>
        <v>-244.44444444444477</v>
      </c>
      <c r="J939" s="15">
        <f t="shared" si="267"/>
        <v>0</v>
      </c>
      <c r="K939" s="15">
        <f t="shared" si="268"/>
        <v>244.44444444444477</v>
      </c>
      <c r="L939" s="15">
        <f>SUM(0.5*1.2*$AD$4*$AF$4*(F939^2))</f>
        <v>141.26130925925926</v>
      </c>
      <c r="M939" s="15">
        <f t="shared" si="269"/>
        <v>6.4143861826646091</v>
      </c>
      <c r="N939" s="15">
        <f t="shared" si="279"/>
        <v>0.60402136553425068</v>
      </c>
      <c r="O939" s="15">
        <f t="shared" si="270"/>
        <v>4.0089913641653805</v>
      </c>
      <c r="P939" s="15">
        <f t="shared" si="271"/>
        <v>2.2520405036522577</v>
      </c>
      <c r="Q939" s="15">
        <f t="shared" si="280"/>
        <v>0.21206714742725427</v>
      </c>
      <c r="R939" s="15">
        <f t="shared" si="272"/>
        <v>1.4075253147826612</v>
      </c>
      <c r="S939" s="15">
        <f t="shared" si="281"/>
        <v>273.10213303678819</v>
      </c>
      <c r="T939" s="15">
        <f t="shared" si="282"/>
        <v>168.02522538386989</v>
      </c>
      <c r="U939" s="15">
        <f t="shared" si="273"/>
        <v>0.27310213303678821</v>
      </c>
      <c r="V939" s="15">
        <f t="shared" si="274"/>
        <v>0.16802522538386991</v>
      </c>
      <c r="W939" s="15">
        <f t="shared" si="275"/>
        <v>0.1050769076529183</v>
      </c>
      <c r="X939" s="15">
        <f t="shared" si="276"/>
        <v>162.36924743381897</v>
      </c>
      <c r="Y939" s="15">
        <f t="shared" si="283"/>
        <v>48236.314915388954</v>
      </c>
      <c r="AJ939">
        <f>IF(E939&lt;1,1,0)</f>
        <v>0</v>
      </c>
      <c r="AK939">
        <f>IF(AJ939=1,"",E939)</f>
        <v>61.3</v>
      </c>
      <c r="AL939">
        <f>E939/3.6</f>
        <v>17.027777777777775</v>
      </c>
    </row>
    <row r="940" spans="2:38" x14ac:dyDescent="0.3">
      <c r="B940" s="27" t="s">
        <v>52</v>
      </c>
      <c r="C940" s="27">
        <v>929</v>
      </c>
      <c r="D940" s="27">
        <v>340</v>
      </c>
      <c r="E940" s="26">
        <v>60.9</v>
      </c>
      <c r="F940" s="42">
        <f t="shared" si="265"/>
        <v>16.916666666666668</v>
      </c>
      <c r="G940" s="15">
        <f t="shared" si="277"/>
        <v>-0.11111111111111072</v>
      </c>
      <c r="H940" s="15">
        <f t="shared" si="278"/>
        <v>-0.39999999999999858</v>
      </c>
      <c r="I940" s="15">
        <f t="shared" si="266"/>
        <v>-177.77777777777715</v>
      </c>
      <c r="J940" s="15">
        <f t="shared" si="267"/>
        <v>0</v>
      </c>
      <c r="K940" s="15">
        <f t="shared" si="268"/>
        <v>177.77777777777715</v>
      </c>
      <c r="L940" s="15">
        <f>SUM(0.5*1.2*$AD$4*$AF$4*(F940^2))</f>
        <v>139.42378333333335</v>
      </c>
      <c r="M940" s="15">
        <f t="shared" si="269"/>
        <v>6.341445668055556</v>
      </c>
      <c r="N940" s="15">
        <f t="shared" si="279"/>
        <v>0.59891431309413579</v>
      </c>
      <c r="O940" s="15">
        <f t="shared" si="270"/>
        <v>3.9634035425347225</v>
      </c>
      <c r="P940" s="15">
        <f t="shared" si="271"/>
        <v>3.3340382606481596</v>
      </c>
      <c r="Q940" s="15">
        <f t="shared" si="280"/>
        <v>0.31488139128343728</v>
      </c>
      <c r="R940" s="15">
        <f t="shared" si="272"/>
        <v>2.0837739129050998</v>
      </c>
      <c r="S940" s="15">
        <f t="shared" si="281"/>
        <v>273.70104734988234</v>
      </c>
      <c r="T940" s="15">
        <f t="shared" si="282"/>
        <v>168.34010677515334</v>
      </c>
      <c r="U940" s="15">
        <f t="shared" si="273"/>
        <v>0.27370104734988232</v>
      </c>
      <c r="V940" s="15">
        <f t="shared" si="274"/>
        <v>0.16834010677515335</v>
      </c>
      <c r="W940" s="15">
        <f t="shared" si="275"/>
        <v>0.10536094057472897</v>
      </c>
      <c r="X940" s="15">
        <f t="shared" si="276"/>
        <v>160.25714846956384</v>
      </c>
      <c r="Y940" s="15">
        <f t="shared" si="283"/>
        <v>48396.572063858519</v>
      </c>
      <c r="AJ940">
        <f>IF(E940&lt;1,1,0)</f>
        <v>0</v>
      </c>
      <c r="AK940">
        <f>IF(AJ940=1,"",E940)</f>
        <v>60.9</v>
      </c>
      <c r="AL940">
        <f>E940/3.6</f>
        <v>16.916666666666664</v>
      </c>
    </row>
    <row r="941" spans="2:38" x14ac:dyDescent="0.3">
      <c r="B941" s="27" t="s">
        <v>52</v>
      </c>
      <c r="C941" s="27">
        <v>930</v>
      </c>
      <c r="D941" s="27">
        <v>341</v>
      </c>
      <c r="E941" s="26">
        <v>60.5</v>
      </c>
      <c r="F941" s="42">
        <f t="shared" si="265"/>
        <v>16.805555555555557</v>
      </c>
      <c r="G941" s="15">
        <f t="shared" si="277"/>
        <v>-9.7222222222221627E-2</v>
      </c>
      <c r="H941" s="15">
        <f t="shared" si="278"/>
        <v>-0.34999999999999787</v>
      </c>
      <c r="I941" s="15">
        <f t="shared" si="266"/>
        <v>-155.55555555555461</v>
      </c>
      <c r="J941" s="15">
        <f t="shared" si="267"/>
        <v>0</v>
      </c>
      <c r="K941" s="15">
        <f t="shared" si="268"/>
        <v>155.55555555555461</v>
      </c>
      <c r="L941" s="15">
        <f>SUM(0.5*1.2*$AD$4*$AF$4*(F941^2))</f>
        <v>137.59828703703707</v>
      </c>
      <c r="M941" s="15">
        <f t="shared" si="269"/>
        <v>6.2691156571502074</v>
      </c>
      <c r="N941" s="15">
        <f t="shared" si="279"/>
        <v>0.59382456641339465</v>
      </c>
      <c r="O941" s="15">
        <f t="shared" si="270"/>
        <v>3.9181972857188794</v>
      </c>
      <c r="P941" s="15">
        <f t="shared" si="271"/>
        <v>3.6549181262860251</v>
      </c>
      <c r="Q941" s="15">
        <f t="shared" si="280"/>
        <v>0.34620196696209293</v>
      </c>
      <c r="R941" s="15">
        <f t="shared" si="272"/>
        <v>2.2843238289287657</v>
      </c>
      <c r="S941" s="15">
        <f t="shared" si="281"/>
        <v>274.29487191629573</v>
      </c>
      <c r="T941" s="15">
        <f t="shared" si="282"/>
        <v>168.68630874211544</v>
      </c>
      <c r="U941" s="15">
        <f t="shared" si="273"/>
        <v>0.27429487191629576</v>
      </c>
      <c r="V941" s="15">
        <f t="shared" si="274"/>
        <v>0.16868630874211543</v>
      </c>
      <c r="W941" s="15">
        <f t="shared" si="275"/>
        <v>0.10560856317418033</v>
      </c>
      <c r="X941" s="15">
        <f t="shared" si="276"/>
        <v>158.15887669128975</v>
      </c>
      <c r="Y941" s="15">
        <f t="shared" si="283"/>
        <v>48554.730940549809</v>
      </c>
      <c r="AJ941">
        <f>IF(E941&lt;1,1,0)</f>
        <v>0</v>
      </c>
      <c r="AK941">
        <f>IF(AJ941=1,"",E941)</f>
        <v>60.5</v>
      </c>
      <c r="AL941">
        <f>E941/3.6</f>
        <v>16.805555555555554</v>
      </c>
    </row>
    <row r="942" spans="2:38" x14ac:dyDescent="0.3">
      <c r="B942" s="27" t="s">
        <v>52</v>
      </c>
      <c r="C942" s="27">
        <v>931</v>
      </c>
      <c r="D942" s="27">
        <v>342</v>
      </c>
      <c r="E942" s="26">
        <v>60.2</v>
      </c>
      <c r="F942" s="42">
        <f t="shared" si="265"/>
        <v>16.722222222222225</v>
      </c>
      <c r="G942" s="15">
        <f t="shared" si="277"/>
        <v>-9.7222222222222612E-2</v>
      </c>
      <c r="H942" s="15">
        <f t="shared" si="278"/>
        <v>-0.35000000000000142</v>
      </c>
      <c r="I942" s="15">
        <f t="shared" si="266"/>
        <v>-155.55555555555617</v>
      </c>
      <c r="J942" s="15">
        <f t="shared" si="267"/>
        <v>0</v>
      </c>
      <c r="K942" s="15">
        <f t="shared" si="268"/>
        <v>155.55555555555617</v>
      </c>
      <c r="L942" s="15">
        <f>SUM(0.5*1.2*$AD$4*$AF$4*(F942^2))</f>
        <v>136.2370592592593</v>
      </c>
      <c r="M942" s="15">
        <f t="shared" si="269"/>
        <v>6.2152663798353922</v>
      </c>
      <c r="N942" s="15">
        <f t="shared" si="279"/>
        <v>0.59045030608436222</v>
      </c>
      <c r="O942" s="15">
        <f t="shared" si="270"/>
        <v>3.8845414873971205</v>
      </c>
      <c r="P942" s="15">
        <f t="shared" si="271"/>
        <v>3.6140318119341472</v>
      </c>
      <c r="Q942" s="15">
        <f t="shared" si="280"/>
        <v>0.343333022133744</v>
      </c>
      <c r="R942" s="15">
        <f t="shared" si="272"/>
        <v>2.258769882458842</v>
      </c>
      <c r="S942" s="15">
        <f t="shared" si="281"/>
        <v>274.88532222238007</v>
      </c>
      <c r="T942" s="15">
        <f t="shared" si="282"/>
        <v>169.02964176424919</v>
      </c>
      <c r="U942" s="15">
        <f t="shared" si="273"/>
        <v>0.27488532222238005</v>
      </c>
      <c r="V942" s="15">
        <f t="shared" si="274"/>
        <v>0.1690296417642492</v>
      </c>
      <c r="W942" s="15">
        <f t="shared" si="275"/>
        <v>0.10585568045813085</v>
      </c>
      <c r="X942" s="15">
        <f t="shared" si="276"/>
        <v>156.59424688867804</v>
      </c>
      <c r="Y942" s="15">
        <f t="shared" si="283"/>
        <v>48711.325187438488</v>
      </c>
      <c r="AJ942">
        <f>IF(E942&lt;1,1,0)</f>
        <v>0</v>
      </c>
      <c r="AK942">
        <f>IF(AJ942=1,"",E942)</f>
        <v>60.2</v>
      </c>
      <c r="AL942">
        <f>E942/3.6</f>
        <v>16.722222222222221</v>
      </c>
    </row>
    <row r="943" spans="2:38" x14ac:dyDescent="0.3">
      <c r="B943" s="27" t="s">
        <v>52</v>
      </c>
      <c r="C943" s="27">
        <v>932</v>
      </c>
      <c r="D943" s="27">
        <v>343</v>
      </c>
      <c r="E943" s="26">
        <v>59.8</v>
      </c>
      <c r="F943" s="42">
        <f t="shared" si="265"/>
        <v>16.611111111111111</v>
      </c>
      <c r="G943" s="15">
        <f t="shared" si="277"/>
        <v>-0.1111111111111117</v>
      </c>
      <c r="H943" s="15">
        <f t="shared" si="278"/>
        <v>-0.40000000000000213</v>
      </c>
      <c r="I943" s="15">
        <f t="shared" si="266"/>
        <v>-177.77777777777871</v>
      </c>
      <c r="J943" s="15">
        <f t="shared" si="267"/>
        <v>0</v>
      </c>
      <c r="K943" s="15">
        <f t="shared" si="268"/>
        <v>177.77777777777871</v>
      </c>
      <c r="L943" s="15">
        <f>SUM(0.5*1.2*$AD$4*$AF$4*(F943^2))</f>
        <v>134.4326148148148</v>
      </c>
      <c r="M943" s="15">
        <f t="shared" si="269"/>
        <v>6.143995101646091</v>
      </c>
      <c r="N943" s="15">
        <f t="shared" si="279"/>
        <v>0.5853861999623915</v>
      </c>
      <c r="O943" s="15">
        <f t="shared" si="270"/>
        <v>3.8399969385288069</v>
      </c>
      <c r="P943" s="15">
        <f t="shared" si="271"/>
        <v>3.1909086818929882</v>
      </c>
      <c r="Q943" s="15">
        <f t="shared" si="280"/>
        <v>0.30402268830258194</v>
      </c>
      <c r="R943" s="15">
        <f t="shared" si="272"/>
        <v>1.9943179261831177</v>
      </c>
      <c r="S943" s="15">
        <f t="shared" si="281"/>
        <v>275.47070842234245</v>
      </c>
      <c r="T943" s="15">
        <f t="shared" si="282"/>
        <v>169.33366445255177</v>
      </c>
      <c r="U943" s="15">
        <f t="shared" si="273"/>
        <v>0.27547070842234245</v>
      </c>
      <c r="V943" s="15">
        <f t="shared" si="274"/>
        <v>0.16933366445255177</v>
      </c>
      <c r="W943" s="15">
        <f t="shared" si="275"/>
        <v>0.10613704396979068</v>
      </c>
      <c r="X943" s="15">
        <f t="shared" si="276"/>
        <v>154.52017261764945</v>
      </c>
      <c r="Y943" s="15">
        <f t="shared" si="283"/>
        <v>48865.845360056141</v>
      </c>
      <c r="AJ943">
        <f>IF(E943&lt;1,1,0)</f>
        <v>0</v>
      </c>
      <c r="AK943">
        <f>IF(AJ943=1,"",E943)</f>
        <v>59.8</v>
      </c>
      <c r="AL943">
        <f>E943/3.6</f>
        <v>16.611111111111111</v>
      </c>
    </row>
    <row r="944" spans="2:38" x14ac:dyDescent="0.3">
      <c r="B944" s="27" t="s">
        <v>52</v>
      </c>
      <c r="C944" s="27">
        <v>933</v>
      </c>
      <c r="D944" s="27">
        <v>344</v>
      </c>
      <c r="E944" s="26">
        <v>59.4</v>
      </c>
      <c r="F944" s="42">
        <f t="shared" si="265"/>
        <v>16.5</v>
      </c>
      <c r="G944" s="15">
        <f t="shared" si="277"/>
        <v>-0.16666666666666607</v>
      </c>
      <c r="H944" s="15">
        <f t="shared" si="278"/>
        <v>-0.59999999999999787</v>
      </c>
      <c r="I944" s="15">
        <f t="shared" si="266"/>
        <v>-266.66666666666572</v>
      </c>
      <c r="J944" s="15">
        <f t="shared" si="267"/>
        <v>0</v>
      </c>
      <c r="K944" s="15">
        <f t="shared" si="268"/>
        <v>266.66666666666572</v>
      </c>
      <c r="L944" s="15">
        <f>SUM(0.5*1.2*$AD$4*$AF$4*(F944^2))</f>
        <v>132.64019999999999</v>
      </c>
      <c r="M944" s="15">
        <f t="shared" si="269"/>
        <v>6.0733233000000002</v>
      </c>
      <c r="N944" s="15">
        <f t="shared" si="279"/>
        <v>0.58033978200000003</v>
      </c>
      <c r="O944" s="15">
        <f t="shared" si="270"/>
        <v>3.7958270624999999</v>
      </c>
      <c r="P944" s="15">
        <f t="shared" si="271"/>
        <v>1.6733233000000154</v>
      </c>
      <c r="Q944" s="15">
        <f t="shared" si="280"/>
        <v>0.15989533755555704</v>
      </c>
      <c r="R944" s="15">
        <f t="shared" si="272"/>
        <v>1.0458270625000097</v>
      </c>
      <c r="S944" s="15">
        <f t="shared" si="281"/>
        <v>276.05104820434246</v>
      </c>
      <c r="T944" s="15">
        <f t="shared" si="282"/>
        <v>169.49355979010733</v>
      </c>
      <c r="U944" s="15">
        <f t="shared" si="273"/>
        <v>0.27605104820434245</v>
      </c>
      <c r="V944" s="15">
        <f t="shared" si="274"/>
        <v>0.16949355979010733</v>
      </c>
      <c r="W944" s="15">
        <f t="shared" si="275"/>
        <v>0.10655748841423512</v>
      </c>
      <c r="X944" s="15">
        <f t="shared" si="276"/>
        <v>152.45992540975811</v>
      </c>
      <c r="Y944" s="15">
        <f t="shared" si="283"/>
        <v>49018.305285465896</v>
      </c>
      <c r="AJ944">
        <f>IF(E944&lt;1,1,0)</f>
        <v>0</v>
      </c>
      <c r="AK944">
        <f>IF(AJ944=1,"",E944)</f>
        <v>59.4</v>
      </c>
      <c r="AL944">
        <f>E944/3.6</f>
        <v>16.5</v>
      </c>
    </row>
    <row r="945" spans="2:38" x14ac:dyDescent="0.3">
      <c r="B945" s="27" t="s">
        <v>52</v>
      </c>
      <c r="C945" s="27">
        <v>934</v>
      </c>
      <c r="D945" s="27">
        <v>345</v>
      </c>
      <c r="E945" s="26">
        <v>58.6</v>
      </c>
      <c r="F945" s="42">
        <f t="shared" si="265"/>
        <v>16.277777777777779</v>
      </c>
      <c r="G945" s="15">
        <f t="shared" si="277"/>
        <v>-0.26388888888888867</v>
      </c>
      <c r="H945" s="15">
        <f t="shared" si="278"/>
        <v>-0.94999999999999929</v>
      </c>
      <c r="I945" s="15">
        <f t="shared" si="266"/>
        <v>-422.22222222222189</v>
      </c>
      <c r="J945" s="15">
        <f t="shared" si="267"/>
        <v>0</v>
      </c>
      <c r="K945" s="15">
        <f t="shared" si="268"/>
        <v>422.22222222222189</v>
      </c>
      <c r="L945" s="15">
        <f>SUM(0.5*1.2*$AD$4*$AF$4*(F945^2))</f>
        <v>129.09145925925924</v>
      </c>
      <c r="M945" s="15">
        <f t="shared" si="269"/>
        <v>5.9337620868312762</v>
      </c>
      <c r="N945" s="15">
        <f t="shared" si="279"/>
        <v>0.56865219998799732</v>
      </c>
      <c r="O945" s="15">
        <f t="shared" si="270"/>
        <v>3.7086013042695476</v>
      </c>
      <c r="P945" s="15">
        <f t="shared" si="271"/>
        <v>0.93907741934155875</v>
      </c>
      <c r="Q945" s="15">
        <f t="shared" si="280"/>
        <v>8.9994919353566058E-2</v>
      </c>
      <c r="R945" s="15">
        <f t="shared" si="272"/>
        <v>0.58692338708847425</v>
      </c>
      <c r="S945" s="15">
        <f t="shared" si="281"/>
        <v>276.61970040433044</v>
      </c>
      <c r="T945" s="15">
        <f t="shared" si="282"/>
        <v>169.58355470946088</v>
      </c>
      <c r="U945" s="15">
        <f t="shared" si="273"/>
        <v>0.27661970040433043</v>
      </c>
      <c r="V945" s="15">
        <f t="shared" si="274"/>
        <v>0.16958355470946088</v>
      </c>
      <c r="W945" s="15">
        <f t="shared" si="275"/>
        <v>0.10703614569486955</v>
      </c>
      <c r="X945" s="15">
        <f t="shared" si="276"/>
        <v>148.38091272901897</v>
      </c>
      <c r="Y945" s="15">
        <f t="shared" si="283"/>
        <v>49166.686198194919</v>
      </c>
      <c r="AJ945">
        <f>IF(E945&lt;1,1,0)</f>
        <v>0</v>
      </c>
      <c r="AK945">
        <f>IF(AJ945=1,"",E945)</f>
        <v>58.6</v>
      </c>
      <c r="AL945">
        <f>E945/3.6</f>
        <v>16.277777777777779</v>
      </c>
    </row>
    <row r="946" spans="2:38" x14ac:dyDescent="0.3">
      <c r="B946" s="27" t="s">
        <v>52</v>
      </c>
      <c r="C946" s="27">
        <v>935</v>
      </c>
      <c r="D946" s="27">
        <v>346</v>
      </c>
      <c r="E946" s="26">
        <v>57.5</v>
      </c>
      <c r="F946" s="42">
        <f t="shared" si="265"/>
        <v>15.972222222222223</v>
      </c>
      <c r="G946" s="15">
        <f t="shared" si="277"/>
        <v>-0.27777777777777779</v>
      </c>
      <c r="H946" s="15">
        <f t="shared" si="278"/>
        <v>-1</v>
      </c>
      <c r="I946" s="15">
        <f t="shared" si="266"/>
        <v>-444.44444444444446</v>
      </c>
      <c r="J946" s="15">
        <f t="shared" si="267"/>
        <v>0</v>
      </c>
      <c r="K946" s="15">
        <f t="shared" si="268"/>
        <v>444.44444444444446</v>
      </c>
      <c r="L946" s="15">
        <f>SUM(0.5*1.2*$AD$4*$AF$4*(F946^2))</f>
        <v>124.29050925925927</v>
      </c>
      <c r="M946" s="15">
        <f t="shared" si="269"/>
        <v>5.7456956340020584</v>
      </c>
      <c r="N946" s="15">
        <f t="shared" si="279"/>
        <v>0.55222519149019778</v>
      </c>
      <c r="O946" s="15">
        <f t="shared" si="270"/>
        <v>3.5910597712512868</v>
      </c>
      <c r="P946" s="15">
        <f t="shared" si="271"/>
        <v>1.3530697980967084</v>
      </c>
      <c r="Q946" s="15">
        <f t="shared" si="280"/>
        <v>0.1300450417059614</v>
      </c>
      <c r="R946" s="15">
        <f t="shared" si="272"/>
        <v>0.84566862381044272</v>
      </c>
      <c r="S946" s="15">
        <f t="shared" si="281"/>
        <v>277.17192559582065</v>
      </c>
      <c r="T946" s="15">
        <f t="shared" si="282"/>
        <v>169.71359975116684</v>
      </c>
      <c r="U946" s="15">
        <f t="shared" si="273"/>
        <v>0.27717192559582066</v>
      </c>
      <c r="V946" s="15">
        <f t="shared" si="274"/>
        <v>0.16971359975116684</v>
      </c>
      <c r="W946" s="15">
        <f t="shared" si="275"/>
        <v>0.10745832584465381</v>
      </c>
      <c r="X946" s="15">
        <f t="shared" si="276"/>
        <v>142.86257910015962</v>
      </c>
      <c r="Y946" s="15">
        <f t="shared" si="283"/>
        <v>49309.54877729508</v>
      </c>
      <c r="AJ946">
        <f>IF(E946&lt;1,1,0)</f>
        <v>0</v>
      </c>
      <c r="AK946">
        <f>IF(AJ946=1,"",E946)</f>
        <v>57.5</v>
      </c>
      <c r="AL946">
        <f>E946/3.6</f>
        <v>15.972222222222221</v>
      </c>
    </row>
    <row r="947" spans="2:38" x14ac:dyDescent="0.3">
      <c r="B947" s="27" t="s">
        <v>52</v>
      </c>
      <c r="C947" s="27">
        <v>936</v>
      </c>
      <c r="D947" s="27">
        <v>347</v>
      </c>
      <c r="E947" s="26">
        <v>56.6</v>
      </c>
      <c r="F947" s="42">
        <f t="shared" si="265"/>
        <v>15.722222222222223</v>
      </c>
      <c r="G947" s="15">
        <f t="shared" si="277"/>
        <v>-0.20833333333333331</v>
      </c>
      <c r="H947" s="15">
        <f t="shared" si="278"/>
        <v>-0.75</v>
      </c>
      <c r="I947" s="15">
        <f t="shared" si="266"/>
        <v>-333.33333333333331</v>
      </c>
      <c r="J947" s="15">
        <f t="shared" si="267"/>
        <v>0</v>
      </c>
      <c r="K947" s="15">
        <f t="shared" si="268"/>
        <v>333.33333333333331</v>
      </c>
      <c r="L947" s="15">
        <f>SUM(0.5*1.2*$AD$4*$AF$4*(F947^2))</f>
        <v>120.43012592592594</v>
      </c>
      <c r="M947" s="15">
        <f t="shared" si="269"/>
        <v>5.5950692020576138</v>
      </c>
      <c r="N947" s="15">
        <f t="shared" si="279"/>
        <v>0.53930250364277554</v>
      </c>
      <c r="O947" s="15">
        <f t="shared" si="270"/>
        <v>3.4969182512860084</v>
      </c>
      <c r="P947" s="15">
        <f t="shared" si="271"/>
        <v>0.35432846131687307</v>
      </c>
      <c r="Q947" s="15">
        <f t="shared" si="280"/>
        <v>3.4153326688043044E-2</v>
      </c>
      <c r="R947" s="15">
        <f t="shared" si="272"/>
        <v>0.22145528832304567</v>
      </c>
      <c r="S947" s="15">
        <f t="shared" si="281"/>
        <v>277.71122809946343</v>
      </c>
      <c r="T947" s="15">
        <f t="shared" si="282"/>
        <v>169.7477530778549</v>
      </c>
      <c r="U947" s="15">
        <f t="shared" si="273"/>
        <v>0.27771122809946341</v>
      </c>
      <c r="V947" s="15">
        <f t="shared" si="274"/>
        <v>0.16974775307785489</v>
      </c>
      <c r="W947" s="15">
        <f t="shared" si="275"/>
        <v>0.10796347502160852</v>
      </c>
      <c r="X947" s="15">
        <f t="shared" si="276"/>
        <v>138.42535652433293</v>
      </c>
      <c r="Y947" s="15">
        <f t="shared" si="283"/>
        <v>49447.974133819414</v>
      </c>
      <c r="AJ947">
        <f>IF(E947&lt;1,1,0)</f>
        <v>0</v>
      </c>
      <c r="AK947">
        <f>IF(AJ947=1,"",E947)</f>
        <v>56.6</v>
      </c>
      <c r="AL947">
        <f>E947/3.6</f>
        <v>15.722222222222221</v>
      </c>
    </row>
    <row r="948" spans="2:38" x14ac:dyDescent="0.3">
      <c r="B948" s="27" t="s">
        <v>52</v>
      </c>
      <c r="C948" s="27">
        <v>937</v>
      </c>
      <c r="D948" s="27">
        <v>348</v>
      </c>
      <c r="E948" s="26">
        <v>56</v>
      </c>
      <c r="F948" s="42">
        <f t="shared" si="265"/>
        <v>15.555555555555557</v>
      </c>
      <c r="G948" s="15">
        <f t="shared" si="277"/>
        <v>-0.15277777777777798</v>
      </c>
      <c r="H948" s="15">
        <f t="shared" si="278"/>
        <v>-0.55000000000000071</v>
      </c>
      <c r="I948" s="15">
        <f t="shared" si="266"/>
        <v>-244.44444444444477</v>
      </c>
      <c r="J948" s="15">
        <f t="shared" si="267"/>
        <v>0</v>
      </c>
      <c r="K948" s="15">
        <f t="shared" si="268"/>
        <v>244.44444444444477</v>
      </c>
      <c r="L948" s="15">
        <f>SUM(0.5*1.2*$AD$4*$AF$4*(F948^2))</f>
        <v>117.89037037037038</v>
      </c>
      <c r="M948" s="15">
        <f t="shared" si="269"/>
        <v>5.4962502057613172</v>
      </c>
      <c r="N948" s="15">
        <f t="shared" si="279"/>
        <v>0.53130418655692735</v>
      </c>
      <c r="O948" s="15">
        <f t="shared" si="270"/>
        <v>3.4351563786008232</v>
      </c>
      <c r="P948" s="15">
        <f t="shared" si="271"/>
        <v>1.6937810699588429</v>
      </c>
      <c r="Q948" s="15">
        <f t="shared" si="280"/>
        <v>0.16373217009602148</v>
      </c>
      <c r="R948" s="15">
        <f t="shared" si="272"/>
        <v>1.0586131687242768</v>
      </c>
      <c r="S948" s="15">
        <f t="shared" si="281"/>
        <v>278.24253228602038</v>
      </c>
      <c r="T948" s="15">
        <f t="shared" si="282"/>
        <v>169.91148524795091</v>
      </c>
      <c r="U948" s="15">
        <f t="shared" si="273"/>
        <v>0.27824253228602036</v>
      </c>
      <c r="V948" s="15">
        <f t="shared" si="274"/>
        <v>0.16991148524795091</v>
      </c>
      <c r="W948" s="15">
        <f t="shared" si="275"/>
        <v>0.10833104703806945</v>
      </c>
      <c r="X948" s="15">
        <f t="shared" si="276"/>
        <v>135.50609700777326</v>
      </c>
      <c r="Y948" s="15">
        <f t="shared" si="283"/>
        <v>49583.48023082719</v>
      </c>
      <c r="AJ948">
        <f>IF(E948&lt;1,1,0)</f>
        <v>0</v>
      </c>
      <c r="AK948">
        <f>IF(AJ948=1,"",E948)</f>
        <v>56</v>
      </c>
      <c r="AL948">
        <f>E948/3.6</f>
        <v>15.555555555555555</v>
      </c>
    </row>
    <row r="949" spans="2:38" x14ac:dyDescent="0.3">
      <c r="B949" s="27" t="s">
        <v>52</v>
      </c>
      <c r="C949" s="27">
        <v>938</v>
      </c>
      <c r="D949" s="27">
        <v>349</v>
      </c>
      <c r="E949" s="26">
        <v>55.5</v>
      </c>
      <c r="F949" s="42">
        <f t="shared" si="265"/>
        <v>15.416666666666668</v>
      </c>
      <c r="G949" s="15">
        <f t="shared" si="277"/>
        <v>-0.1388888888888889</v>
      </c>
      <c r="H949" s="15">
        <f t="shared" si="278"/>
        <v>-0.5</v>
      </c>
      <c r="I949" s="15">
        <f t="shared" si="266"/>
        <v>-222.22222222222223</v>
      </c>
      <c r="J949" s="15">
        <f t="shared" si="267"/>
        <v>0</v>
      </c>
      <c r="K949" s="15">
        <f t="shared" si="268"/>
        <v>222.22222222222223</v>
      </c>
      <c r="L949" s="15">
        <f>SUM(0.5*1.2*$AD$4*$AF$4*(F949^2))</f>
        <v>115.79458333333334</v>
      </c>
      <c r="M949" s="15">
        <f t="shared" si="269"/>
        <v>5.4148664930555563</v>
      </c>
      <c r="N949" s="15">
        <f t="shared" si="279"/>
        <v>0.52494122391010811</v>
      </c>
      <c r="O949" s="15">
        <f t="shared" si="270"/>
        <v>3.3842915581597226</v>
      </c>
      <c r="P949" s="15">
        <f t="shared" si="271"/>
        <v>1.9889405671296294</v>
      </c>
      <c r="Q949" s="15">
        <f t="shared" si="280"/>
        <v>0.19281673831340018</v>
      </c>
      <c r="R949" s="15">
        <f t="shared" si="272"/>
        <v>1.2430878544560184</v>
      </c>
      <c r="S949" s="15">
        <f t="shared" si="281"/>
        <v>278.76747350993048</v>
      </c>
      <c r="T949" s="15">
        <f t="shared" si="282"/>
        <v>170.10430198626432</v>
      </c>
      <c r="U949" s="15">
        <f t="shared" si="273"/>
        <v>0.27876747350993047</v>
      </c>
      <c r="V949" s="15">
        <f t="shared" si="274"/>
        <v>0.17010430198626431</v>
      </c>
      <c r="W949" s="15">
        <f t="shared" si="275"/>
        <v>0.10866317152366617</v>
      </c>
      <c r="X949" s="15">
        <f t="shared" si="276"/>
        <v>133.09714615800215</v>
      </c>
      <c r="Y949" s="15">
        <f t="shared" si="283"/>
        <v>49716.577376985195</v>
      </c>
      <c r="AJ949">
        <f>IF(E949&lt;1,1,0)</f>
        <v>0</v>
      </c>
      <c r="AK949">
        <f>IF(AJ949=1,"",E949)</f>
        <v>55.5</v>
      </c>
      <c r="AL949">
        <f>E949/3.6</f>
        <v>15.416666666666666</v>
      </c>
    </row>
    <row r="950" spans="2:38" x14ac:dyDescent="0.3">
      <c r="B950" s="27" t="s">
        <v>52</v>
      </c>
      <c r="C950" s="27">
        <v>939</v>
      </c>
      <c r="D950" s="27">
        <v>350</v>
      </c>
      <c r="E950" s="26">
        <v>55</v>
      </c>
      <c r="F950" s="42">
        <f t="shared" si="265"/>
        <v>15.277777777777779</v>
      </c>
      <c r="G950" s="15">
        <f t="shared" si="277"/>
        <v>-0.15277777777777798</v>
      </c>
      <c r="H950" s="15">
        <f t="shared" si="278"/>
        <v>-0.55000000000000071</v>
      </c>
      <c r="I950" s="15">
        <f t="shared" si="266"/>
        <v>-244.44444444444477</v>
      </c>
      <c r="J950" s="15">
        <f t="shared" si="267"/>
        <v>0</v>
      </c>
      <c r="K950" s="15">
        <f t="shared" si="268"/>
        <v>244.44444444444477</v>
      </c>
      <c r="L950" s="15">
        <f>SUM(0.5*1.2*$AD$4*$AF$4*(F950^2))</f>
        <v>113.7175925925926</v>
      </c>
      <c r="M950" s="15">
        <f t="shared" si="269"/>
        <v>5.3343521090534987</v>
      </c>
      <c r="N950" s="15">
        <f t="shared" si="279"/>
        <v>0.51861756615797905</v>
      </c>
      <c r="O950" s="15">
        <f t="shared" si="270"/>
        <v>3.3339700681584366</v>
      </c>
      <c r="P950" s="15">
        <f t="shared" si="271"/>
        <v>1.5997842078189248</v>
      </c>
      <c r="Q950" s="15">
        <f t="shared" si="280"/>
        <v>0.15553457576017324</v>
      </c>
      <c r="R950" s="15">
        <f t="shared" si="272"/>
        <v>0.99986512988682807</v>
      </c>
      <c r="S950" s="15">
        <f t="shared" si="281"/>
        <v>279.28609107608844</v>
      </c>
      <c r="T950" s="15">
        <f t="shared" si="282"/>
        <v>170.2598365620245</v>
      </c>
      <c r="U950" s="15">
        <f t="shared" si="273"/>
        <v>0.27928609107608843</v>
      </c>
      <c r="V950" s="15">
        <f t="shared" si="274"/>
        <v>0.17025983656202451</v>
      </c>
      <c r="W950" s="15">
        <f t="shared" si="275"/>
        <v>0.10902625451406392</v>
      </c>
      <c r="X950" s="15">
        <f t="shared" si="276"/>
        <v>130.70980022483172</v>
      </c>
      <c r="Y950" s="15">
        <f t="shared" si="283"/>
        <v>49847.287177210026</v>
      </c>
      <c r="AJ950">
        <f>IF(E950&lt;1,1,0)</f>
        <v>0</v>
      </c>
      <c r="AK950">
        <f>IF(AJ950=1,"",E950)</f>
        <v>55</v>
      </c>
      <c r="AL950">
        <f>E950/3.6</f>
        <v>15.277777777777777</v>
      </c>
    </row>
    <row r="951" spans="2:38" x14ac:dyDescent="0.3">
      <c r="B951" s="27" t="s">
        <v>52</v>
      </c>
      <c r="C951" s="27">
        <v>940</v>
      </c>
      <c r="D951" s="27">
        <v>351</v>
      </c>
      <c r="E951" s="26">
        <v>54.4</v>
      </c>
      <c r="F951" s="42">
        <f t="shared" si="265"/>
        <v>15.111111111111111</v>
      </c>
      <c r="G951" s="15">
        <f t="shared" si="277"/>
        <v>-0.12499999999999981</v>
      </c>
      <c r="H951" s="15">
        <f t="shared" si="278"/>
        <v>-0.44999999999999929</v>
      </c>
      <c r="I951" s="15">
        <f t="shared" si="266"/>
        <v>-199.99999999999969</v>
      </c>
      <c r="J951" s="15">
        <f t="shared" si="267"/>
        <v>0</v>
      </c>
      <c r="K951" s="15">
        <f t="shared" si="268"/>
        <v>199.99999999999969</v>
      </c>
      <c r="L951" s="15">
        <f>SUM(0.5*1.2*$AD$4*$AF$4*(F951^2))</f>
        <v>111.2500148148148</v>
      </c>
      <c r="M951" s="15">
        <f t="shared" si="269"/>
        <v>5.2388713349794234</v>
      </c>
      <c r="N951" s="15">
        <f t="shared" si="279"/>
        <v>0.51078995516049375</v>
      </c>
      <c r="O951" s="15">
        <f t="shared" si="270"/>
        <v>3.2742945843621398</v>
      </c>
      <c r="P951" s="15">
        <f t="shared" si="271"/>
        <v>2.2166491127572061</v>
      </c>
      <c r="Q951" s="15">
        <f t="shared" si="280"/>
        <v>0.21612328849382761</v>
      </c>
      <c r="R951" s="15">
        <f t="shared" si="272"/>
        <v>1.3854056954732539</v>
      </c>
      <c r="S951" s="15">
        <f t="shared" si="281"/>
        <v>279.79688103124892</v>
      </c>
      <c r="T951" s="15">
        <f t="shared" si="282"/>
        <v>170.47595985051834</v>
      </c>
      <c r="U951" s="15">
        <f t="shared" si="273"/>
        <v>0.27979688103124889</v>
      </c>
      <c r="V951" s="15">
        <f t="shared" si="274"/>
        <v>0.17047595985051833</v>
      </c>
      <c r="W951" s="15">
        <f t="shared" si="275"/>
        <v>0.10932092118073056</v>
      </c>
      <c r="X951" s="15">
        <f t="shared" si="276"/>
        <v>127.87350372226874</v>
      </c>
      <c r="Y951" s="15">
        <f t="shared" si="283"/>
        <v>49975.160680932298</v>
      </c>
      <c r="AJ951">
        <f>IF(E951&lt;1,1,0)</f>
        <v>0</v>
      </c>
      <c r="AK951">
        <f>IF(AJ951=1,"",E951)</f>
        <v>54.4</v>
      </c>
      <c r="AL951">
        <f>E951/3.6</f>
        <v>15.111111111111111</v>
      </c>
    </row>
    <row r="952" spans="2:38" x14ac:dyDescent="0.3">
      <c r="B952" s="27" t="s">
        <v>52</v>
      </c>
      <c r="C952" s="27">
        <v>941</v>
      </c>
      <c r="D952" s="27">
        <v>352</v>
      </c>
      <c r="E952" s="26">
        <v>54.1</v>
      </c>
      <c r="F952" s="42">
        <f t="shared" si="265"/>
        <v>15.027777777777779</v>
      </c>
      <c r="G952" s="15">
        <f t="shared" si="277"/>
        <v>-5.5555555555555358E-2</v>
      </c>
      <c r="H952" s="15">
        <f t="shared" si="278"/>
        <v>-0.19999999999999929</v>
      </c>
      <c r="I952" s="15">
        <f t="shared" si="266"/>
        <v>-88.888888888888573</v>
      </c>
      <c r="J952" s="15">
        <f t="shared" si="267"/>
        <v>0</v>
      </c>
      <c r="K952" s="15">
        <f t="shared" si="268"/>
        <v>88.888888888888573</v>
      </c>
      <c r="L952" s="15">
        <f>SUM(0.5*1.2*$AD$4*$AF$4*(F952^2))</f>
        <v>110.02637592592593</v>
      </c>
      <c r="M952" s="15">
        <f t="shared" si="269"/>
        <v>5.1915919271090543</v>
      </c>
      <c r="N952" s="15">
        <f t="shared" si="279"/>
        <v>0.50762232176177424</v>
      </c>
      <c r="O952" s="15">
        <f t="shared" si="270"/>
        <v>3.244744954443159</v>
      </c>
      <c r="P952" s="15">
        <f t="shared" si="271"/>
        <v>3.8557894579732559</v>
      </c>
      <c r="Q952" s="15">
        <f t="shared" si="280"/>
        <v>0.37701052477960728</v>
      </c>
      <c r="R952" s="15">
        <f t="shared" si="272"/>
        <v>2.4098684112332851</v>
      </c>
      <c r="S952" s="15">
        <f t="shared" si="281"/>
        <v>280.30450335301072</v>
      </c>
      <c r="T952" s="15">
        <f t="shared" si="282"/>
        <v>170.85297037529796</v>
      </c>
      <c r="U952" s="15">
        <f t="shared" si="273"/>
        <v>0.28030450335301071</v>
      </c>
      <c r="V952" s="15">
        <f t="shared" si="274"/>
        <v>0.17085297037529795</v>
      </c>
      <c r="W952" s="15">
        <f t="shared" si="275"/>
        <v>0.10945153297771276</v>
      </c>
      <c r="X952" s="15">
        <f t="shared" si="276"/>
        <v>126.46702214935902</v>
      </c>
      <c r="Y952" s="15">
        <f t="shared" si="283"/>
        <v>50101.627703081656</v>
      </c>
      <c r="AJ952">
        <f>IF(E952&lt;1,1,0)</f>
        <v>0</v>
      </c>
      <c r="AK952">
        <f>IF(AJ952=1,"",E952)</f>
        <v>54.1</v>
      </c>
      <c r="AL952">
        <f>E952/3.6</f>
        <v>15.027777777777779</v>
      </c>
    </row>
    <row r="953" spans="2:38" x14ac:dyDescent="0.3">
      <c r="B953" s="27" t="s">
        <v>52</v>
      </c>
      <c r="C953" s="27">
        <v>942</v>
      </c>
      <c r="D953" s="27">
        <v>353</v>
      </c>
      <c r="E953" s="26">
        <v>54</v>
      </c>
      <c r="F953" s="42">
        <f t="shared" si="265"/>
        <v>15</v>
      </c>
      <c r="G953" s="15">
        <f t="shared" si="277"/>
        <v>-2.7777777777778172E-2</v>
      </c>
      <c r="H953" s="15">
        <f t="shared" si="278"/>
        <v>-0.10000000000000142</v>
      </c>
      <c r="I953" s="15">
        <f t="shared" si="266"/>
        <v>-44.444444444445075</v>
      </c>
      <c r="J953" s="15">
        <f t="shared" si="267"/>
        <v>0</v>
      </c>
      <c r="K953" s="15">
        <f t="shared" si="268"/>
        <v>44.444444444445075</v>
      </c>
      <c r="L953" s="15">
        <f>SUM(0.5*1.2*$AD$4*$AF$4*(F953^2))</f>
        <v>109.61999999999999</v>
      </c>
      <c r="M953" s="15">
        <f t="shared" si="269"/>
        <v>5.1758999999999995</v>
      </c>
      <c r="N953" s="15">
        <f t="shared" si="279"/>
        <v>0.50752575</v>
      </c>
      <c r="O953" s="15">
        <f t="shared" si="270"/>
        <v>3.2349374999999996</v>
      </c>
      <c r="P953" s="15">
        <f t="shared" si="271"/>
        <v>4.5092333333333237</v>
      </c>
      <c r="Q953" s="15">
        <f t="shared" si="280"/>
        <v>0.4421553796296287</v>
      </c>
      <c r="R953" s="15">
        <f t="shared" si="272"/>
        <v>2.8182708333333273</v>
      </c>
      <c r="S953" s="15">
        <f t="shared" si="281"/>
        <v>280.81202910301073</v>
      </c>
      <c r="T953" s="15">
        <f t="shared" si="282"/>
        <v>171.2951257549276</v>
      </c>
      <c r="U953" s="15">
        <f t="shared" si="273"/>
        <v>0.28081202910301073</v>
      </c>
      <c r="V953" s="15">
        <f t="shared" si="274"/>
        <v>0.17129512575492759</v>
      </c>
      <c r="W953" s="15">
        <f t="shared" si="275"/>
        <v>0.10951690334808314</v>
      </c>
      <c r="X953" s="15">
        <f t="shared" si="276"/>
        <v>125.99992333816765</v>
      </c>
      <c r="Y953" s="15">
        <f t="shared" si="283"/>
        <v>50227.627626419824</v>
      </c>
      <c r="AJ953">
        <f>IF(E953&lt;1,1,0)</f>
        <v>0</v>
      </c>
      <c r="AK953">
        <f>IF(AJ953=1,"",E953)</f>
        <v>54</v>
      </c>
      <c r="AL953">
        <f>E953/3.6</f>
        <v>15</v>
      </c>
    </row>
    <row r="954" spans="2:38" x14ac:dyDescent="0.3">
      <c r="B954" s="27" t="s">
        <v>52</v>
      </c>
      <c r="C954" s="27">
        <v>943</v>
      </c>
      <c r="D954" s="27">
        <v>354</v>
      </c>
      <c r="E954" s="26">
        <v>53.9</v>
      </c>
      <c r="F954" s="42">
        <f t="shared" si="265"/>
        <v>14.972222222222223</v>
      </c>
      <c r="G954" s="15">
        <f t="shared" si="277"/>
        <v>-1.3888888888889086E-2</v>
      </c>
      <c r="H954" s="15">
        <f t="shared" si="278"/>
        <v>-5.0000000000000711E-2</v>
      </c>
      <c r="I954" s="15">
        <f t="shared" si="266"/>
        <v>-22.222222222222538</v>
      </c>
      <c r="J954" s="15">
        <f t="shared" si="267"/>
        <v>0</v>
      </c>
      <c r="K954" s="15">
        <f t="shared" si="268"/>
        <v>22.222222222222538</v>
      </c>
      <c r="L954" s="15">
        <f>SUM(0.5*1.2*$AD$4*$AF$4*(F954^2))</f>
        <v>109.21437592592594</v>
      </c>
      <c r="M954" s="15">
        <f t="shared" si="269"/>
        <v>5.1602419062242806</v>
      </c>
      <c r="N954" s="15">
        <f t="shared" si="279"/>
        <v>0.50742378744538752</v>
      </c>
      <c r="O954" s="15">
        <f t="shared" si="270"/>
        <v>3.2251511913901756</v>
      </c>
      <c r="P954" s="15">
        <f t="shared" si="271"/>
        <v>4.82752585684156</v>
      </c>
      <c r="Q954" s="15">
        <f t="shared" si="280"/>
        <v>0.47470670925608671</v>
      </c>
      <c r="R954" s="15">
        <f t="shared" si="272"/>
        <v>3.0172036605259751</v>
      </c>
      <c r="S954" s="15">
        <f t="shared" si="281"/>
        <v>281.31945289045609</v>
      </c>
      <c r="T954" s="15">
        <f t="shared" si="282"/>
        <v>171.76983246418368</v>
      </c>
      <c r="U954" s="15">
        <f t="shared" si="273"/>
        <v>0.28131945289045607</v>
      </c>
      <c r="V954" s="15">
        <f t="shared" si="274"/>
        <v>0.17176983246418367</v>
      </c>
      <c r="W954" s="15">
        <f t="shared" si="275"/>
        <v>0.10954962042627239</v>
      </c>
      <c r="X954" s="15">
        <f t="shared" si="276"/>
        <v>125.53368874736448</v>
      </c>
      <c r="Y954" s="15">
        <f t="shared" si="283"/>
        <v>50353.161315167192</v>
      </c>
      <c r="AJ954">
        <f>IF(E954&lt;1,1,0)</f>
        <v>0</v>
      </c>
      <c r="AK954">
        <f>IF(AJ954=1,"",E954)</f>
        <v>53.9</v>
      </c>
      <c r="AL954">
        <f>E954/3.6</f>
        <v>14.972222222222221</v>
      </c>
    </row>
    <row r="955" spans="2:38" x14ac:dyDescent="0.3">
      <c r="B955" s="27" t="s">
        <v>52</v>
      </c>
      <c r="C955" s="27">
        <v>944</v>
      </c>
      <c r="D955" s="27">
        <v>355</v>
      </c>
      <c r="E955" s="26">
        <v>53.9</v>
      </c>
      <c r="F955" s="42">
        <f t="shared" si="265"/>
        <v>14.972222222222223</v>
      </c>
      <c r="G955" s="15">
        <f t="shared" si="277"/>
        <v>1.3888888888889086E-2</v>
      </c>
      <c r="H955" s="15">
        <f t="shared" si="278"/>
        <v>5.0000000000000711E-2</v>
      </c>
      <c r="I955" s="15">
        <f t="shared" si="266"/>
        <v>22.222222222222538</v>
      </c>
      <c r="J955" s="15">
        <f t="shared" si="267"/>
        <v>22.222222222222538</v>
      </c>
      <c r="K955" s="15">
        <f t="shared" si="268"/>
        <v>0</v>
      </c>
      <c r="L955" s="15">
        <f>SUM(0.5*1.2*$AD$4*$AF$4*(F955^2))</f>
        <v>109.21437592592594</v>
      </c>
      <c r="M955" s="15">
        <f t="shared" si="269"/>
        <v>5.4929579556070003</v>
      </c>
      <c r="N955" s="15">
        <f t="shared" si="279"/>
        <v>0.54166668728902367</v>
      </c>
      <c r="O955" s="15">
        <f t="shared" si="270"/>
        <v>3.4330987222543752</v>
      </c>
      <c r="P955" s="15">
        <f t="shared" si="271"/>
        <v>5.1602419062242806</v>
      </c>
      <c r="Q955" s="15">
        <f t="shared" si="280"/>
        <v>0.50885718797489432</v>
      </c>
      <c r="R955" s="15">
        <f t="shared" si="272"/>
        <v>3.2251511913901756</v>
      </c>
      <c r="S955" s="15">
        <f t="shared" si="281"/>
        <v>281.86111957774511</v>
      </c>
      <c r="T955" s="15">
        <f t="shared" si="282"/>
        <v>172.27868965215856</v>
      </c>
      <c r="U955" s="15">
        <f t="shared" si="273"/>
        <v>0.28186111957774512</v>
      </c>
      <c r="V955" s="15">
        <f t="shared" si="274"/>
        <v>0.17227868965215856</v>
      </c>
      <c r="W955" s="15">
        <f t="shared" si="275"/>
        <v>0.10958242992558656</v>
      </c>
      <c r="X955" s="15">
        <f t="shared" si="276"/>
        <v>125.53368872439782</v>
      </c>
      <c r="Y955" s="15">
        <f t="shared" si="283"/>
        <v>50478.695003891589</v>
      </c>
      <c r="AJ955">
        <f>IF(E955&lt;1,1,0)</f>
        <v>0</v>
      </c>
      <c r="AK955">
        <f>IF(AJ955=1,"",E955)</f>
        <v>53.9</v>
      </c>
      <c r="AL955">
        <f>E955/3.6</f>
        <v>14.972222222222221</v>
      </c>
    </row>
    <row r="956" spans="2:38" x14ac:dyDescent="0.3">
      <c r="B956" s="27" t="s">
        <v>52</v>
      </c>
      <c r="C956" s="27">
        <v>945</v>
      </c>
      <c r="D956" s="27">
        <v>356</v>
      </c>
      <c r="E956" s="26">
        <v>54</v>
      </c>
      <c r="F956" s="42">
        <f t="shared" si="265"/>
        <v>15</v>
      </c>
      <c r="G956" s="15">
        <f t="shared" si="277"/>
        <v>4.1666666666667261E-2</v>
      </c>
      <c r="H956" s="15">
        <f t="shared" si="278"/>
        <v>0.15000000000000213</v>
      </c>
      <c r="I956" s="15">
        <f t="shared" si="266"/>
        <v>66.666666666667624</v>
      </c>
      <c r="J956" s="15">
        <f t="shared" si="267"/>
        <v>66.666666666667624</v>
      </c>
      <c r="K956" s="15">
        <f t="shared" si="268"/>
        <v>0</v>
      </c>
      <c r="L956" s="15">
        <f>SUM(0.5*1.2*$AD$4*$AF$4*(F956^2))</f>
        <v>109.61999999999999</v>
      </c>
      <c r="M956" s="15">
        <f t="shared" si="269"/>
        <v>6.1759000000000146</v>
      </c>
      <c r="N956" s="15">
        <f t="shared" si="279"/>
        <v>0.61072788888889029</v>
      </c>
      <c r="O956" s="15">
        <f t="shared" si="270"/>
        <v>3.8599375000000089</v>
      </c>
      <c r="P956" s="15">
        <f t="shared" si="271"/>
        <v>5.1758999999999995</v>
      </c>
      <c r="Q956" s="15">
        <f t="shared" si="280"/>
        <v>0.51183899999999993</v>
      </c>
      <c r="R956" s="15">
        <f t="shared" si="272"/>
        <v>3.2349374999999996</v>
      </c>
      <c r="S956" s="15">
        <f t="shared" si="281"/>
        <v>282.47184746663402</v>
      </c>
      <c r="T956" s="15">
        <f t="shared" si="282"/>
        <v>172.79052865215857</v>
      </c>
      <c r="U956" s="15">
        <f t="shared" si="273"/>
        <v>0.28247184746663401</v>
      </c>
      <c r="V956" s="15">
        <f t="shared" si="274"/>
        <v>0.17279052865215858</v>
      </c>
      <c r="W956" s="15">
        <f t="shared" si="275"/>
        <v>0.10968131881447543</v>
      </c>
      <c r="X956" s="15">
        <f t="shared" si="276"/>
        <v>125.99992322307682</v>
      </c>
      <c r="Y956" s="15">
        <f t="shared" si="283"/>
        <v>50604.694927114666</v>
      </c>
      <c r="AJ956">
        <f>IF(E956&lt;1,1,0)</f>
        <v>0</v>
      </c>
      <c r="AK956">
        <f>IF(AJ956=1,"",E956)</f>
        <v>54</v>
      </c>
      <c r="AL956">
        <f>E956/3.6</f>
        <v>15</v>
      </c>
    </row>
    <row r="957" spans="2:38" x14ac:dyDescent="0.3">
      <c r="B957" s="27" t="s">
        <v>52</v>
      </c>
      <c r="C957" s="27">
        <v>946</v>
      </c>
      <c r="D957" s="27">
        <v>357</v>
      </c>
      <c r="E957" s="26">
        <v>54.2</v>
      </c>
      <c r="F957" s="42">
        <f t="shared" si="265"/>
        <v>15.055555555555557</v>
      </c>
      <c r="G957" s="15">
        <f t="shared" si="277"/>
        <v>0.1388888888888889</v>
      </c>
      <c r="H957" s="15">
        <f t="shared" si="278"/>
        <v>0.5</v>
      </c>
      <c r="I957" s="15">
        <f t="shared" si="266"/>
        <v>222.22222222222223</v>
      </c>
      <c r="J957" s="15">
        <f t="shared" si="267"/>
        <v>222.22222222222223</v>
      </c>
      <c r="K957" s="15">
        <f t="shared" si="268"/>
        <v>0</v>
      </c>
      <c r="L957" s="15">
        <f>SUM(0.5*1.2*$AD$4*$AF$4*(F957^2))</f>
        <v>110.43350370370372</v>
      </c>
      <c r="M957" s="15">
        <f t="shared" si="269"/>
        <v>8.5529967625514427</v>
      </c>
      <c r="N957" s="15">
        <f t="shared" si="279"/>
        <v>0.84817217895301811</v>
      </c>
      <c r="O957" s="15">
        <f t="shared" si="270"/>
        <v>5.345622976594651</v>
      </c>
      <c r="P957" s="15">
        <f t="shared" si="271"/>
        <v>5.2073177502057613</v>
      </c>
      <c r="Q957" s="15">
        <f t="shared" si="280"/>
        <v>0.51639234356207131</v>
      </c>
      <c r="R957" s="15">
        <f t="shared" si="272"/>
        <v>3.2545735938786011</v>
      </c>
      <c r="S957" s="15">
        <f t="shared" si="281"/>
        <v>283.32001964558702</v>
      </c>
      <c r="T957" s="15">
        <f t="shared" si="282"/>
        <v>173.30692099572065</v>
      </c>
      <c r="U957" s="15">
        <f t="shared" si="273"/>
        <v>0.28332001964558701</v>
      </c>
      <c r="V957" s="15">
        <f t="shared" si="274"/>
        <v>0.17330692099572065</v>
      </c>
      <c r="W957" s="15">
        <f t="shared" si="275"/>
        <v>0.11001309864986636</v>
      </c>
      <c r="X957" s="15">
        <f t="shared" si="276"/>
        <v>126.93498471922602</v>
      </c>
      <c r="Y957" s="15">
        <f t="shared" si="283"/>
        <v>50731.629911833894</v>
      </c>
      <c r="AJ957">
        <f>IF(E957&lt;1,1,0)</f>
        <v>0</v>
      </c>
      <c r="AK957">
        <f>IF(AJ957=1,"",E957)</f>
        <v>54.2</v>
      </c>
      <c r="AL957">
        <f>E957/3.6</f>
        <v>15.055555555555555</v>
      </c>
    </row>
    <row r="958" spans="2:38" x14ac:dyDescent="0.3">
      <c r="B958" s="27" t="s">
        <v>52</v>
      </c>
      <c r="C958" s="27">
        <v>947</v>
      </c>
      <c r="D958" s="27">
        <v>358</v>
      </c>
      <c r="E958" s="26">
        <v>55</v>
      </c>
      <c r="F958" s="42">
        <f t="shared" si="265"/>
        <v>15.277777777777779</v>
      </c>
      <c r="G958" s="15">
        <f t="shared" si="277"/>
        <v>0.22222222222222143</v>
      </c>
      <c r="H958" s="15">
        <f t="shared" si="278"/>
        <v>0.79999999999999716</v>
      </c>
      <c r="I958" s="15">
        <f t="shared" si="266"/>
        <v>355.55555555555429</v>
      </c>
      <c r="J958" s="15">
        <f t="shared" si="267"/>
        <v>355.55555555555429</v>
      </c>
      <c r="K958" s="15">
        <f t="shared" si="268"/>
        <v>0</v>
      </c>
      <c r="L958" s="15">
        <f>SUM(0.5*1.2*$AD$4*$AF$4*(F958^2))</f>
        <v>113.7175925925926</v>
      </c>
      <c r="M958" s="15">
        <f t="shared" si="269"/>
        <v>10.76645087448558</v>
      </c>
      <c r="N958" s="15">
        <f t="shared" si="279"/>
        <v>1.0706637258516216</v>
      </c>
      <c r="O958" s="15">
        <f t="shared" si="270"/>
        <v>6.7290317965534872</v>
      </c>
      <c r="P958" s="15">
        <f t="shared" si="271"/>
        <v>5.3343521090534987</v>
      </c>
      <c r="Q958" s="15">
        <f t="shared" si="280"/>
        <v>0.53047168195587568</v>
      </c>
      <c r="R958" s="15">
        <f t="shared" si="272"/>
        <v>3.3339700681584366</v>
      </c>
      <c r="S958" s="15">
        <f t="shared" si="281"/>
        <v>284.39068337143863</v>
      </c>
      <c r="T958" s="15">
        <f t="shared" si="282"/>
        <v>173.83739267767652</v>
      </c>
      <c r="U958" s="15">
        <f t="shared" si="273"/>
        <v>0.28439068337143864</v>
      </c>
      <c r="V958" s="15">
        <f t="shared" si="274"/>
        <v>0.17383739267767651</v>
      </c>
      <c r="W958" s="15">
        <f t="shared" si="275"/>
        <v>0.11055329069376213</v>
      </c>
      <c r="X958" s="15">
        <f t="shared" si="276"/>
        <v>130.70979915590638</v>
      </c>
      <c r="Y958" s="15">
        <f t="shared" si="283"/>
        <v>50862.3397109898</v>
      </c>
      <c r="AJ958">
        <f>IF(E958&lt;1,1,0)</f>
        <v>0</v>
      </c>
      <c r="AK958">
        <f>IF(AJ958=1,"",E958)</f>
        <v>55</v>
      </c>
      <c r="AL958">
        <f>E958/3.6</f>
        <v>15.277777777777777</v>
      </c>
    </row>
    <row r="959" spans="2:38" x14ac:dyDescent="0.3">
      <c r="B959" s="27" t="s">
        <v>52</v>
      </c>
      <c r="C959" s="27">
        <v>948</v>
      </c>
      <c r="D959" s="27">
        <v>359</v>
      </c>
      <c r="E959" s="26">
        <v>55.8</v>
      </c>
      <c r="F959" s="42">
        <f t="shared" si="265"/>
        <v>15.5</v>
      </c>
      <c r="G959" s="15">
        <f t="shared" si="277"/>
        <v>0.16666666666666705</v>
      </c>
      <c r="H959" s="15">
        <f t="shared" si="278"/>
        <v>0.60000000000000142</v>
      </c>
      <c r="I959" s="15">
        <f t="shared" si="266"/>
        <v>266.66666666666725</v>
      </c>
      <c r="J959" s="15">
        <f t="shared" si="267"/>
        <v>266.66666666666725</v>
      </c>
      <c r="K959" s="15">
        <f t="shared" si="268"/>
        <v>0</v>
      </c>
      <c r="L959" s="15">
        <f>SUM(0.5*1.2*$AD$4*$AF$4*(F959^2))</f>
        <v>117.04979999999999</v>
      </c>
      <c r="M959" s="15">
        <f t="shared" si="269"/>
        <v>9.5969252333333426</v>
      </c>
      <c r="N959" s="15">
        <f t="shared" si="279"/>
        <v>0.95702671076851953</v>
      </c>
      <c r="O959" s="15">
        <f t="shared" si="270"/>
        <v>5.9980782708333393</v>
      </c>
      <c r="P959" s="15">
        <f t="shared" si="271"/>
        <v>5.4635918999999999</v>
      </c>
      <c r="Q959" s="15">
        <f t="shared" si="280"/>
        <v>0.54484152558333332</v>
      </c>
      <c r="R959" s="15">
        <f t="shared" si="272"/>
        <v>3.4147449375000001</v>
      </c>
      <c r="S959" s="15">
        <f t="shared" si="281"/>
        <v>285.34771008220713</v>
      </c>
      <c r="T959" s="15">
        <f t="shared" si="282"/>
        <v>174.38223420325986</v>
      </c>
      <c r="U959" s="15">
        <f t="shared" si="273"/>
        <v>0.28534771008220711</v>
      </c>
      <c r="V959" s="15">
        <f t="shared" si="274"/>
        <v>0.17438223420325985</v>
      </c>
      <c r="W959" s="15">
        <f t="shared" si="275"/>
        <v>0.11096547587894726</v>
      </c>
      <c r="X959" s="15">
        <f t="shared" si="276"/>
        <v>134.53992232416687</v>
      </c>
      <c r="Y959" s="15">
        <f t="shared" si="283"/>
        <v>50996.879633313969</v>
      </c>
      <c r="AJ959">
        <f>IF(E959&lt;1,1,0)</f>
        <v>0</v>
      </c>
      <c r="AK959">
        <f>IF(AJ959=1,"",E959)</f>
        <v>55.8</v>
      </c>
      <c r="AL959">
        <f>E959/3.6</f>
        <v>15.499999999999998</v>
      </c>
    </row>
    <row r="960" spans="2:38" x14ac:dyDescent="0.3">
      <c r="B960" s="27" t="s">
        <v>52</v>
      </c>
      <c r="C960" s="27">
        <v>949</v>
      </c>
      <c r="D960" s="27">
        <v>360</v>
      </c>
      <c r="E960" s="26">
        <v>56.2</v>
      </c>
      <c r="F960" s="42">
        <f t="shared" si="265"/>
        <v>15.611111111111112</v>
      </c>
      <c r="G960" s="15">
        <f t="shared" si="277"/>
        <v>4.1666666666667261E-2</v>
      </c>
      <c r="H960" s="15">
        <f t="shared" si="278"/>
        <v>0.15000000000000213</v>
      </c>
      <c r="I960" s="15">
        <f t="shared" si="266"/>
        <v>66.666666666667624</v>
      </c>
      <c r="J960" s="15">
        <f t="shared" si="267"/>
        <v>66.666666666667624</v>
      </c>
      <c r="K960" s="15">
        <f t="shared" si="268"/>
        <v>0</v>
      </c>
      <c r="L960" s="15">
        <f>SUM(0.5*1.2*$AD$4*$AF$4*(F960^2))</f>
        <v>118.73394814814816</v>
      </c>
      <c r="M960" s="15">
        <f t="shared" si="269"/>
        <v>6.5697895979424032</v>
      </c>
      <c r="N960" s="15">
        <f t="shared" si="279"/>
        <v>0.65697895979424037</v>
      </c>
      <c r="O960" s="15">
        <f t="shared" si="270"/>
        <v>4.106118498714002</v>
      </c>
      <c r="P960" s="15">
        <f t="shared" si="271"/>
        <v>5.529048857201647</v>
      </c>
      <c r="Q960" s="15">
        <f t="shared" si="280"/>
        <v>0.55290488572016472</v>
      </c>
      <c r="R960" s="15">
        <f t="shared" si="272"/>
        <v>3.455655535751029</v>
      </c>
      <c r="S960" s="15">
        <f t="shared" si="281"/>
        <v>286.00468904200136</v>
      </c>
      <c r="T960" s="15">
        <f t="shared" si="282"/>
        <v>174.93513908898001</v>
      </c>
      <c r="U960" s="15">
        <f t="shared" si="273"/>
        <v>0.28600468904200138</v>
      </c>
      <c r="V960" s="15">
        <f t="shared" si="274"/>
        <v>0.17493513908898001</v>
      </c>
      <c r="W960" s="15">
        <f t="shared" si="275"/>
        <v>0.11106954995302137</v>
      </c>
      <c r="X960" s="15">
        <f t="shared" si="276"/>
        <v>136.47572472045087</v>
      </c>
      <c r="Y960" s="15">
        <f t="shared" si="283"/>
        <v>51133.355358034423</v>
      </c>
      <c r="AJ960">
        <f>IF(E960&lt;1,1,0)</f>
        <v>0</v>
      </c>
      <c r="AK960">
        <f>IF(AJ960=1,"",E960)</f>
        <v>56.2</v>
      </c>
      <c r="AL960">
        <f>E960/3.6</f>
        <v>15.611111111111111</v>
      </c>
    </row>
    <row r="961" spans="2:38" x14ac:dyDescent="0.3">
      <c r="B961" s="27" t="s">
        <v>52</v>
      </c>
      <c r="C961" s="27">
        <v>950</v>
      </c>
      <c r="D961" s="27">
        <v>361</v>
      </c>
      <c r="E961" s="26">
        <v>56.1</v>
      </c>
      <c r="F961" s="42">
        <f t="shared" si="265"/>
        <v>15.583333333333334</v>
      </c>
      <c r="G961" s="15">
        <f t="shared" si="277"/>
        <v>-0.15277777777777798</v>
      </c>
      <c r="H961" s="15">
        <f t="shared" si="278"/>
        <v>-0.55000000000000071</v>
      </c>
      <c r="I961" s="15">
        <f t="shared" si="266"/>
        <v>-244.44444444444477</v>
      </c>
      <c r="J961" s="15">
        <f t="shared" si="267"/>
        <v>0</v>
      </c>
      <c r="K961" s="15">
        <f t="shared" si="268"/>
        <v>244.44444444444477</v>
      </c>
      <c r="L961" s="15">
        <f>SUM(0.5*1.2*$AD$4*$AF$4*(F961^2))</f>
        <v>118.31178333333334</v>
      </c>
      <c r="M961" s="15">
        <f t="shared" si="269"/>
        <v>5.5126319569444444</v>
      </c>
      <c r="N961" s="15">
        <f t="shared" si="279"/>
        <v>0.55279448234915118</v>
      </c>
      <c r="O961" s="15">
        <f t="shared" si="270"/>
        <v>3.4453949730902775</v>
      </c>
      <c r="P961" s="15">
        <f t="shared" si="271"/>
        <v>1.7033726976851802</v>
      </c>
      <c r="Q961" s="15">
        <f t="shared" si="280"/>
        <v>0.17081042885120834</v>
      </c>
      <c r="R961" s="15">
        <f t="shared" si="272"/>
        <v>1.0646079360532377</v>
      </c>
      <c r="S961" s="15">
        <f t="shared" si="281"/>
        <v>286.55748352435052</v>
      </c>
      <c r="T961" s="15">
        <f t="shared" si="282"/>
        <v>175.10594951783122</v>
      </c>
      <c r="U961" s="15">
        <f t="shared" si="273"/>
        <v>0.28655748352435051</v>
      </c>
      <c r="V961" s="15">
        <f t="shared" si="274"/>
        <v>0.17510594951783123</v>
      </c>
      <c r="W961" s="15">
        <f t="shared" si="275"/>
        <v>0.11145153400651928</v>
      </c>
      <c r="X961" s="15">
        <f t="shared" si="276"/>
        <v>135.99047753948176</v>
      </c>
      <c r="Y961" s="15">
        <f t="shared" si="283"/>
        <v>51269.345835573906</v>
      </c>
      <c r="AJ961">
        <f>IF(E961&lt;1,1,0)</f>
        <v>0</v>
      </c>
      <c r="AK961">
        <f>IF(AJ961=1,"",E961)</f>
        <v>56.1</v>
      </c>
      <c r="AL961">
        <f>E961/3.6</f>
        <v>15.583333333333334</v>
      </c>
    </row>
    <row r="962" spans="2:38" x14ac:dyDescent="0.3">
      <c r="B962" s="27" t="s">
        <v>52</v>
      </c>
      <c r="C962" s="27">
        <v>951</v>
      </c>
      <c r="D962" s="27">
        <v>362</v>
      </c>
      <c r="E962" s="26">
        <v>55.1</v>
      </c>
      <c r="F962" s="42">
        <f t="shared" si="265"/>
        <v>15.305555555555557</v>
      </c>
      <c r="G962" s="15">
        <f t="shared" si="277"/>
        <v>-0.47222222222222199</v>
      </c>
      <c r="H962" s="15">
        <f t="shared" si="278"/>
        <v>-1.6999999999999993</v>
      </c>
      <c r="I962" s="15">
        <f t="shared" si="266"/>
        <v>-755.5555555555552</v>
      </c>
      <c r="J962" s="15">
        <f t="shared" si="267"/>
        <v>0</v>
      </c>
      <c r="K962" s="15">
        <f t="shared" si="268"/>
        <v>755.5555555555552</v>
      </c>
      <c r="L962" s="15">
        <f>SUM(0.5*1.2*$AD$4*$AF$4*(F962^2))</f>
        <v>114.13148703703705</v>
      </c>
      <c r="M962" s="15">
        <f t="shared" si="269"/>
        <v>5.3503858154835395</v>
      </c>
      <c r="N962" s="15">
        <f t="shared" si="279"/>
        <v>0.5380110181125114</v>
      </c>
      <c r="O962" s="15">
        <f t="shared" si="270"/>
        <v>3.3439911346772124</v>
      </c>
      <c r="P962" s="15">
        <f t="shared" si="271"/>
        <v>6.213811715380654</v>
      </c>
      <c r="Q962" s="15">
        <f t="shared" si="280"/>
        <v>0.62483328915772129</v>
      </c>
      <c r="R962" s="15">
        <f t="shared" si="272"/>
        <v>3.8836323221129088</v>
      </c>
      <c r="S962" s="15">
        <f t="shared" si="281"/>
        <v>287.09549454246303</v>
      </c>
      <c r="T962" s="15">
        <f t="shared" si="282"/>
        <v>175.73078280698894</v>
      </c>
      <c r="U962" s="15">
        <f t="shared" si="273"/>
        <v>0.28709549454246303</v>
      </c>
      <c r="V962" s="15">
        <f t="shared" si="274"/>
        <v>0.17573078280698895</v>
      </c>
      <c r="W962" s="15">
        <f t="shared" si="275"/>
        <v>0.11136471173547408</v>
      </c>
      <c r="X962" s="15">
        <f t="shared" si="276"/>
        <v>131.1855393286524</v>
      </c>
      <c r="Y962" s="15">
        <f t="shared" si="283"/>
        <v>51400.531374902559</v>
      </c>
      <c r="AJ962">
        <f>IF(E962&lt;1,1,0)</f>
        <v>0</v>
      </c>
      <c r="AK962">
        <f>IF(AJ962=1,"",E962)</f>
        <v>55.1</v>
      </c>
      <c r="AL962">
        <f>E962/3.6</f>
        <v>15.305555555555555</v>
      </c>
    </row>
    <row r="963" spans="2:38" x14ac:dyDescent="0.3">
      <c r="B963" s="27" t="s">
        <v>52</v>
      </c>
      <c r="C963" s="27">
        <v>952</v>
      </c>
      <c r="D963" s="27">
        <v>363</v>
      </c>
      <c r="E963" s="26">
        <v>52.7</v>
      </c>
      <c r="F963" s="42">
        <f t="shared" si="265"/>
        <v>14.638888888888891</v>
      </c>
      <c r="G963" s="15">
        <f t="shared" si="277"/>
        <v>-0.93055555555555591</v>
      </c>
      <c r="H963" s="15">
        <f t="shared" si="278"/>
        <v>-3.3500000000000014</v>
      </c>
      <c r="I963" s="15">
        <f t="shared" si="266"/>
        <v>-1488.8888888888894</v>
      </c>
      <c r="J963" s="15">
        <f t="shared" si="267"/>
        <v>0</v>
      </c>
      <c r="K963" s="15">
        <f t="shared" si="268"/>
        <v>1488.8888888888894</v>
      </c>
      <c r="L963" s="15">
        <f>SUM(0.5*1.2*$AD$4*$AF$4*(F963^2))</f>
        <v>104.4055314814815</v>
      </c>
      <c r="M963" s="15">
        <f t="shared" si="269"/>
        <v>4.9749609747427996</v>
      </c>
      <c r="N963" s="15">
        <f t="shared" si="279"/>
        <v>0.50164189828656558</v>
      </c>
      <c r="O963" s="15">
        <f t="shared" si="270"/>
        <v>3.1093506092142498</v>
      </c>
      <c r="P963" s="15">
        <f t="shared" si="271"/>
        <v>16.820718037602887</v>
      </c>
      <c r="Q963" s="15">
        <f t="shared" si="280"/>
        <v>1.6960890687916244</v>
      </c>
      <c r="R963" s="15">
        <f t="shared" si="272"/>
        <v>10.512948773501805</v>
      </c>
      <c r="S963" s="15">
        <f t="shared" si="281"/>
        <v>287.59713644074958</v>
      </c>
      <c r="T963" s="15">
        <f t="shared" si="282"/>
        <v>177.42687187578056</v>
      </c>
      <c r="U963" s="15">
        <f t="shared" si="273"/>
        <v>0.28759713644074958</v>
      </c>
      <c r="V963" s="15">
        <f t="shared" si="274"/>
        <v>0.17742687187578057</v>
      </c>
      <c r="W963" s="15">
        <f t="shared" si="275"/>
        <v>0.11017026456496901</v>
      </c>
      <c r="X963" s="15">
        <f t="shared" si="276"/>
        <v>120.0062809055062</v>
      </c>
      <c r="Y963" s="15">
        <f t="shared" si="283"/>
        <v>51520.537655808068</v>
      </c>
      <c r="AJ963">
        <f>IF(E963&lt;1,1,0)</f>
        <v>0</v>
      </c>
      <c r="AK963">
        <f>IF(AJ963=1,"",E963)</f>
        <v>52.7</v>
      </c>
      <c r="AL963">
        <f>E963/3.6</f>
        <v>14.638888888888889</v>
      </c>
    </row>
    <row r="964" spans="2:38" x14ac:dyDescent="0.3">
      <c r="B964" s="27" t="s">
        <v>52</v>
      </c>
      <c r="C964" s="27">
        <v>953</v>
      </c>
      <c r="D964" s="27">
        <v>364</v>
      </c>
      <c r="E964" s="26">
        <v>48.4</v>
      </c>
      <c r="F964" s="42">
        <f t="shared" si="265"/>
        <v>13.444444444444445</v>
      </c>
      <c r="G964" s="15">
        <f t="shared" si="277"/>
        <v>-1.3333333333333335</v>
      </c>
      <c r="H964" s="15">
        <f t="shared" si="278"/>
        <v>-4.8000000000000007</v>
      </c>
      <c r="I964" s="15">
        <f t="shared" si="266"/>
        <v>-2133.3333333333335</v>
      </c>
      <c r="J964" s="15">
        <f t="shared" si="267"/>
        <v>0</v>
      </c>
      <c r="K964" s="15">
        <f t="shared" si="268"/>
        <v>2133.3333333333335</v>
      </c>
      <c r="L964" s="15">
        <f>SUM(0.5*1.2*$AD$4*$AF$4*(F964^2))</f>
        <v>88.062903703703697</v>
      </c>
      <c r="M964" s="15">
        <f t="shared" si="269"/>
        <v>4.3493168164609051</v>
      </c>
      <c r="N964" s="15">
        <f t="shared" si="279"/>
        <v>0.43976425588660262</v>
      </c>
      <c r="O964" s="15">
        <f t="shared" si="270"/>
        <v>2.7183230102880658</v>
      </c>
      <c r="P964" s="15">
        <f t="shared" si="271"/>
        <v>24.332164665020578</v>
      </c>
      <c r="Q964" s="15">
        <f t="shared" si="280"/>
        <v>2.4602522050187474</v>
      </c>
      <c r="R964" s="15">
        <f t="shared" si="272"/>
        <v>15.20760291563786</v>
      </c>
      <c r="S964" s="15">
        <f t="shared" si="281"/>
        <v>288.03690069663617</v>
      </c>
      <c r="T964" s="15">
        <f t="shared" si="282"/>
        <v>179.88712408079931</v>
      </c>
      <c r="U964" s="15">
        <f t="shared" si="273"/>
        <v>0.28803690069663618</v>
      </c>
      <c r="V964" s="15">
        <f t="shared" si="274"/>
        <v>0.17988712408079932</v>
      </c>
      <c r="W964" s="15">
        <f t="shared" si="275"/>
        <v>0.10814977661583686</v>
      </c>
      <c r="X964" s="15">
        <f t="shared" si="276"/>
        <v>101.22165269021809</v>
      </c>
      <c r="Y964" s="15">
        <f t="shared" si="283"/>
        <v>51621.759308498287</v>
      </c>
      <c r="AJ964">
        <f>IF(E964&lt;1,1,0)</f>
        <v>0</v>
      </c>
      <c r="AK964">
        <f>IF(AJ964=1,"",E964)</f>
        <v>48.4</v>
      </c>
      <c r="AL964">
        <f>E964/3.6</f>
        <v>13.444444444444443</v>
      </c>
    </row>
    <row r="965" spans="2:38" x14ac:dyDescent="0.3">
      <c r="B965" s="27" t="s">
        <v>52</v>
      </c>
      <c r="C965" s="27">
        <v>954</v>
      </c>
      <c r="D965" s="27">
        <v>365</v>
      </c>
      <c r="E965" s="26">
        <v>43.1</v>
      </c>
      <c r="F965" s="42">
        <f t="shared" si="265"/>
        <v>11.972222222222223</v>
      </c>
      <c r="G965" s="15">
        <f t="shared" si="277"/>
        <v>-1.4722222222222223</v>
      </c>
      <c r="H965" s="15">
        <f t="shared" si="278"/>
        <v>-5.3000000000000007</v>
      </c>
      <c r="I965" s="15">
        <f t="shared" si="266"/>
        <v>-2355.5555555555557</v>
      </c>
      <c r="J965" s="15">
        <f t="shared" si="267"/>
        <v>0</v>
      </c>
      <c r="K965" s="15">
        <f t="shared" si="268"/>
        <v>2355.5555555555557</v>
      </c>
      <c r="L965" s="15">
        <f>SUM(0.5*1.2*$AD$4*$AF$4*(F965^2))</f>
        <v>69.83237592592593</v>
      </c>
      <c r="M965" s="15">
        <f t="shared" si="269"/>
        <v>3.6547887228909466</v>
      </c>
      <c r="N965" s="15">
        <f t="shared" si="279"/>
        <v>0.37055496773755431</v>
      </c>
      <c r="O965" s="15">
        <f t="shared" si="270"/>
        <v>2.2842429518068417</v>
      </c>
      <c r="P965" s="15">
        <f t="shared" si="271"/>
        <v>24.54644584501029</v>
      </c>
      <c r="Q965" s="15">
        <f t="shared" si="280"/>
        <v>2.4887368703968766</v>
      </c>
      <c r="R965" s="15">
        <f t="shared" si="272"/>
        <v>15.341528653131432</v>
      </c>
      <c r="S965" s="15">
        <f t="shared" si="281"/>
        <v>288.40745566437374</v>
      </c>
      <c r="T965" s="15">
        <f t="shared" si="282"/>
        <v>182.37586095119619</v>
      </c>
      <c r="U965" s="15">
        <f t="shared" si="273"/>
        <v>0.28840745566437376</v>
      </c>
      <c r="V965" s="15">
        <f t="shared" si="274"/>
        <v>0.18237586095119618</v>
      </c>
      <c r="W965" s="15">
        <f t="shared" si="275"/>
        <v>0.10603159471317758</v>
      </c>
      <c r="X965" s="15">
        <f t="shared" si="276"/>
        <v>80.267024543315813</v>
      </c>
      <c r="Y965" s="15">
        <f t="shared" si="283"/>
        <v>51702.026333041606</v>
      </c>
      <c r="AJ965">
        <f>IF(E965&lt;1,1,0)</f>
        <v>0</v>
      </c>
      <c r="AK965">
        <f>IF(AJ965=1,"",E965)</f>
        <v>43.1</v>
      </c>
      <c r="AL965">
        <f>E965/3.6</f>
        <v>11.972222222222223</v>
      </c>
    </row>
    <row r="966" spans="2:38" x14ac:dyDescent="0.3">
      <c r="B966" s="27" t="s">
        <v>52</v>
      </c>
      <c r="C966" s="27">
        <v>955</v>
      </c>
      <c r="D966" s="27">
        <v>366</v>
      </c>
      <c r="E966" s="26">
        <v>37.799999999999997</v>
      </c>
      <c r="F966" s="42">
        <f t="shared" si="265"/>
        <v>10.5</v>
      </c>
      <c r="G966" s="15">
        <f t="shared" si="277"/>
        <v>-1.4722222222222223</v>
      </c>
      <c r="H966" s="15">
        <f t="shared" si="278"/>
        <v>-5.3000000000000007</v>
      </c>
      <c r="I966" s="15">
        <f t="shared" si="266"/>
        <v>-2355.5555555555557</v>
      </c>
      <c r="J966" s="15">
        <f t="shared" si="267"/>
        <v>0</v>
      </c>
      <c r="K966" s="15">
        <f t="shared" si="268"/>
        <v>2355.5555555555557</v>
      </c>
      <c r="L966" s="15">
        <f>SUM(0.5*1.2*$AD$4*$AF$4*(F966^2))</f>
        <v>53.713799999999999</v>
      </c>
      <c r="M966" s="15">
        <f t="shared" si="269"/>
        <v>3.0361148999999998</v>
      </c>
      <c r="N966" s="15">
        <f t="shared" si="279"/>
        <v>0.30867168150000002</v>
      </c>
      <c r="O966" s="15">
        <f t="shared" si="270"/>
        <v>1.8975718125000001</v>
      </c>
      <c r="P966" s="15">
        <f t="shared" si="271"/>
        <v>21.697218433333337</v>
      </c>
      <c r="Q966" s="15">
        <f t="shared" si="280"/>
        <v>2.205883874055556</v>
      </c>
      <c r="R966" s="15">
        <f t="shared" si="272"/>
        <v>13.560761520833335</v>
      </c>
      <c r="S966" s="15">
        <f t="shared" si="281"/>
        <v>288.71612734587376</v>
      </c>
      <c r="T966" s="15">
        <f t="shared" si="282"/>
        <v>184.58174482525175</v>
      </c>
      <c r="U966" s="15">
        <f t="shared" si="273"/>
        <v>0.28871612734587376</v>
      </c>
      <c r="V966" s="15">
        <f t="shared" si="274"/>
        <v>0.18458174482525175</v>
      </c>
      <c r="W966" s="15">
        <f t="shared" si="275"/>
        <v>0.10413438252062202</v>
      </c>
      <c r="X966" s="15">
        <f t="shared" si="276"/>
        <v>61.739927105932232</v>
      </c>
      <c r="Y966" s="15">
        <f t="shared" si="283"/>
        <v>51763.766260147539</v>
      </c>
      <c r="AJ966">
        <f>IF(E966&lt;1,1,0)</f>
        <v>0</v>
      </c>
      <c r="AK966">
        <f>IF(AJ966=1,"",E966)</f>
        <v>37.799999999999997</v>
      </c>
      <c r="AL966">
        <f>E966/3.6</f>
        <v>10.499999999999998</v>
      </c>
    </row>
    <row r="967" spans="2:38" x14ac:dyDescent="0.3">
      <c r="B967" s="27" t="s">
        <v>52</v>
      </c>
      <c r="C967" s="27">
        <v>956</v>
      </c>
      <c r="D967" s="27">
        <v>367</v>
      </c>
      <c r="E967" s="26">
        <v>32.5</v>
      </c>
      <c r="F967" s="42">
        <f t="shared" si="265"/>
        <v>9.0277777777777786</v>
      </c>
      <c r="G967" s="15">
        <f t="shared" si="277"/>
        <v>-1.4722222222222219</v>
      </c>
      <c r="H967" s="15">
        <f t="shared" si="278"/>
        <v>-5.2999999999999989</v>
      </c>
      <c r="I967" s="15">
        <f t="shared" si="266"/>
        <v>-2355.5555555555552</v>
      </c>
      <c r="J967" s="15">
        <f t="shared" si="267"/>
        <v>0</v>
      </c>
      <c r="K967" s="15">
        <f t="shared" si="268"/>
        <v>2355.5555555555552</v>
      </c>
      <c r="L967" s="15">
        <f>SUM(0.5*1.2*$AD$4*$AF$4*(F967^2))</f>
        <v>39.707175925925924</v>
      </c>
      <c r="M967" s="15">
        <f t="shared" si="269"/>
        <v>2.483967560442387</v>
      </c>
      <c r="N967" s="15">
        <f t="shared" si="279"/>
        <v>0.25322669296732114</v>
      </c>
      <c r="O967" s="15">
        <f t="shared" si="270"/>
        <v>1.5524797252764919</v>
      </c>
      <c r="P967" s="15">
        <f t="shared" si="271"/>
        <v>18.781464538323043</v>
      </c>
      <c r="Q967" s="15">
        <f t="shared" si="280"/>
        <v>1.914665968212377</v>
      </c>
      <c r="R967" s="15">
        <f t="shared" si="272"/>
        <v>11.738415336451901</v>
      </c>
      <c r="S967" s="15">
        <f t="shared" si="281"/>
        <v>288.96935403884106</v>
      </c>
      <c r="T967" s="15">
        <f t="shared" si="282"/>
        <v>186.49641079346412</v>
      </c>
      <c r="U967" s="15">
        <f t="shared" si="273"/>
        <v>0.28896935403884105</v>
      </c>
      <c r="V967" s="15">
        <f t="shared" si="274"/>
        <v>0.18649641079346413</v>
      </c>
      <c r="W967" s="15">
        <f t="shared" si="275"/>
        <v>0.10247294324537692</v>
      </c>
      <c r="X967" s="15">
        <f t="shared" si="276"/>
        <v>45.640360367705163</v>
      </c>
      <c r="Y967" s="15">
        <f t="shared" si="283"/>
        <v>51809.406620515241</v>
      </c>
      <c r="AJ967">
        <f>IF(E967&lt;1,1,0)</f>
        <v>0</v>
      </c>
      <c r="AK967">
        <f>IF(AJ967=1,"",E967)</f>
        <v>32.5</v>
      </c>
      <c r="AL967">
        <f>E967/3.6</f>
        <v>9.0277777777777768</v>
      </c>
    </row>
    <row r="968" spans="2:38" x14ac:dyDescent="0.3">
      <c r="B968" s="27" t="s">
        <v>52</v>
      </c>
      <c r="C968" s="27">
        <v>957</v>
      </c>
      <c r="D968" s="27">
        <v>368</v>
      </c>
      <c r="E968" s="26">
        <v>27.2</v>
      </c>
      <c r="F968" s="42">
        <f t="shared" si="265"/>
        <v>7.5555555555555554</v>
      </c>
      <c r="G968" s="15">
        <f t="shared" si="277"/>
        <v>-1.0277777777777775</v>
      </c>
      <c r="H968" s="15">
        <f t="shared" si="278"/>
        <v>-3.6999999999999993</v>
      </c>
      <c r="I968" s="15">
        <f t="shared" si="266"/>
        <v>-1644.4444444444439</v>
      </c>
      <c r="J968" s="15">
        <f t="shared" si="267"/>
        <v>0</v>
      </c>
      <c r="K968" s="15">
        <f t="shared" si="268"/>
        <v>1644.4444444444439</v>
      </c>
      <c r="L968" s="15">
        <f>SUM(0.5*1.2*$AD$4*$AF$4*(F968^2))</f>
        <v>27.812503703703701</v>
      </c>
      <c r="M968" s="15">
        <f t="shared" si="269"/>
        <v>1.9890189168724279</v>
      </c>
      <c r="N968" s="15">
        <f t="shared" si="279"/>
        <v>0.20332193372473709</v>
      </c>
      <c r="O968" s="15">
        <f t="shared" si="270"/>
        <v>1.2431368230452675</v>
      </c>
      <c r="P968" s="15">
        <f t="shared" si="271"/>
        <v>10.43567244115226</v>
      </c>
      <c r="Q968" s="15">
        <f t="shared" si="280"/>
        <v>1.0667576273177866</v>
      </c>
      <c r="R968" s="15">
        <f t="shared" si="272"/>
        <v>6.522295275720162</v>
      </c>
      <c r="S968" s="15">
        <f t="shared" si="281"/>
        <v>289.1726759725658</v>
      </c>
      <c r="T968" s="15">
        <f t="shared" si="282"/>
        <v>187.56316842078192</v>
      </c>
      <c r="U968" s="15">
        <f t="shared" si="273"/>
        <v>0.2891726759725658</v>
      </c>
      <c r="V968" s="15">
        <f t="shared" si="274"/>
        <v>0.18756316842078191</v>
      </c>
      <c r="W968" s="15">
        <f t="shared" si="275"/>
        <v>0.10160950755178388</v>
      </c>
      <c r="X968" s="15">
        <f t="shared" si="276"/>
        <v>31.968323935073105</v>
      </c>
      <c r="Y968" s="15">
        <f t="shared" si="283"/>
        <v>51841.374944450312</v>
      </c>
      <c r="AJ968">
        <f>IF(E968&lt;1,1,0)</f>
        <v>0</v>
      </c>
      <c r="AK968">
        <f>IF(AJ968=1,"",E968)</f>
        <v>27.2</v>
      </c>
      <c r="AL968">
        <f>E968/3.6</f>
        <v>7.5555555555555554</v>
      </c>
    </row>
    <row r="969" spans="2:38" x14ac:dyDescent="0.3">
      <c r="B969" s="27" t="s">
        <v>52</v>
      </c>
      <c r="C969" s="27">
        <v>958</v>
      </c>
      <c r="D969" s="27">
        <v>369</v>
      </c>
      <c r="E969" s="26">
        <v>25.1</v>
      </c>
      <c r="F969" s="42">
        <f t="shared" si="265"/>
        <v>6.9722222222222232</v>
      </c>
      <c r="G969" s="15">
        <f t="shared" si="277"/>
        <v>-0.16666666666666657</v>
      </c>
      <c r="H969" s="15">
        <f t="shared" si="278"/>
        <v>-0.59999999999999964</v>
      </c>
      <c r="I969" s="15">
        <f t="shared" si="266"/>
        <v>-266.66666666666652</v>
      </c>
      <c r="J969" s="15">
        <f t="shared" si="267"/>
        <v>0</v>
      </c>
      <c r="K969" s="15">
        <f t="shared" si="268"/>
        <v>266.66666666666652</v>
      </c>
      <c r="L969" s="15">
        <f>SUM(0.5*1.2*$AD$4*$AF$4*(F969^2))</f>
        <v>23.683709259259263</v>
      </c>
      <c r="M969" s="15">
        <f t="shared" si="269"/>
        <v>1.8066680840020579</v>
      </c>
      <c r="N969" s="15">
        <f t="shared" si="279"/>
        <v>0.18518347861021092</v>
      </c>
      <c r="O969" s="15">
        <f t="shared" si="270"/>
        <v>1.1291675525012861</v>
      </c>
      <c r="P969" s="15">
        <f t="shared" si="271"/>
        <v>5.2591175257200515E-2</v>
      </c>
      <c r="Q969" s="15">
        <f t="shared" si="280"/>
        <v>5.3905954638630528E-3</v>
      </c>
      <c r="R969" s="15">
        <f t="shared" si="272"/>
        <v>3.2869484535750317E-2</v>
      </c>
      <c r="S969" s="15">
        <f t="shared" si="281"/>
        <v>289.35785945117601</v>
      </c>
      <c r="T969" s="15">
        <f t="shared" si="282"/>
        <v>187.56855901624579</v>
      </c>
      <c r="U969" s="15">
        <f t="shared" si="273"/>
        <v>0.28935785945117604</v>
      </c>
      <c r="V969" s="15">
        <f t="shared" si="274"/>
        <v>0.18756855901624578</v>
      </c>
      <c r="W969" s="15">
        <f t="shared" si="275"/>
        <v>0.10178930043493026</v>
      </c>
      <c r="X969" s="15">
        <f t="shared" si="276"/>
        <v>27.222583068477356</v>
      </c>
      <c r="Y969" s="15">
        <f t="shared" si="283"/>
        <v>51868.597527518788</v>
      </c>
      <c r="AJ969">
        <f>IF(E969&lt;1,1,0)</f>
        <v>0</v>
      </c>
      <c r="AK969">
        <f>IF(AJ969=1,"",E969)</f>
        <v>25.1</v>
      </c>
      <c r="AL969">
        <f>E969/3.6</f>
        <v>6.9722222222222223</v>
      </c>
    </row>
    <row r="970" spans="2:38" x14ac:dyDescent="0.3">
      <c r="B970" s="27" t="s">
        <v>52</v>
      </c>
      <c r="C970" s="27">
        <v>959</v>
      </c>
      <c r="D970" s="27">
        <v>370</v>
      </c>
      <c r="E970" s="26">
        <v>26</v>
      </c>
      <c r="F970" s="42">
        <f t="shared" si="265"/>
        <v>7.2222222222222223</v>
      </c>
      <c r="G970" s="15">
        <f t="shared" si="277"/>
        <v>0.58333333333333326</v>
      </c>
      <c r="H970" s="15">
        <f t="shared" si="278"/>
        <v>2.0999999999999996</v>
      </c>
      <c r="I970" s="15">
        <f t="shared" si="266"/>
        <v>933.33333333333326</v>
      </c>
      <c r="J970" s="15">
        <f t="shared" si="267"/>
        <v>933.33333333333326</v>
      </c>
      <c r="K970" s="15">
        <f t="shared" si="268"/>
        <v>0</v>
      </c>
      <c r="L970" s="15">
        <f>SUM(0.5*1.2*$AD$4*$AF$4*(F970^2))</f>
        <v>25.412592592592592</v>
      </c>
      <c r="M970" s="15">
        <f t="shared" si="269"/>
        <v>8.6246761316872416</v>
      </c>
      <c r="N970" s="15">
        <f t="shared" si="279"/>
        <v>0.88642504686785539</v>
      </c>
      <c r="O970" s="15">
        <f t="shared" si="270"/>
        <v>5.3904225823045264</v>
      </c>
      <c r="P970" s="15">
        <f t="shared" si="271"/>
        <v>1.8839353909465022</v>
      </c>
      <c r="Q970" s="15">
        <f t="shared" si="280"/>
        <v>0.19362669295839049</v>
      </c>
      <c r="R970" s="15">
        <f t="shared" si="272"/>
        <v>1.1774596193415638</v>
      </c>
      <c r="S970" s="15">
        <f t="shared" si="281"/>
        <v>290.24428449804384</v>
      </c>
      <c r="T970" s="15">
        <f t="shared" si="282"/>
        <v>187.76218570920418</v>
      </c>
      <c r="U970" s="15">
        <f t="shared" si="273"/>
        <v>0.29024428449804385</v>
      </c>
      <c r="V970" s="15">
        <f t="shared" si="274"/>
        <v>0.18776218570920417</v>
      </c>
      <c r="W970" s="15">
        <f t="shared" si="275"/>
        <v>0.10248209878883968</v>
      </c>
      <c r="X970" s="15">
        <f t="shared" si="276"/>
        <v>29.20980480574072</v>
      </c>
      <c r="Y970" s="15">
        <f t="shared" si="283"/>
        <v>51897.807332324526</v>
      </c>
      <c r="AJ970">
        <f>IF(E970&lt;1,1,0)</f>
        <v>0</v>
      </c>
      <c r="AK970">
        <f>IF(AJ970=1,"",E970)</f>
        <v>26</v>
      </c>
      <c r="AL970">
        <f>E970/3.6</f>
        <v>7.2222222222222223</v>
      </c>
    </row>
    <row r="971" spans="2:38" x14ac:dyDescent="0.3">
      <c r="B971" s="27" t="s">
        <v>52</v>
      </c>
      <c r="C971" s="27">
        <v>960</v>
      </c>
      <c r="D971" s="27">
        <v>371</v>
      </c>
      <c r="E971" s="26">
        <v>29.3</v>
      </c>
      <c r="F971" s="42">
        <f t="shared" si="265"/>
        <v>8.1388888888888893</v>
      </c>
      <c r="G971" s="15">
        <f t="shared" si="277"/>
        <v>1.1944444444444446</v>
      </c>
      <c r="H971" s="15">
        <f t="shared" si="278"/>
        <v>4.3000000000000007</v>
      </c>
      <c r="I971" s="15">
        <f t="shared" si="266"/>
        <v>1911.1111111111113</v>
      </c>
      <c r="J971" s="15">
        <f t="shared" si="267"/>
        <v>1911.1111111111113</v>
      </c>
      <c r="K971" s="15">
        <f t="shared" si="268"/>
        <v>0</v>
      </c>
      <c r="L971" s="15">
        <f>SUM(0.5*1.2*$AD$4*$AF$4*(F971^2))</f>
        <v>32.27286481481481</v>
      </c>
      <c r="M971" s="15">
        <f t="shared" si="269"/>
        <v>17.733206248508232</v>
      </c>
      <c r="N971" s="15">
        <f t="shared" si="279"/>
        <v>1.827505421721265</v>
      </c>
      <c r="O971" s="15">
        <f t="shared" si="270"/>
        <v>11.083253905317644</v>
      </c>
      <c r="P971" s="15">
        <f t="shared" si="271"/>
        <v>2.1788852608539098</v>
      </c>
      <c r="Q971" s="15">
        <f t="shared" si="280"/>
        <v>0.22454623104911126</v>
      </c>
      <c r="R971" s="15">
        <f t="shared" si="272"/>
        <v>1.3618032880336934</v>
      </c>
      <c r="S971" s="15">
        <f t="shared" si="281"/>
        <v>292.07178991976508</v>
      </c>
      <c r="T971" s="15">
        <f t="shared" si="282"/>
        <v>187.98673194025329</v>
      </c>
      <c r="U971" s="15">
        <f t="shared" si="273"/>
        <v>0.29207178991976507</v>
      </c>
      <c r="V971" s="15">
        <f t="shared" si="274"/>
        <v>0.18798673194025328</v>
      </c>
      <c r="W971" s="15">
        <f t="shared" si="275"/>
        <v>0.10408505797951179</v>
      </c>
      <c r="X971" s="15">
        <f t="shared" si="276"/>
        <v>37.09517405403966</v>
      </c>
      <c r="Y971" s="15">
        <f t="shared" si="283"/>
        <v>51934.902506378567</v>
      </c>
      <c r="AJ971">
        <f>IF(E971&lt;1,1,0)</f>
        <v>0</v>
      </c>
      <c r="AK971">
        <f>IF(AJ971=1,"",E971)</f>
        <v>29.3</v>
      </c>
      <c r="AL971">
        <f>E971/3.6</f>
        <v>8.1388888888888893</v>
      </c>
    </row>
    <row r="972" spans="2:38" x14ac:dyDescent="0.3">
      <c r="B972" s="27" t="s">
        <v>52</v>
      </c>
      <c r="C972" s="27">
        <v>961</v>
      </c>
      <c r="D972" s="27">
        <v>372</v>
      </c>
      <c r="E972" s="26">
        <v>34.6</v>
      </c>
      <c r="F972" s="42">
        <f t="shared" ref="F972:F1035" si="284">SUM(E972*(1000/3600))</f>
        <v>9.6111111111111125</v>
      </c>
      <c r="G972" s="15">
        <f t="shared" si="277"/>
        <v>1.5416666666666663</v>
      </c>
      <c r="H972" s="15">
        <f t="shared" si="278"/>
        <v>5.5499999999999989</v>
      </c>
      <c r="I972" s="15">
        <f t="shared" ref="I972:I1035" si="285">SUM($AC$4*G972)</f>
        <v>2466.6666666666661</v>
      </c>
      <c r="J972" s="15">
        <f t="shared" ref="J972:J1035" si="286">MAX(0,I972)</f>
        <v>2466.6666666666661</v>
      </c>
      <c r="K972" s="15">
        <f t="shared" ref="K972:K1035" si="287">ABS(MIN(0,I972))</f>
        <v>0</v>
      </c>
      <c r="L972" s="15">
        <f>SUM(0.5*1.2*$AD$4*$AF$4*(F972^2))</f>
        <v>45.004348148148161</v>
      </c>
      <c r="M972" s="15">
        <f t="shared" ref="M972:M1035" si="288">SUM(((L972+$AH$4+J972)*F972)/1000)</f>
        <v>26.402789197942383</v>
      </c>
      <c r="N972" s="15">
        <f t="shared" si="279"/>
        <v>2.728288217120713</v>
      </c>
      <c r="O972" s="15">
        <f t="shared" ref="O972:O1035" si="289">SUM((M972*1000)/$AC$4)</f>
        <v>16.501743248713989</v>
      </c>
      <c r="P972" s="15">
        <f t="shared" ref="P972:P1035" si="290">ABS(SUM(((K972-L972-$AB$22)*F972)/1000))</f>
        <v>2.6953817905349795</v>
      </c>
      <c r="Q972" s="15">
        <f t="shared" si="280"/>
        <v>0.27852278502194788</v>
      </c>
      <c r="R972" s="15">
        <f t="shared" ref="R972:R1035" si="291">SUM((P972*1000)/$AC$4)</f>
        <v>1.6846136190843624</v>
      </c>
      <c r="S972" s="15">
        <f t="shared" si="281"/>
        <v>294.80007813688582</v>
      </c>
      <c r="T972" s="15">
        <f t="shared" si="282"/>
        <v>188.26525472527524</v>
      </c>
      <c r="U972" s="15">
        <f t="shared" ref="U972:U1035" si="292">SUM(S972/1000)</f>
        <v>0.2948000781368858</v>
      </c>
      <c r="V972" s="15">
        <f t="shared" ref="V972:V1035" si="293">SUM(T972/1000)</f>
        <v>0.18826525472527525</v>
      </c>
      <c r="W972" s="15">
        <f t="shared" ref="W972:W1035" si="294">SUM(U972-V972)</f>
        <v>0.10653482341161055</v>
      </c>
      <c r="X972" s="15">
        <f t="shared" ref="X972:X1035" si="295">SUM((((0.5*$AC$4*(F972^2))-W972)*0.7)/1000)</f>
        <v>51.729061228092768</v>
      </c>
      <c r="Y972" s="15">
        <f t="shared" si="283"/>
        <v>51986.631567606659</v>
      </c>
      <c r="AJ972">
        <f>IF(E972&lt;1,1,0)</f>
        <v>0</v>
      </c>
      <c r="AK972">
        <f>IF(AJ972=1,"",E972)</f>
        <v>34.6</v>
      </c>
      <c r="AL972">
        <f>E972/3.6</f>
        <v>9.6111111111111107</v>
      </c>
    </row>
    <row r="973" spans="2:38" x14ac:dyDescent="0.3">
      <c r="B973" s="27" t="s">
        <v>52</v>
      </c>
      <c r="C973" s="27">
        <v>962</v>
      </c>
      <c r="D973" s="27">
        <v>373</v>
      </c>
      <c r="E973" s="26">
        <v>40.4</v>
      </c>
      <c r="F973" s="42">
        <f t="shared" si="284"/>
        <v>11.222222222222223</v>
      </c>
      <c r="G973" s="15">
        <f t="shared" ref="G973:G1036" si="296">($E974-$E972)/2/3.6</f>
        <v>1.4861111111111105</v>
      </c>
      <c r="H973" s="15">
        <f t="shared" ref="H973:H1036" si="297">($E974-$E972)/2</f>
        <v>5.3499999999999979</v>
      </c>
      <c r="I973" s="15">
        <f t="shared" si="285"/>
        <v>2377.7777777777769</v>
      </c>
      <c r="J973" s="15">
        <f t="shared" si="286"/>
        <v>2377.7777777777769</v>
      </c>
      <c r="K973" s="15">
        <f t="shared" si="287"/>
        <v>0</v>
      </c>
      <c r="L973" s="15">
        <f>SUM(0.5*1.2*$AD$4*$AF$4*(F973^2))</f>
        <v>61.357125925925935</v>
      </c>
      <c r="M973" s="15">
        <f t="shared" si="288"/>
        <v>30.014673919341561</v>
      </c>
      <c r="N973" s="15">
        <f t="shared" ref="N973:N1036" si="298">SUM(M973*(D973/3600))</f>
        <v>3.1098537144206673</v>
      </c>
      <c r="O973" s="15">
        <f t="shared" si="289"/>
        <v>18.759171199588476</v>
      </c>
      <c r="P973" s="15">
        <f t="shared" si="290"/>
        <v>3.330723302057613</v>
      </c>
      <c r="Q973" s="15">
        <f t="shared" ref="Q973:Q1036" si="299">SUM(P973*(D973/3600))</f>
        <v>0.34509994212985823</v>
      </c>
      <c r="R973" s="15">
        <f t="shared" si="291"/>
        <v>2.0817020637860084</v>
      </c>
      <c r="S973" s="15">
        <f t="shared" ref="S973:S1036" si="300">SUM(N973+S972)</f>
        <v>297.90993185130651</v>
      </c>
      <c r="T973" s="15">
        <f t="shared" ref="T973:T1036" si="301">SUM(T972+Q973)</f>
        <v>188.61035466740509</v>
      </c>
      <c r="U973" s="15">
        <f t="shared" si="292"/>
        <v>0.29790993185130649</v>
      </c>
      <c r="V973" s="15">
        <f t="shared" si="293"/>
        <v>0.18861035466740508</v>
      </c>
      <c r="W973" s="15">
        <f t="shared" si="294"/>
        <v>0.1092995771839014</v>
      </c>
      <c r="X973" s="15">
        <f t="shared" si="295"/>
        <v>70.525355589061405</v>
      </c>
      <c r="Y973" s="15">
        <f t="shared" ref="Y973:Y1036" si="302">SUM(Y972+X973)</f>
        <v>52057.156923195718</v>
      </c>
      <c r="AJ973">
        <f>IF(E973&lt;1,1,0)</f>
        <v>0</v>
      </c>
      <c r="AK973">
        <f>IF(AJ973=1,"",E973)</f>
        <v>40.4</v>
      </c>
      <c r="AL973">
        <f>E973/3.6</f>
        <v>11.222222222222221</v>
      </c>
    </row>
    <row r="974" spans="2:38" x14ac:dyDescent="0.3">
      <c r="B974" s="27" t="s">
        <v>52</v>
      </c>
      <c r="C974" s="27">
        <v>963</v>
      </c>
      <c r="D974" s="27">
        <v>374</v>
      </c>
      <c r="E974" s="26">
        <v>45.3</v>
      </c>
      <c r="F974" s="42">
        <f t="shared" si="284"/>
        <v>12.583333333333334</v>
      </c>
      <c r="G974" s="15">
        <f t="shared" si="296"/>
        <v>1.1944444444444446</v>
      </c>
      <c r="H974" s="15">
        <f t="shared" si="297"/>
        <v>4.3000000000000007</v>
      </c>
      <c r="I974" s="15">
        <f t="shared" si="285"/>
        <v>1911.1111111111113</v>
      </c>
      <c r="J974" s="15">
        <f t="shared" si="286"/>
        <v>1911.1111111111113</v>
      </c>
      <c r="K974" s="15">
        <f t="shared" si="287"/>
        <v>0</v>
      </c>
      <c r="L974" s="15">
        <f>SUM(0.5*1.2*$AD$4*$AF$4*(F974^2))</f>
        <v>77.143383333333333</v>
      </c>
      <c r="M974" s="15">
        <f t="shared" si="288"/>
        <v>27.981489055092599</v>
      </c>
      <c r="N974" s="15">
        <f t="shared" si="298"/>
        <v>2.9069658073901756</v>
      </c>
      <c r="O974" s="15">
        <f t="shared" si="289"/>
        <v>17.488430659432876</v>
      </c>
      <c r="P974" s="15">
        <f t="shared" si="290"/>
        <v>3.9333409069444452</v>
      </c>
      <c r="Q974" s="15">
        <f t="shared" si="299"/>
        <v>0.40863041644367293</v>
      </c>
      <c r="R974" s="15">
        <f t="shared" si="291"/>
        <v>2.4583380668402781</v>
      </c>
      <c r="S974" s="15">
        <f t="shared" si="300"/>
        <v>300.81689765869669</v>
      </c>
      <c r="T974" s="15">
        <f t="shared" si="301"/>
        <v>189.01898508384878</v>
      </c>
      <c r="U974" s="15">
        <f t="shared" si="292"/>
        <v>0.30081689765869668</v>
      </c>
      <c r="V974" s="15">
        <f t="shared" si="293"/>
        <v>0.18901898508384879</v>
      </c>
      <c r="W974" s="15">
        <f t="shared" si="294"/>
        <v>0.11179791257484789</v>
      </c>
      <c r="X974" s="15">
        <f t="shared" si="295"/>
        <v>88.67047729701676</v>
      </c>
      <c r="Y974" s="15">
        <f t="shared" si="302"/>
        <v>52145.827400492737</v>
      </c>
      <c r="AJ974">
        <f>IF(E974&lt;1,1,0)</f>
        <v>0</v>
      </c>
      <c r="AK974">
        <f>IF(AJ974=1,"",E974)</f>
        <v>45.3</v>
      </c>
      <c r="AL974">
        <f>E974/3.6</f>
        <v>12.583333333333332</v>
      </c>
    </row>
    <row r="975" spans="2:38" x14ac:dyDescent="0.3">
      <c r="B975" s="27" t="s">
        <v>52</v>
      </c>
      <c r="C975" s="27">
        <v>964</v>
      </c>
      <c r="D975" s="27">
        <v>375</v>
      </c>
      <c r="E975" s="26">
        <v>49</v>
      </c>
      <c r="F975" s="42">
        <f t="shared" si="284"/>
        <v>13.611111111111112</v>
      </c>
      <c r="G975" s="15">
        <f t="shared" si="296"/>
        <v>0.80555555555555614</v>
      </c>
      <c r="H975" s="15">
        <f t="shared" si="297"/>
        <v>2.9000000000000021</v>
      </c>
      <c r="I975" s="15">
        <f t="shared" si="285"/>
        <v>1288.8888888888898</v>
      </c>
      <c r="J975" s="15">
        <f t="shared" si="286"/>
        <v>1288.8888888888898</v>
      </c>
      <c r="K975" s="15">
        <f t="shared" si="287"/>
        <v>0</v>
      </c>
      <c r="L975" s="15">
        <f>SUM(0.5*1.2*$AD$4*$AF$4*(F975^2))</f>
        <v>90.259814814814831</v>
      </c>
      <c r="M975" s="15">
        <f t="shared" si="288"/>
        <v>21.976346244855982</v>
      </c>
      <c r="N975" s="15">
        <f t="shared" si="298"/>
        <v>2.2892027338391649</v>
      </c>
      <c r="O975" s="15">
        <f t="shared" si="289"/>
        <v>13.735216403034988</v>
      </c>
      <c r="P975" s="15">
        <f t="shared" si="290"/>
        <v>4.4331363683127574</v>
      </c>
      <c r="Q975" s="15">
        <f t="shared" si="299"/>
        <v>0.46178503836591223</v>
      </c>
      <c r="R975" s="15">
        <f t="shared" si="291"/>
        <v>2.7707102301954736</v>
      </c>
      <c r="S975" s="15">
        <f t="shared" si="300"/>
        <v>303.10610039253584</v>
      </c>
      <c r="T975" s="15">
        <f t="shared" si="301"/>
        <v>189.48077012221469</v>
      </c>
      <c r="U975" s="15">
        <f t="shared" si="292"/>
        <v>0.30310610039253583</v>
      </c>
      <c r="V975" s="15">
        <f t="shared" si="293"/>
        <v>0.1894807701222147</v>
      </c>
      <c r="W975" s="15">
        <f t="shared" si="294"/>
        <v>0.11362533027032112</v>
      </c>
      <c r="X975" s="15">
        <f t="shared" si="295"/>
        <v>103.74683404251576</v>
      </c>
      <c r="Y975" s="15">
        <f t="shared" si="302"/>
        <v>52249.574234535256</v>
      </c>
      <c r="AJ975">
        <f>IF(E975&lt;1,1,0)</f>
        <v>0</v>
      </c>
      <c r="AK975">
        <f>IF(AJ975=1,"",E975)</f>
        <v>49</v>
      </c>
      <c r="AL975">
        <f>E975/3.6</f>
        <v>13.611111111111111</v>
      </c>
    </row>
    <row r="976" spans="2:38" x14ac:dyDescent="0.3">
      <c r="B976" s="27" t="s">
        <v>52</v>
      </c>
      <c r="C976" s="27">
        <v>965</v>
      </c>
      <c r="D976" s="27">
        <v>376</v>
      </c>
      <c r="E976" s="26">
        <v>51.1</v>
      </c>
      <c r="F976" s="42">
        <f t="shared" si="284"/>
        <v>14.194444444444445</v>
      </c>
      <c r="G976" s="15">
        <f t="shared" si="296"/>
        <v>0.43055555555555575</v>
      </c>
      <c r="H976" s="15">
        <f t="shared" si="297"/>
        <v>1.5500000000000007</v>
      </c>
      <c r="I976" s="15">
        <f t="shared" si="285"/>
        <v>688.88888888888914</v>
      </c>
      <c r="J976" s="15">
        <f t="shared" si="286"/>
        <v>688.88888888888914</v>
      </c>
      <c r="K976" s="15">
        <f t="shared" si="287"/>
        <v>0</v>
      </c>
      <c r="L976" s="15">
        <f>SUM(0.5*1.2*$AD$4*$AF$4*(F976^2))</f>
        <v>98.162153703703694</v>
      </c>
      <c r="M976" s="15">
        <f t="shared" si="288"/>
        <v>14.513692299022638</v>
      </c>
      <c r="N976" s="15">
        <f t="shared" si="298"/>
        <v>1.5158745290090312</v>
      </c>
      <c r="O976" s="15">
        <f t="shared" si="289"/>
        <v>9.0710576868891479</v>
      </c>
      <c r="P976" s="15">
        <f t="shared" si="290"/>
        <v>4.7352972372942386</v>
      </c>
      <c r="Q976" s="15">
        <f t="shared" si="299"/>
        <v>0.49457548922850941</v>
      </c>
      <c r="R976" s="15">
        <f t="shared" si="291"/>
        <v>2.9595607733088993</v>
      </c>
      <c r="S976" s="15">
        <f t="shared" si="300"/>
        <v>304.62197492154485</v>
      </c>
      <c r="T976" s="15">
        <f t="shared" si="301"/>
        <v>189.9753456114432</v>
      </c>
      <c r="U976" s="15">
        <f t="shared" si="292"/>
        <v>0.30462197492154486</v>
      </c>
      <c r="V976" s="15">
        <f t="shared" si="293"/>
        <v>0.18997534561144319</v>
      </c>
      <c r="W976" s="15">
        <f t="shared" si="294"/>
        <v>0.11464662931010167</v>
      </c>
      <c r="X976" s="15">
        <f t="shared" si="295"/>
        <v>112.82998147575452</v>
      </c>
      <c r="Y976" s="15">
        <f t="shared" si="302"/>
        <v>52362.404216011011</v>
      </c>
      <c r="AJ976">
        <f>IF(E976&lt;1,1,0)</f>
        <v>0</v>
      </c>
      <c r="AK976">
        <f>IF(AJ976=1,"",E976)</f>
        <v>51.1</v>
      </c>
      <c r="AL976">
        <f>E976/3.6</f>
        <v>14.194444444444445</v>
      </c>
    </row>
    <row r="977" spans="2:38" x14ac:dyDescent="0.3">
      <c r="B977" s="27" t="s">
        <v>52</v>
      </c>
      <c r="C977" s="27">
        <v>966</v>
      </c>
      <c r="D977" s="27">
        <v>377</v>
      </c>
      <c r="E977" s="26">
        <v>52.1</v>
      </c>
      <c r="F977" s="42">
        <f t="shared" si="284"/>
        <v>14.472222222222223</v>
      </c>
      <c r="G977" s="15">
        <f t="shared" si="296"/>
        <v>0.15277777777777798</v>
      </c>
      <c r="H977" s="15">
        <f t="shared" si="297"/>
        <v>0.55000000000000071</v>
      </c>
      <c r="I977" s="15">
        <f t="shared" si="285"/>
        <v>244.44444444444477</v>
      </c>
      <c r="J977" s="15">
        <f t="shared" si="286"/>
        <v>244.44444444444477</v>
      </c>
      <c r="K977" s="15">
        <f t="shared" si="287"/>
        <v>0</v>
      </c>
      <c r="L977" s="15">
        <f>SUM(0.5*1.2*$AD$4*$AF$4*(F977^2))</f>
        <v>102.04170925925926</v>
      </c>
      <c r="M977" s="15">
        <f t="shared" si="288"/>
        <v>8.4217646133230506</v>
      </c>
      <c r="N977" s="15">
        <f t="shared" si="298"/>
        <v>0.88194590533966388</v>
      </c>
      <c r="O977" s="15">
        <f t="shared" si="289"/>
        <v>5.2636028833269064</v>
      </c>
      <c r="P977" s="15">
        <f t="shared" si="290"/>
        <v>4.8841102923353921</v>
      </c>
      <c r="Q977" s="15">
        <f t="shared" si="299"/>
        <v>0.51147488339178959</v>
      </c>
      <c r="R977" s="15">
        <f t="shared" si="291"/>
        <v>3.0525689327096202</v>
      </c>
      <c r="S977" s="15">
        <f t="shared" si="300"/>
        <v>305.5039208268845</v>
      </c>
      <c r="T977" s="15">
        <f t="shared" si="301"/>
        <v>190.486820494835</v>
      </c>
      <c r="U977" s="15">
        <f t="shared" si="292"/>
        <v>0.30550392082688449</v>
      </c>
      <c r="V977" s="15">
        <f t="shared" si="293"/>
        <v>0.19048682049483501</v>
      </c>
      <c r="W977" s="15">
        <f t="shared" si="294"/>
        <v>0.11501710033204948</v>
      </c>
      <c r="X977" s="15">
        <f t="shared" si="295"/>
        <v>117.28924047568408</v>
      </c>
      <c r="Y977" s="15">
        <f t="shared" si="302"/>
        <v>52479.693456486697</v>
      </c>
      <c r="AJ977">
        <f>IF(E977&lt;1,1,0)</f>
        <v>0</v>
      </c>
      <c r="AK977">
        <f>IF(AJ977=1,"",E977)</f>
        <v>52.1</v>
      </c>
      <c r="AL977">
        <f>E977/3.6</f>
        <v>14.472222222222221</v>
      </c>
    </row>
    <row r="978" spans="2:38" x14ac:dyDescent="0.3">
      <c r="B978" s="27" t="s">
        <v>52</v>
      </c>
      <c r="C978" s="27">
        <v>967</v>
      </c>
      <c r="D978" s="27">
        <v>378</v>
      </c>
      <c r="E978" s="26">
        <v>52.2</v>
      </c>
      <c r="F978" s="42">
        <f t="shared" si="284"/>
        <v>14.500000000000002</v>
      </c>
      <c r="G978" s="15">
        <f t="shared" si="296"/>
        <v>0</v>
      </c>
      <c r="H978" s="15">
        <f t="shared" si="297"/>
        <v>0</v>
      </c>
      <c r="I978" s="15">
        <f t="shared" si="285"/>
        <v>0</v>
      </c>
      <c r="J978" s="15">
        <f t="shared" si="286"/>
        <v>0</v>
      </c>
      <c r="K978" s="15">
        <f t="shared" si="287"/>
        <v>0</v>
      </c>
      <c r="L978" s="15">
        <f>SUM(0.5*1.2*$AD$4*$AF$4*(F978^2))</f>
        <v>102.43380000000002</v>
      </c>
      <c r="M978" s="15">
        <f t="shared" si="288"/>
        <v>4.899170100000001</v>
      </c>
      <c r="N978" s="15">
        <f t="shared" si="298"/>
        <v>0.51441286050000012</v>
      </c>
      <c r="O978" s="15">
        <f t="shared" si="289"/>
        <v>3.0619813125000008</v>
      </c>
      <c r="P978" s="15">
        <f t="shared" si="290"/>
        <v>4.899170100000001</v>
      </c>
      <c r="Q978" s="15">
        <f t="shared" si="299"/>
        <v>0.51441286050000012</v>
      </c>
      <c r="R978" s="15">
        <f t="shared" si="291"/>
        <v>3.0619813125000008</v>
      </c>
      <c r="S978" s="15">
        <f t="shared" si="300"/>
        <v>306.01833368738448</v>
      </c>
      <c r="T978" s="15">
        <f t="shared" si="301"/>
        <v>191.00123335533499</v>
      </c>
      <c r="U978" s="15">
        <f t="shared" si="292"/>
        <v>0.30601833368738446</v>
      </c>
      <c r="V978" s="15">
        <f t="shared" si="293"/>
        <v>0.19100123335533498</v>
      </c>
      <c r="W978" s="15">
        <f t="shared" si="294"/>
        <v>0.11501710033204948</v>
      </c>
      <c r="X978" s="15">
        <f t="shared" si="295"/>
        <v>117.7399194880298</v>
      </c>
      <c r="Y978" s="15">
        <f t="shared" si="302"/>
        <v>52597.433375974724</v>
      </c>
      <c r="AJ978">
        <f>IF(E978&lt;1,1,0)</f>
        <v>0</v>
      </c>
      <c r="AK978">
        <f>IF(AJ978=1,"",E978)</f>
        <v>52.2</v>
      </c>
      <c r="AL978">
        <f>E978/3.6</f>
        <v>14.5</v>
      </c>
    </row>
    <row r="979" spans="2:38" x14ac:dyDescent="0.3">
      <c r="B979" s="27" t="s">
        <v>52</v>
      </c>
      <c r="C979" s="27">
        <v>968</v>
      </c>
      <c r="D979" s="27">
        <v>379</v>
      </c>
      <c r="E979" s="26">
        <v>52.1</v>
      </c>
      <c r="F979" s="42">
        <f t="shared" si="284"/>
        <v>14.472222222222223</v>
      </c>
      <c r="G979" s="15">
        <f t="shared" si="296"/>
        <v>-6.9444444444444448E-2</v>
      </c>
      <c r="H979" s="15">
        <f t="shared" si="297"/>
        <v>-0.25</v>
      </c>
      <c r="I979" s="15">
        <f t="shared" si="285"/>
        <v>-111.11111111111111</v>
      </c>
      <c r="J979" s="15">
        <f t="shared" si="286"/>
        <v>0</v>
      </c>
      <c r="K979" s="15">
        <f t="shared" si="287"/>
        <v>111.11111111111111</v>
      </c>
      <c r="L979" s="15">
        <f>SUM(0.5*1.2*$AD$4*$AF$4*(F979^2))</f>
        <v>102.04170925925926</v>
      </c>
      <c r="M979" s="15">
        <f t="shared" si="288"/>
        <v>4.8841102923353921</v>
      </c>
      <c r="N979" s="15">
        <f t="shared" si="298"/>
        <v>0.51418827799864264</v>
      </c>
      <c r="O979" s="15">
        <f t="shared" si="289"/>
        <v>3.0525689327096202</v>
      </c>
      <c r="P979" s="15">
        <f t="shared" si="290"/>
        <v>3.2760856009773662</v>
      </c>
      <c r="Q979" s="15">
        <f t="shared" si="299"/>
        <v>0.34489901188067273</v>
      </c>
      <c r="R979" s="15">
        <f t="shared" si="291"/>
        <v>2.0475535006108538</v>
      </c>
      <c r="S979" s="15">
        <f t="shared" si="300"/>
        <v>306.53252196538313</v>
      </c>
      <c r="T979" s="15">
        <f t="shared" si="301"/>
        <v>191.34613236721566</v>
      </c>
      <c r="U979" s="15">
        <f t="shared" si="292"/>
        <v>0.30653252196538311</v>
      </c>
      <c r="V979" s="15">
        <f t="shared" si="293"/>
        <v>0.19134613236721565</v>
      </c>
      <c r="W979" s="15">
        <f t="shared" si="294"/>
        <v>0.11518638959816746</v>
      </c>
      <c r="X979" s="15">
        <f t="shared" si="295"/>
        <v>117.2892403571816</v>
      </c>
      <c r="Y979" s="15">
        <f t="shared" si="302"/>
        <v>52714.722616331906</v>
      </c>
      <c r="AJ979">
        <f>IF(E979&lt;1,1,0)</f>
        <v>0</v>
      </c>
      <c r="AK979">
        <f>IF(AJ979=1,"",E979)</f>
        <v>52.1</v>
      </c>
      <c r="AL979">
        <f>E979/3.6</f>
        <v>14.472222222222221</v>
      </c>
    </row>
    <row r="980" spans="2:38" x14ac:dyDescent="0.3">
      <c r="B980" s="27" t="s">
        <v>52</v>
      </c>
      <c r="C980" s="27">
        <v>969</v>
      </c>
      <c r="D980" s="27">
        <v>380</v>
      </c>
      <c r="E980" s="26">
        <v>51.7</v>
      </c>
      <c r="F980" s="42">
        <f t="shared" si="284"/>
        <v>14.361111111111112</v>
      </c>
      <c r="G980" s="15">
        <f t="shared" si="296"/>
        <v>-0.16666666666666705</v>
      </c>
      <c r="H980" s="15">
        <f t="shared" si="297"/>
        <v>-0.60000000000000142</v>
      </c>
      <c r="I980" s="15">
        <f t="shared" si="285"/>
        <v>-266.66666666666725</v>
      </c>
      <c r="J980" s="15">
        <f t="shared" si="286"/>
        <v>0</v>
      </c>
      <c r="K980" s="15">
        <f t="shared" si="287"/>
        <v>266.66666666666725</v>
      </c>
      <c r="L980" s="15">
        <f>SUM(0.5*1.2*$AD$4*$AF$4*(F980^2))</f>
        <v>100.48086481481482</v>
      </c>
      <c r="M980" s="15">
        <f t="shared" si="288"/>
        <v>4.8241968641460904</v>
      </c>
      <c r="N980" s="15">
        <f t="shared" si="298"/>
        <v>0.50922078010430949</v>
      </c>
      <c r="O980" s="15">
        <f t="shared" si="289"/>
        <v>3.0151230400913067</v>
      </c>
      <c r="P980" s="15">
        <f t="shared" si="290"/>
        <v>0.99456723451645268</v>
      </c>
      <c r="Q980" s="15">
        <f t="shared" si="299"/>
        <v>0.10498209697673667</v>
      </c>
      <c r="R980" s="15">
        <f t="shared" si="291"/>
        <v>0.6216045215727829</v>
      </c>
      <c r="S980" s="15">
        <f t="shared" si="300"/>
        <v>307.04174274548745</v>
      </c>
      <c r="T980" s="15">
        <f t="shared" si="301"/>
        <v>191.45111446419239</v>
      </c>
      <c r="U980" s="15">
        <f t="shared" si="292"/>
        <v>0.30704174274548746</v>
      </c>
      <c r="V980" s="15">
        <f t="shared" si="293"/>
        <v>0.19145111446419238</v>
      </c>
      <c r="W980" s="15">
        <f t="shared" si="294"/>
        <v>0.11559062828129507</v>
      </c>
      <c r="X980" s="15">
        <f t="shared" si="295"/>
        <v>115.49516600014046</v>
      </c>
      <c r="Y980" s="15">
        <f t="shared" si="302"/>
        <v>52830.217782332045</v>
      </c>
      <c r="AJ980">
        <f>IF(E980&lt;1,1,0)</f>
        <v>0</v>
      </c>
      <c r="AK980">
        <f>IF(AJ980=1,"",E980)</f>
        <v>51.7</v>
      </c>
      <c r="AL980">
        <f>E980/3.6</f>
        <v>14.361111111111111</v>
      </c>
    </row>
    <row r="981" spans="2:38" x14ac:dyDescent="0.3">
      <c r="B981" s="27" t="s">
        <v>52</v>
      </c>
      <c r="C981" s="27">
        <v>970</v>
      </c>
      <c r="D981" s="27">
        <v>381</v>
      </c>
      <c r="E981" s="26">
        <v>50.9</v>
      </c>
      <c r="F981" s="42">
        <f t="shared" si="284"/>
        <v>14.138888888888889</v>
      </c>
      <c r="G981" s="15">
        <f t="shared" si="296"/>
        <v>-0.34722222222222221</v>
      </c>
      <c r="H981" s="15">
        <f t="shared" si="297"/>
        <v>-1.25</v>
      </c>
      <c r="I981" s="15">
        <f t="shared" si="285"/>
        <v>-555.55555555555554</v>
      </c>
      <c r="J981" s="15">
        <f t="shared" si="286"/>
        <v>0</v>
      </c>
      <c r="K981" s="15">
        <f t="shared" si="287"/>
        <v>555.55555555555554</v>
      </c>
      <c r="L981" s="15">
        <f>SUM(0.5*1.2*$AD$4*$AF$4*(F981^2))</f>
        <v>97.395264814814823</v>
      </c>
      <c r="M981" s="15">
        <f t="shared" si="288"/>
        <v>4.7059208275205764</v>
      </c>
      <c r="N981" s="15">
        <f t="shared" si="298"/>
        <v>0.49804328757926103</v>
      </c>
      <c r="O981" s="15">
        <f t="shared" si="289"/>
        <v>2.9412005172003601</v>
      </c>
      <c r="P981" s="15">
        <f t="shared" si="290"/>
        <v>3.1490174440843619</v>
      </c>
      <c r="Q981" s="15">
        <f t="shared" si="299"/>
        <v>0.33327101283226163</v>
      </c>
      <c r="R981" s="15">
        <f t="shared" si="291"/>
        <v>1.9681359025527263</v>
      </c>
      <c r="S981" s="15">
        <f t="shared" si="300"/>
        <v>307.53978603306672</v>
      </c>
      <c r="T981" s="15">
        <f t="shared" si="301"/>
        <v>191.78438547702464</v>
      </c>
      <c r="U981" s="15">
        <f t="shared" si="292"/>
        <v>0.3075397860330667</v>
      </c>
      <c r="V981" s="15">
        <f t="shared" si="293"/>
        <v>0.19178438547702464</v>
      </c>
      <c r="W981" s="15">
        <f t="shared" si="294"/>
        <v>0.11575540055604205</v>
      </c>
      <c r="X981" s="15">
        <f t="shared" si="295"/>
        <v>111.94849921813318</v>
      </c>
      <c r="Y981" s="15">
        <f t="shared" si="302"/>
        <v>52942.166281550177</v>
      </c>
      <c r="AJ981">
        <f>IF(E981&lt;1,1,0)</f>
        <v>0</v>
      </c>
      <c r="AK981">
        <f>IF(AJ981=1,"",E981)</f>
        <v>50.9</v>
      </c>
      <c r="AL981">
        <f>E981/3.6</f>
        <v>14.138888888888888</v>
      </c>
    </row>
    <row r="982" spans="2:38" x14ac:dyDescent="0.3">
      <c r="B982" s="27" t="s">
        <v>52</v>
      </c>
      <c r="C982" s="27">
        <v>971</v>
      </c>
      <c r="D982" s="27">
        <v>382</v>
      </c>
      <c r="E982" s="26">
        <v>49.2</v>
      </c>
      <c r="F982" s="42">
        <f t="shared" si="284"/>
        <v>13.666666666666668</v>
      </c>
      <c r="G982" s="15">
        <f t="shared" si="296"/>
        <v>-0.69444444444444442</v>
      </c>
      <c r="H982" s="15">
        <f t="shared" si="297"/>
        <v>-2.5</v>
      </c>
      <c r="I982" s="15">
        <f t="shared" si="285"/>
        <v>-1111.1111111111111</v>
      </c>
      <c r="J982" s="15">
        <f t="shared" si="286"/>
        <v>0</v>
      </c>
      <c r="K982" s="15">
        <f t="shared" si="287"/>
        <v>1111.1111111111111</v>
      </c>
      <c r="L982" s="15">
        <f>SUM(0.5*1.2*$AD$4*$AF$4*(F982^2))</f>
        <v>90.998133333333342</v>
      </c>
      <c r="M982" s="15">
        <f t="shared" si="288"/>
        <v>4.4613211555555559</v>
      </c>
      <c r="N982" s="15">
        <f t="shared" si="298"/>
        <v>0.47339574483950619</v>
      </c>
      <c r="O982" s="15">
        <f t="shared" si="289"/>
        <v>2.7883257222222229</v>
      </c>
      <c r="P982" s="15">
        <f t="shared" si="290"/>
        <v>10.723864029629631</v>
      </c>
      <c r="Q982" s="15">
        <f t="shared" si="299"/>
        <v>1.1379211275884775</v>
      </c>
      <c r="R982" s="15">
        <f t="shared" si="291"/>
        <v>6.7024150185185194</v>
      </c>
      <c r="S982" s="15">
        <f t="shared" si="300"/>
        <v>308.0131817779062</v>
      </c>
      <c r="T982" s="15">
        <f t="shared" si="301"/>
        <v>192.92230660461311</v>
      </c>
      <c r="U982" s="15">
        <f t="shared" si="292"/>
        <v>0.30801318177790621</v>
      </c>
      <c r="V982" s="15">
        <f t="shared" si="293"/>
        <v>0.19292230660461313</v>
      </c>
      <c r="W982" s="15">
        <f t="shared" si="294"/>
        <v>0.11509087517329308</v>
      </c>
      <c r="X982" s="15">
        <f t="shared" si="295"/>
        <v>104.59547499194296</v>
      </c>
      <c r="Y982" s="15">
        <f t="shared" si="302"/>
        <v>53046.761756542117</v>
      </c>
      <c r="AJ982">
        <f>IF(E982&lt;1,1,0)</f>
        <v>0</v>
      </c>
      <c r="AK982">
        <f>IF(AJ982=1,"",E982)</f>
        <v>49.2</v>
      </c>
      <c r="AL982">
        <f>E982/3.6</f>
        <v>13.666666666666668</v>
      </c>
    </row>
    <row r="983" spans="2:38" x14ac:dyDescent="0.3">
      <c r="B983" s="27" t="s">
        <v>52</v>
      </c>
      <c r="C983" s="27">
        <v>972</v>
      </c>
      <c r="D983" s="27">
        <v>383</v>
      </c>
      <c r="E983" s="26">
        <v>45.9</v>
      </c>
      <c r="F983" s="42">
        <f t="shared" si="284"/>
        <v>12.75</v>
      </c>
      <c r="G983" s="15">
        <f t="shared" si="296"/>
        <v>-1.1944444444444446</v>
      </c>
      <c r="H983" s="15">
        <f t="shared" si="297"/>
        <v>-4.3000000000000007</v>
      </c>
      <c r="I983" s="15">
        <f t="shared" si="285"/>
        <v>-1911.1111111111113</v>
      </c>
      <c r="J983" s="15">
        <f t="shared" si="286"/>
        <v>0</v>
      </c>
      <c r="K983" s="15">
        <f t="shared" si="287"/>
        <v>1911.1111111111113</v>
      </c>
      <c r="L983" s="15">
        <f>SUM(0.5*1.2*$AD$4*$AF$4*(F983^2))</f>
        <v>79.200449999999989</v>
      </c>
      <c r="M983" s="15">
        <f t="shared" si="288"/>
        <v>4.0116657374999996</v>
      </c>
      <c r="N983" s="15">
        <f t="shared" si="298"/>
        <v>0.42679666040624997</v>
      </c>
      <c r="O983" s="15">
        <f t="shared" si="289"/>
        <v>2.5072910859374997</v>
      </c>
      <c r="P983" s="15">
        <f t="shared" si="290"/>
        <v>20.355000929166668</v>
      </c>
      <c r="Q983" s="15">
        <f t="shared" si="299"/>
        <v>2.1655459321863426</v>
      </c>
      <c r="R983" s="15">
        <f t="shared" si="291"/>
        <v>12.721875580729169</v>
      </c>
      <c r="S983" s="15">
        <f t="shared" si="300"/>
        <v>308.43997843831244</v>
      </c>
      <c r="T983" s="15">
        <f t="shared" si="301"/>
        <v>195.08785253679946</v>
      </c>
      <c r="U983" s="15">
        <f t="shared" si="292"/>
        <v>0.30843997843831245</v>
      </c>
      <c r="V983" s="15">
        <f t="shared" si="293"/>
        <v>0.19508785253679947</v>
      </c>
      <c r="W983" s="15">
        <f t="shared" si="294"/>
        <v>0.11335212590151297</v>
      </c>
      <c r="X983" s="15">
        <f t="shared" si="295"/>
        <v>91.034920653511861</v>
      </c>
      <c r="Y983" s="15">
        <f t="shared" si="302"/>
        <v>53137.796677195627</v>
      </c>
      <c r="AJ983">
        <f>IF(E983&lt;1,1,0)</f>
        <v>0</v>
      </c>
      <c r="AK983">
        <f>IF(AJ983=1,"",E983)</f>
        <v>45.9</v>
      </c>
      <c r="AL983">
        <f>E983/3.6</f>
        <v>12.75</v>
      </c>
    </row>
    <row r="984" spans="2:38" x14ac:dyDescent="0.3">
      <c r="B984" s="27" t="s">
        <v>52</v>
      </c>
      <c r="C984" s="27">
        <v>973</v>
      </c>
      <c r="D984" s="27">
        <v>384</v>
      </c>
      <c r="E984" s="26">
        <v>40.6</v>
      </c>
      <c r="F984" s="42">
        <f t="shared" si="284"/>
        <v>11.277777777777779</v>
      </c>
      <c r="G984" s="15">
        <f t="shared" si="296"/>
        <v>-1.4722222222222223</v>
      </c>
      <c r="H984" s="15">
        <f t="shared" si="297"/>
        <v>-5.3000000000000007</v>
      </c>
      <c r="I984" s="15">
        <f t="shared" si="285"/>
        <v>-2355.5555555555557</v>
      </c>
      <c r="J984" s="15">
        <f t="shared" si="286"/>
        <v>0</v>
      </c>
      <c r="K984" s="15">
        <f t="shared" si="287"/>
        <v>2355.5555555555557</v>
      </c>
      <c r="L984" s="15">
        <f>SUM(0.5*1.2*$AD$4*$AF$4*(F984^2))</f>
        <v>61.96612592592593</v>
      </c>
      <c r="M984" s="15">
        <f t="shared" si="288"/>
        <v>3.3540801979423871</v>
      </c>
      <c r="N984" s="15">
        <f t="shared" si="298"/>
        <v>0.35776855444718797</v>
      </c>
      <c r="O984" s="15">
        <f t="shared" si="289"/>
        <v>2.0963001237139922</v>
      </c>
      <c r="P984" s="15">
        <f t="shared" si="290"/>
        <v>23.211351900823047</v>
      </c>
      <c r="Q984" s="15">
        <f t="shared" si="299"/>
        <v>2.475877536087792</v>
      </c>
      <c r="R984" s="15">
        <f t="shared" si="291"/>
        <v>14.507094938014404</v>
      </c>
      <c r="S984" s="15">
        <f t="shared" si="300"/>
        <v>308.79774699275964</v>
      </c>
      <c r="T984" s="15">
        <f t="shared" si="301"/>
        <v>197.56373007288724</v>
      </c>
      <c r="U984" s="15">
        <f t="shared" si="292"/>
        <v>0.30879774699275964</v>
      </c>
      <c r="V984" s="15">
        <f t="shared" si="293"/>
        <v>0.19756373007288724</v>
      </c>
      <c r="W984" s="15">
        <f t="shared" si="294"/>
        <v>0.11123401691987239</v>
      </c>
      <c r="X984" s="15">
        <f t="shared" si="295"/>
        <v>71.225354234953599</v>
      </c>
      <c r="Y984" s="15">
        <f t="shared" si="302"/>
        <v>53209.022031430584</v>
      </c>
      <c r="AJ984">
        <f>IF(E984&lt;1,1,0)</f>
        <v>0</v>
      </c>
      <c r="AK984">
        <f>IF(AJ984=1,"",E984)</f>
        <v>40.6</v>
      </c>
      <c r="AL984">
        <f>E984/3.6</f>
        <v>11.277777777777779</v>
      </c>
    </row>
    <row r="985" spans="2:38" x14ac:dyDescent="0.3">
      <c r="B985" s="27" t="s">
        <v>52</v>
      </c>
      <c r="C985" s="27">
        <v>974</v>
      </c>
      <c r="D985" s="27">
        <v>385</v>
      </c>
      <c r="E985" s="26">
        <v>35.299999999999997</v>
      </c>
      <c r="F985" s="42">
        <f t="shared" si="284"/>
        <v>9.8055555555555554</v>
      </c>
      <c r="G985" s="15">
        <f t="shared" si="296"/>
        <v>-1.4722222222222223</v>
      </c>
      <c r="H985" s="15">
        <f t="shared" si="297"/>
        <v>-5.3000000000000007</v>
      </c>
      <c r="I985" s="15">
        <f t="shared" si="285"/>
        <v>-2355.5555555555557</v>
      </c>
      <c r="J985" s="15">
        <f t="shared" si="286"/>
        <v>0</v>
      </c>
      <c r="K985" s="15">
        <f t="shared" si="287"/>
        <v>2355.5555555555557</v>
      </c>
      <c r="L985" s="15">
        <f>SUM(0.5*1.2*$AD$4*$AF$4*(F985^2))</f>
        <v>46.843753703703698</v>
      </c>
      <c r="M985" s="15">
        <f t="shared" si="288"/>
        <v>2.7679490293724278</v>
      </c>
      <c r="N985" s="15">
        <f t="shared" si="298"/>
        <v>0.2960167711967735</v>
      </c>
      <c r="O985" s="15">
        <f t="shared" si="289"/>
        <v>1.7299681433577674</v>
      </c>
      <c r="P985" s="15">
        <f t="shared" si="290"/>
        <v>20.329581834825103</v>
      </c>
      <c r="Q985" s="15">
        <f t="shared" si="299"/>
        <v>2.17413583511324</v>
      </c>
      <c r="R985" s="15">
        <f t="shared" si="291"/>
        <v>12.705988646765688</v>
      </c>
      <c r="S985" s="15">
        <f t="shared" si="300"/>
        <v>309.09376376395642</v>
      </c>
      <c r="T985" s="15">
        <f t="shared" si="301"/>
        <v>199.73786590800049</v>
      </c>
      <c r="U985" s="15">
        <f t="shared" si="292"/>
        <v>0.30909376376395642</v>
      </c>
      <c r="V985" s="15">
        <f t="shared" si="293"/>
        <v>0.19973786590800049</v>
      </c>
      <c r="W985" s="15">
        <f t="shared" si="294"/>
        <v>0.10935589785595592</v>
      </c>
      <c r="X985" s="15">
        <f t="shared" si="295"/>
        <v>53.843318512599886</v>
      </c>
      <c r="Y985" s="15">
        <f t="shared" si="302"/>
        <v>53262.865349943182</v>
      </c>
      <c r="AJ985">
        <f>IF(E985&lt;1,1,0)</f>
        <v>0</v>
      </c>
      <c r="AK985">
        <f>IF(AJ985=1,"",E985)</f>
        <v>35.299999999999997</v>
      </c>
      <c r="AL985">
        <f>E985/3.6</f>
        <v>9.8055555555555554</v>
      </c>
    </row>
    <row r="986" spans="2:38" x14ac:dyDescent="0.3">
      <c r="B986" s="27" t="s">
        <v>52</v>
      </c>
      <c r="C986" s="27">
        <v>975</v>
      </c>
      <c r="D986" s="27">
        <v>386</v>
      </c>
      <c r="E986" s="26">
        <v>30</v>
      </c>
      <c r="F986" s="42">
        <f t="shared" si="284"/>
        <v>8.3333333333333339</v>
      </c>
      <c r="G986" s="15">
        <f t="shared" si="296"/>
        <v>-1.4722222222222219</v>
      </c>
      <c r="H986" s="15">
        <f t="shared" si="297"/>
        <v>-5.2999999999999989</v>
      </c>
      <c r="I986" s="15">
        <f t="shared" si="285"/>
        <v>-2355.5555555555552</v>
      </c>
      <c r="J986" s="15">
        <f t="shared" si="286"/>
        <v>0</v>
      </c>
      <c r="K986" s="15">
        <f t="shared" si="287"/>
        <v>2355.5555555555552</v>
      </c>
      <c r="L986" s="15">
        <f>SUM(0.5*1.2*$AD$4*$AF$4*(F986^2))</f>
        <v>33.833333333333336</v>
      </c>
      <c r="M986" s="15">
        <f t="shared" si="288"/>
        <v>2.2439444444444443</v>
      </c>
      <c r="N986" s="15">
        <f t="shared" si="298"/>
        <v>0.2406007098765432</v>
      </c>
      <c r="O986" s="15">
        <f t="shared" si="289"/>
        <v>1.4024652777777777</v>
      </c>
      <c r="P986" s="15">
        <f t="shared" si="290"/>
        <v>17.385685185185181</v>
      </c>
      <c r="Q986" s="15">
        <f t="shared" si="299"/>
        <v>1.8641318004115222</v>
      </c>
      <c r="R986" s="15">
        <f t="shared" si="291"/>
        <v>10.866053240740738</v>
      </c>
      <c r="S986" s="15">
        <f t="shared" si="300"/>
        <v>309.33436447383298</v>
      </c>
      <c r="T986" s="15">
        <f t="shared" si="301"/>
        <v>201.601997708412</v>
      </c>
      <c r="U986" s="15">
        <f t="shared" si="292"/>
        <v>0.309334364473833</v>
      </c>
      <c r="V986" s="15">
        <f t="shared" si="293"/>
        <v>0.201601997708412</v>
      </c>
      <c r="W986" s="15">
        <f t="shared" si="294"/>
        <v>0.107732366765421</v>
      </c>
      <c r="X986" s="15">
        <f t="shared" si="295"/>
        <v>38.888813476232158</v>
      </c>
      <c r="Y986" s="15">
        <f t="shared" si="302"/>
        <v>53301.754163419413</v>
      </c>
      <c r="AJ986">
        <f>IF(E986&lt;1,1,0)</f>
        <v>0</v>
      </c>
      <c r="AK986">
        <f>IF(AJ986=1,"",E986)</f>
        <v>30</v>
      </c>
      <c r="AL986">
        <f>E986/3.6</f>
        <v>8.3333333333333339</v>
      </c>
    </row>
    <row r="987" spans="2:38" x14ac:dyDescent="0.3">
      <c r="B987" s="27" t="s">
        <v>52</v>
      </c>
      <c r="C987" s="27">
        <v>976</v>
      </c>
      <c r="D987" s="27">
        <v>387</v>
      </c>
      <c r="E987" s="26">
        <v>24.7</v>
      </c>
      <c r="F987" s="42">
        <f t="shared" si="284"/>
        <v>6.8611111111111116</v>
      </c>
      <c r="G987" s="15">
        <f t="shared" si="296"/>
        <v>-1.4861111111111109</v>
      </c>
      <c r="H987" s="15">
        <f t="shared" si="297"/>
        <v>-5.35</v>
      </c>
      <c r="I987" s="15">
        <f t="shared" si="285"/>
        <v>-2377.7777777777774</v>
      </c>
      <c r="J987" s="15">
        <f t="shared" si="286"/>
        <v>0</v>
      </c>
      <c r="K987" s="15">
        <f t="shared" si="287"/>
        <v>2377.7777777777774</v>
      </c>
      <c r="L987" s="15">
        <f>SUM(0.5*1.2*$AD$4*$AF$4*(F987^2))</f>
        <v>22.934864814814819</v>
      </c>
      <c r="M987" s="15">
        <f t="shared" si="288"/>
        <v>1.7727386558127574</v>
      </c>
      <c r="N987" s="15">
        <f t="shared" si="298"/>
        <v>0.19056940549987142</v>
      </c>
      <c r="O987" s="15">
        <f t="shared" si="289"/>
        <v>1.1079616598829733</v>
      </c>
      <c r="P987" s="15">
        <f t="shared" si="290"/>
        <v>14.541458875051438</v>
      </c>
      <c r="Q987" s="15">
        <f t="shared" si="299"/>
        <v>1.5632068290680297</v>
      </c>
      <c r="R987" s="15">
        <f t="shared" si="291"/>
        <v>9.088411796907149</v>
      </c>
      <c r="S987" s="15">
        <f t="shared" si="300"/>
        <v>309.52493387933282</v>
      </c>
      <c r="T987" s="15">
        <f t="shared" si="301"/>
        <v>203.16520453748004</v>
      </c>
      <c r="U987" s="15">
        <f t="shared" si="292"/>
        <v>0.30952493387933283</v>
      </c>
      <c r="V987" s="15">
        <f t="shared" si="293"/>
        <v>0.20316520453748005</v>
      </c>
      <c r="W987" s="15">
        <f t="shared" si="294"/>
        <v>0.10635972934185278</v>
      </c>
      <c r="X987" s="15">
        <f t="shared" si="295"/>
        <v>26.361839128436383</v>
      </c>
      <c r="Y987" s="15">
        <f t="shared" si="302"/>
        <v>53328.116002547853</v>
      </c>
      <c r="AJ987">
        <f>IF(E987&lt;1,1,0)</f>
        <v>0</v>
      </c>
      <c r="AK987">
        <f>IF(AJ987=1,"",E987)</f>
        <v>24.7</v>
      </c>
      <c r="AL987">
        <f>E987/3.6</f>
        <v>6.8611111111111107</v>
      </c>
    </row>
    <row r="988" spans="2:38" x14ac:dyDescent="0.3">
      <c r="B988" s="27" t="s">
        <v>52</v>
      </c>
      <c r="C988" s="27">
        <v>977</v>
      </c>
      <c r="D988" s="27">
        <v>388</v>
      </c>
      <c r="E988" s="26">
        <v>19.3</v>
      </c>
      <c r="F988" s="42">
        <f t="shared" si="284"/>
        <v>5.3611111111111116</v>
      </c>
      <c r="G988" s="15">
        <f t="shared" si="296"/>
        <v>-1.2083333333333333</v>
      </c>
      <c r="H988" s="15">
        <f t="shared" si="297"/>
        <v>-4.3499999999999996</v>
      </c>
      <c r="I988" s="15">
        <f t="shared" si="285"/>
        <v>-1933.3333333333333</v>
      </c>
      <c r="J988" s="15">
        <f t="shared" si="286"/>
        <v>0</v>
      </c>
      <c r="K988" s="15">
        <f t="shared" si="287"/>
        <v>1933.3333333333333</v>
      </c>
      <c r="L988" s="15">
        <f>SUM(0.5*1.2*$AD$4*$AF$4*(F988^2))</f>
        <v>14.002864814814815</v>
      </c>
      <c r="M988" s="15">
        <f t="shared" si="288"/>
        <v>1.3372909141460907</v>
      </c>
      <c r="N988" s="15">
        <f t="shared" si="298"/>
        <v>0.14413024296907867</v>
      </c>
      <c r="O988" s="15">
        <f t="shared" si="289"/>
        <v>0.83580682134130668</v>
      </c>
      <c r="P988" s="15">
        <f t="shared" si="290"/>
        <v>9.027523900668724</v>
      </c>
      <c r="Q988" s="15">
        <f t="shared" si="299"/>
        <v>0.97296646484985139</v>
      </c>
      <c r="R988" s="15">
        <f t="shared" si="291"/>
        <v>5.6422024379179527</v>
      </c>
      <c r="S988" s="15">
        <f t="shared" si="300"/>
        <v>309.6690641223019</v>
      </c>
      <c r="T988" s="15">
        <f t="shared" si="301"/>
        <v>204.1381710023299</v>
      </c>
      <c r="U988" s="15">
        <f t="shared" si="292"/>
        <v>0.30966906412230188</v>
      </c>
      <c r="V988" s="15">
        <f t="shared" si="293"/>
        <v>0.20413817100232989</v>
      </c>
      <c r="W988" s="15">
        <f t="shared" si="294"/>
        <v>0.10553089311997199</v>
      </c>
      <c r="X988" s="15">
        <f t="shared" si="295"/>
        <v>16.095173041955064</v>
      </c>
      <c r="Y988" s="15">
        <f t="shared" si="302"/>
        <v>53344.211175589808</v>
      </c>
      <c r="AJ988">
        <f>IF(E988&lt;1,1,0)</f>
        <v>0</v>
      </c>
      <c r="AK988">
        <f>IF(AJ988=1,"",E988)</f>
        <v>19.3</v>
      </c>
      <c r="AL988">
        <f>E988/3.6</f>
        <v>5.3611111111111116</v>
      </c>
    </row>
    <row r="989" spans="2:38" x14ac:dyDescent="0.3">
      <c r="B989" s="27" t="s">
        <v>52</v>
      </c>
      <c r="C989" s="27">
        <v>978</v>
      </c>
      <c r="D989" s="27">
        <v>389</v>
      </c>
      <c r="E989" s="26">
        <v>16</v>
      </c>
      <c r="F989" s="42">
        <f t="shared" si="284"/>
        <v>4.4444444444444446</v>
      </c>
      <c r="G989" s="15">
        <f t="shared" si="296"/>
        <v>-0.84722222222222243</v>
      </c>
      <c r="H989" s="15">
        <f t="shared" si="297"/>
        <v>-3.0500000000000007</v>
      </c>
      <c r="I989" s="15">
        <f t="shared" si="285"/>
        <v>-1355.5555555555559</v>
      </c>
      <c r="J989" s="15">
        <f t="shared" si="286"/>
        <v>0</v>
      </c>
      <c r="K989" s="15">
        <f t="shared" si="287"/>
        <v>1355.5555555555559</v>
      </c>
      <c r="L989" s="15">
        <f>SUM(0.5*1.2*$AD$4*$AF$4*(F989^2))</f>
        <v>9.6237037037037041</v>
      </c>
      <c r="M989" s="15">
        <f t="shared" si="288"/>
        <v>1.0891720164609056</v>
      </c>
      <c r="N989" s="15">
        <f t="shared" si="298"/>
        <v>0.11769108733424785</v>
      </c>
      <c r="O989" s="15">
        <f t="shared" si="289"/>
        <v>0.68073251028806592</v>
      </c>
      <c r="P989" s="15">
        <f t="shared" si="290"/>
        <v>4.9355193415637872</v>
      </c>
      <c r="Q989" s="15">
        <f t="shared" si="299"/>
        <v>0.53331028440786477</v>
      </c>
      <c r="R989" s="15">
        <f t="shared" si="291"/>
        <v>3.0846995884773669</v>
      </c>
      <c r="S989" s="15">
        <f t="shared" si="300"/>
        <v>309.78675520963617</v>
      </c>
      <c r="T989" s="15">
        <f t="shared" si="301"/>
        <v>204.67148128673776</v>
      </c>
      <c r="U989" s="15">
        <f t="shared" si="292"/>
        <v>0.30978675520963617</v>
      </c>
      <c r="V989" s="15">
        <f t="shared" si="293"/>
        <v>0.20467148128673776</v>
      </c>
      <c r="W989" s="15">
        <f t="shared" si="294"/>
        <v>0.10511527392289841</v>
      </c>
      <c r="X989" s="15">
        <f t="shared" si="295"/>
        <v>11.061654814369984</v>
      </c>
      <c r="Y989" s="15">
        <f t="shared" si="302"/>
        <v>53355.272830404181</v>
      </c>
      <c r="AJ989">
        <f>IF(E989&lt;1,1,0)</f>
        <v>0</v>
      </c>
      <c r="AK989">
        <f>IF(AJ989=1,"",E989)</f>
        <v>16</v>
      </c>
      <c r="AL989">
        <f>E989/3.6</f>
        <v>4.4444444444444446</v>
      </c>
    </row>
    <row r="990" spans="2:38" x14ac:dyDescent="0.3">
      <c r="B990" s="27" t="s">
        <v>52</v>
      </c>
      <c r="C990" s="27">
        <v>979</v>
      </c>
      <c r="D990" s="27">
        <v>390</v>
      </c>
      <c r="E990" s="26">
        <v>13.2</v>
      </c>
      <c r="F990" s="42">
        <f t="shared" si="284"/>
        <v>3.6666666666666665</v>
      </c>
      <c r="G990" s="15">
        <f t="shared" si="296"/>
        <v>-0.73611111111111116</v>
      </c>
      <c r="H990" s="15">
        <f t="shared" si="297"/>
        <v>-2.6500000000000004</v>
      </c>
      <c r="I990" s="15">
        <f t="shared" si="285"/>
        <v>-1177.7777777777778</v>
      </c>
      <c r="J990" s="15">
        <f t="shared" si="286"/>
        <v>0</v>
      </c>
      <c r="K990" s="15">
        <f t="shared" si="287"/>
        <v>1177.7777777777778</v>
      </c>
      <c r="L990" s="15">
        <f>SUM(0.5*1.2*$AD$4*$AF$4*(F990^2))</f>
        <v>6.5501333333333323</v>
      </c>
      <c r="M990" s="15">
        <f t="shared" si="288"/>
        <v>0.88729715555555544</v>
      </c>
      <c r="N990" s="15">
        <f t="shared" si="298"/>
        <v>9.6123858518518512E-2</v>
      </c>
      <c r="O990" s="15">
        <f t="shared" si="289"/>
        <v>0.55456072222222219</v>
      </c>
      <c r="P990" s="15">
        <f t="shared" si="290"/>
        <v>3.4312213629629627</v>
      </c>
      <c r="Q990" s="15">
        <f t="shared" si="299"/>
        <v>0.37171564765432097</v>
      </c>
      <c r="R990" s="15">
        <f t="shared" si="291"/>
        <v>2.1445133518518515</v>
      </c>
      <c r="S990" s="15">
        <f t="shared" si="300"/>
        <v>309.88287906815469</v>
      </c>
      <c r="T990" s="15">
        <f t="shared" si="301"/>
        <v>205.04319693439209</v>
      </c>
      <c r="U990" s="15">
        <f t="shared" si="292"/>
        <v>0.3098828790681547</v>
      </c>
      <c r="V990" s="15">
        <f t="shared" si="293"/>
        <v>0.20504319693439207</v>
      </c>
      <c r="W990" s="15">
        <f t="shared" si="294"/>
        <v>0.10483968213376263</v>
      </c>
      <c r="X990" s="15">
        <f t="shared" si="295"/>
        <v>7.528815501111394</v>
      </c>
      <c r="Y990" s="15">
        <f t="shared" si="302"/>
        <v>53362.801645905296</v>
      </c>
      <c r="AJ990">
        <f>IF(E990&lt;1,1,0)</f>
        <v>0</v>
      </c>
      <c r="AK990">
        <f>IF(AJ990=1,"",E990)</f>
        <v>13.2</v>
      </c>
      <c r="AL990">
        <f>E990/3.6</f>
        <v>3.6666666666666665</v>
      </c>
    </row>
    <row r="991" spans="2:38" x14ac:dyDescent="0.3">
      <c r="B991" s="27" t="s">
        <v>52</v>
      </c>
      <c r="C991" s="27">
        <v>980</v>
      </c>
      <c r="D991" s="27">
        <v>391</v>
      </c>
      <c r="E991" s="26">
        <v>10.7</v>
      </c>
      <c r="F991" s="42">
        <f t="shared" si="284"/>
        <v>2.9722222222222223</v>
      </c>
      <c r="G991" s="15">
        <f t="shared" si="296"/>
        <v>-0.61111111111111094</v>
      </c>
      <c r="H991" s="15">
        <f t="shared" si="297"/>
        <v>-2.1999999999999993</v>
      </c>
      <c r="I991" s="15">
        <f t="shared" si="285"/>
        <v>-977.77777777777749</v>
      </c>
      <c r="J991" s="15">
        <f t="shared" si="286"/>
        <v>0</v>
      </c>
      <c r="K991" s="15">
        <f t="shared" si="287"/>
        <v>977.77777777777749</v>
      </c>
      <c r="L991" s="15">
        <f>SUM(0.5*1.2*$AD$4*$AF$4*(F991^2))</f>
        <v>4.3039759259259265</v>
      </c>
      <c r="M991" s="15">
        <f t="shared" si="288"/>
        <v>0.71257237289094655</v>
      </c>
      <c r="N991" s="15">
        <f t="shared" si="298"/>
        <v>7.7393277166766694E-2</v>
      </c>
      <c r="O991" s="15">
        <f t="shared" si="289"/>
        <v>0.44535773305684162</v>
      </c>
      <c r="P991" s="15">
        <f t="shared" si="290"/>
        <v>2.1936004666152256</v>
      </c>
      <c r="Q991" s="15">
        <f t="shared" si="299"/>
        <v>0.23824938401293144</v>
      </c>
      <c r="R991" s="15">
        <f t="shared" si="291"/>
        <v>1.3710002916345161</v>
      </c>
      <c r="S991" s="15">
        <f t="shared" si="300"/>
        <v>309.96027234532147</v>
      </c>
      <c r="T991" s="15">
        <f t="shared" si="301"/>
        <v>205.28144631840502</v>
      </c>
      <c r="U991" s="15">
        <f t="shared" si="292"/>
        <v>0.30996027234532147</v>
      </c>
      <c r="V991" s="15">
        <f t="shared" si="293"/>
        <v>0.205281446318405</v>
      </c>
      <c r="W991" s="15">
        <f t="shared" si="294"/>
        <v>0.10467882602691647</v>
      </c>
      <c r="X991" s="15">
        <f t="shared" si="295"/>
        <v>4.9470254902538802</v>
      </c>
      <c r="Y991" s="15">
        <f t="shared" si="302"/>
        <v>53367.748671395551</v>
      </c>
      <c r="AJ991">
        <f>IF(E991&lt;1,1,0)</f>
        <v>0</v>
      </c>
      <c r="AK991">
        <f>IF(AJ991=1,"",E991)</f>
        <v>10.7</v>
      </c>
      <c r="AL991">
        <f>E991/3.6</f>
        <v>2.9722222222222219</v>
      </c>
    </row>
    <row r="992" spans="2:38" x14ac:dyDescent="0.3">
      <c r="B992" s="27" t="s">
        <v>52</v>
      </c>
      <c r="C992" s="27">
        <v>981</v>
      </c>
      <c r="D992" s="27">
        <v>392</v>
      </c>
      <c r="E992" s="26">
        <v>8.8000000000000007</v>
      </c>
      <c r="F992" s="42">
        <f t="shared" si="284"/>
        <v>2.4444444444444446</v>
      </c>
      <c r="G992" s="15">
        <f t="shared" si="296"/>
        <v>-0.48611111111111099</v>
      </c>
      <c r="H992" s="15">
        <f t="shared" si="297"/>
        <v>-1.7499999999999996</v>
      </c>
      <c r="I992" s="15">
        <f t="shared" si="285"/>
        <v>-777.7777777777776</v>
      </c>
      <c r="J992" s="15">
        <f t="shared" si="286"/>
        <v>0</v>
      </c>
      <c r="K992" s="15">
        <f t="shared" si="287"/>
        <v>777.7777777777776</v>
      </c>
      <c r="L992" s="15">
        <f>SUM(0.5*1.2*$AD$4*$AF$4*(F992^2))</f>
        <v>2.9111703703703706</v>
      </c>
      <c r="M992" s="15">
        <f t="shared" si="288"/>
        <v>0.58263619423868318</v>
      </c>
      <c r="N992" s="15">
        <f t="shared" si="298"/>
        <v>6.3442607817101052E-2</v>
      </c>
      <c r="O992" s="15">
        <f t="shared" si="289"/>
        <v>0.364147621399177</v>
      </c>
      <c r="P992" s="15">
        <f t="shared" si="290"/>
        <v>1.3185983736625515</v>
      </c>
      <c r="Q992" s="15">
        <f t="shared" si="299"/>
        <v>0.14358071179881116</v>
      </c>
      <c r="R992" s="15">
        <f t="shared" si="291"/>
        <v>0.82412398353909466</v>
      </c>
      <c r="S992" s="15">
        <f t="shared" si="300"/>
        <v>310.02371495313855</v>
      </c>
      <c r="T992" s="15">
        <f t="shared" si="301"/>
        <v>205.42502703020384</v>
      </c>
      <c r="U992" s="15">
        <f t="shared" si="292"/>
        <v>0.31002371495313857</v>
      </c>
      <c r="V992" s="15">
        <f t="shared" si="293"/>
        <v>0.20542502703020385</v>
      </c>
      <c r="W992" s="15">
        <f t="shared" si="294"/>
        <v>0.10459868792293472</v>
      </c>
      <c r="X992" s="15">
        <f t="shared" si="295"/>
        <v>3.3460996204246269</v>
      </c>
      <c r="Y992" s="15">
        <f t="shared" si="302"/>
        <v>53371.094771015974</v>
      </c>
      <c r="AJ992">
        <f>IF(E992&lt;1,1,0)</f>
        <v>0</v>
      </c>
      <c r="AK992">
        <f>IF(AJ992=1,"",E992)</f>
        <v>8.8000000000000007</v>
      </c>
      <c r="AL992">
        <f>E992/3.6</f>
        <v>2.4444444444444446</v>
      </c>
    </row>
    <row r="993" spans="2:38" x14ac:dyDescent="0.3">
      <c r="B993" s="27" t="s">
        <v>52</v>
      </c>
      <c r="C993" s="27">
        <v>982</v>
      </c>
      <c r="D993" s="27">
        <v>393</v>
      </c>
      <c r="E993" s="26">
        <v>7.2</v>
      </c>
      <c r="F993" s="42">
        <f t="shared" si="284"/>
        <v>2</v>
      </c>
      <c r="G993" s="15">
        <f t="shared" si="296"/>
        <v>-0.45833333333333343</v>
      </c>
      <c r="H993" s="15">
        <f t="shared" si="297"/>
        <v>-1.6500000000000004</v>
      </c>
      <c r="I993" s="15">
        <f t="shared" si="285"/>
        <v>-733.33333333333348</v>
      </c>
      <c r="J993" s="15">
        <f t="shared" si="286"/>
        <v>0</v>
      </c>
      <c r="K993" s="15">
        <f t="shared" si="287"/>
        <v>733.33333333333348</v>
      </c>
      <c r="L993" s="15">
        <f>SUM(0.5*1.2*$AD$4*$AF$4*(F993^2))</f>
        <v>1.9487999999999999</v>
      </c>
      <c r="M993" s="15">
        <f t="shared" si="288"/>
        <v>0.47477760000000002</v>
      </c>
      <c r="N993" s="15">
        <f t="shared" si="298"/>
        <v>5.1829887999999998E-2</v>
      </c>
      <c r="O993" s="15">
        <f t="shared" si="289"/>
        <v>0.296736</v>
      </c>
      <c r="P993" s="15">
        <f t="shared" si="290"/>
        <v>0.99188906666666699</v>
      </c>
      <c r="Q993" s="15">
        <f t="shared" si="299"/>
        <v>0.10828122311111114</v>
      </c>
      <c r="R993" s="15">
        <f t="shared" si="291"/>
        <v>0.61993066666666685</v>
      </c>
      <c r="S993" s="15">
        <f t="shared" si="300"/>
        <v>310.07554484113854</v>
      </c>
      <c r="T993" s="15">
        <f t="shared" si="301"/>
        <v>205.53330825331494</v>
      </c>
      <c r="U993" s="15">
        <f t="shared" si="292"/>
        <v>0.31007554484113853</v>
      </c>
      <c r="V993" s="15">
        <f t="shared" si="293"/>
        <v>0.20553330825331495</v>
      </c>
      <c r="W993" s="15">
        <f t="shared" si="294"/>
        <v>0.10454223658782358</v>
      </c>
      <c r="X993" s="15">
        <f t="shared" si="295"/>
        <v>2.2399268204343885</v>
      </c>
      <c r="Y993" s="15">
        <f t="shared" si="302"/>
        <v>53373.334697836406</v>
      </c>
      <c r="AJ993">
        <f>IF(E993&lt;1,1,0)</f>
        <v>0</v>
      </c>
      <c r="AK993">
        <f>IF(AJ993=1,"",E993)</f>
        <v>7.2</v>
      </c>
      <c r="AL993">
        <f>E993/3.6</f>
        <v>2</v>
      </c>
    </row>
    <row r="994" spans="2:38" x14ac:dyDescent="0.3">
      <c r="B994" s="27" t="s">
        <v>52</v>
      </c>
      <c r="C994" s="27">
        <v>983</v>
      </c>
      <c r="D994" s="27">
        <v>394</v>
      </c>
      <c r="E994" s="26">
        <v>5.5</v>
      </c>
      <c r="F994" s="42">
        <f t="shared" si="284"/>
        <v>1.5277777777777779</v>
      </c>
      <c r="G994" s="15">
        <f t="shared" si="296"/>
        <v>-0.55555555555555558</v>
      </c>
      <c r="H994" s="15">
        <f t="shared" si="297"/>
        <v>-2</v>
      </c>
      <c r="I994" s="15">
        <f t="shared" si="285"/>
        <v>-888.88888888888891</v>
      </c>
      <c r="J994" s="15">
        <f t="shared" si="286"/>
        <v>0</v>
      </c>
      <c r="K994" s="15">
        <f t="shared" si="287"/>
        <v>888.88888888888891</v>
      </c>
      <c r="L994" s="15">
        <f>SUM(0.5*1.2*$AD$4*$AF$4*(F994^2))</f>
        <v>1.137175925925926</v>
      </c>
      <c r="M994" s="15">
        <f t="shared" si="288"/>
        <v>0.36143735210905353</v>
      </c>
      <c r="N994" s="15">
        <f t="shared" si="298"/>
        <v>3.9557310203046411E-2</v>
      </c>
      <c r="O994" s="15">
        <f t="shared" si="289"/>
        <v>0.22589834506815845</v>
      </c>
      <c r="P994" s="15">
        <f t="shared" si="290"/>
        <v>0.99658733924897125</v>
      </c>
      <c r="Q994" s="15">
        <f t="shared" si="299"/>
        <v>0.10907094768447075</v>
      </c>
      <c r="R994" s="15">
        <f t="shared" si="291"/>
        <v>0.622867087030607</v>
      </c>
      <c r="S994" s="15">
        <f t="shared" si="300"/>
        <v>310.1151021513416</v>
      </c>
      <c r="T994" s="15">
        <f t="shared" si="301"/>
        <v>205.64237920099941</v>
      </c>
      <c r="U994" s="15">
        <f t="shared" si="292"/>
        <v>0.31011510215134158</v>
      </c>
      <c r="V994" s="15">
        <f t="shared" si="293"/>
        <v>0.20564237920099943</v>
      </c>
      <c r="W994" s="15">
        <f t="shared" si="294"/>
        <v>0.10447272295034216</v>
      </c>
      <c r="X994" s="15">
        <f t="shared" si="295"/>
        <v>1.3070256345260336</v>
      </c>
      <c r="Y994" s="15">
        <f t="shared" si="302"/>
        <v>53374.64172347093</v>
      </c>
      <c r="AJ994">
        <f>IF(E994&lt;1,1,0)</f>
        <v>0</v>
      </c>
      <c r="AK994">
        <f>IF(AJ994=1,"",E994)</f>
        <v>5.5</v>
      </c>
      <c r="AL994">
        <f>E994/3.6</f>
        <v>1.5277777777777777</v>
      </c>
    </row>
    <row r="995" spans="2:38" x14ac:dyDescent="0.3">
      <c r="B995" s="27" t="s">
        <v>52</v>
      </c>
      <c r="C995" s="27">
        <v>984</v>
      </c>
      <c r="D995" s="27">
        <v>395</v>
      </c>
      <c r="E995" s="26">
        <v>3.2</v>
      </c>
      <c r="F995" s="42">
        <f t="shared" si="284"/>
        <v>0.88888888888888895</v>
      </c>
      <c r="G995" s="15">
        <f t="shared" si="296"/>
        <v>-0.61111111111111116</v>
      </c>
      <c r="H995" s="15">
        <f t="shared" si="297"/>
        <v>-2.2000000000000002</v>
      </c>
      <c r="I995" s="15">
        <f t="shared" si="285"/>
        <v>-977.77777777777783</v>
      </c>
      <c r="J995" s="15">
        <f t="shared" si="286"/>
        <v>0</v>
      </c>
      <c r="K995" s="15">
        <f t="shared" si="287"/>
        <v>977.77777777777783</v>
      </c>
      <c r="L995" s="15">
        <f>SUM(0.5*1.2*$AD$4*$AF$4*(F995^2))</f>
        <v>0.38494814814814815</v>
      </c>
      <c r="M995" s="15">
        <f t="shared" si="288"/>
        <v>0.20962217613168724</v>
      </c>
      <c r="N995" s="15">
        <f t="shared" si="298"/>
        <v>2.3000210992226794E-2</v>
      </c>
      <c r="O995" s="15">
        <f t="shared" si="289"/>
        <v>0.13101386008230453</v>
      </c>
      <c r="P995" s="15">
        <f t="shared" si="290"/>
        <v>0.65951362633744859</v>
      </c>
      <c r="Q995" s="15">
        <f t="shared" si="299"/>
        <v>7.2363300667581162E-2</v>
      </c>
      <c r="R995" s="15">
        <f t="shared" si="291"/>
        <v>0.41219601646090537</v>
      </c>
      <c r="S995" s="15">
        <f t="shared" si="300"/>
        <v>310.13810236233383</v>
      </c>
      <c r="T995" s="15">
        <f t="shared" si="301"/>
        <v>205.71474250166699</v>
      </c>
      <c r="U995" s="15">
        <f t="shared" si="292"/>
        <v>0.3101381023623338</v>
      </c>
      <c r="V995" s="15">
        <f t="shared" si="293"/>
        <v>0.20571474250166699</v>
      </c>
      <c r="W995" s="15">
        <f t="shared" si="294"/>
        <v>0.10442335986066681</v>
      </c>
      <c r="X995" s="15">
        <f t="shared" si="295"/>
        <v>0.44239603945056671</v>
      </c>
      <c r="Y995" s="15">
        <f t="shared" si="302"/>
        <v>53375.084119510379</v>
      </c>
      <c r="AJ995">
        <f>IF(E995&lt;1,1,0)</f>
        <v>0</v>
      </c>
      <c r="AK995">
        <f>IF(AJ995=1,"",E995)</f>
        <v>3.2</v>
      </c>
      <c r="AL995">
        <f>E995/3.6</f>
        <v>0.88888888888888895</v>
      </c>
    </row>
    <row r="996" spans="2:38" x14ac:dyDescent="0.3">
      <c r="B996" s="27" t="s">
        <v>52</v>
      </c>
      <c r="C996" s="27">
        <v>985</v>
      </c>
      <c r="D996" s="27">
        <v>396</v>
      </c>
      <c r="E996" s="26">
        <v>1.1000000000000001</v>
      </c>
      <c r="F996" s="42">
        <f t="shared" si="284"/>
        <v>0.30555555555555558</v>
      </c>
      <c r="G996" s="15">
        <f t="shared" si="296"/>
        <v>-0.44444444444444448</v>
      </c>
      <c r="H996" s="15">
        <f t="shared" si="297"/>
        <v>-1.6</v>
      </c>
      <c r="I996" s="15">
        <f t="shared" si="285"/>
        <v>-711.1111111111112</v>
      </c>
      <c r="J996" s="15">
        <f t="shared" si="286"/>
        <v>0</v>
      </c>
      <c r="K996" s="15">
        <f t="shared" si="287"/>
        <v>711.1111111111112</v>
      </c>
      <c r="L996" s="15">
        <f>SUM(0.5*1.2*$AD$4*$AF$4*(F996^2))</f>
        <v>4.5487037037037041E-2</v>
      </c>
      <c r="M996" s="15">
        <f t="shared" si="288"/>
        <v>7.1953898816872433E-2</v>
      </c>
      <c r="N996" s="15">
        <f t="shared" si="298"/>
        <v>7.9149288698559684E-3</v>
      </c>
      <c r="O996" s="15">
        <f t="shared" si="289"/>
        <v>4.4971186760545276E-2</v>
      </c>
      <c r="P996" s="15">
        <f t="shared" si="290"/>
        <v>0.14533005180041159</v>
      </c>
      <c r="Q996" s="15">
        <f t="shared" si="299"/>
        <v>1.5986305698045274E-2</v>
      </c>
      <c r="R996" s="15">
        <f t="shared" si="291"/>
        <v>9.0831282375257241E-2</v>
      </c>
      <c r="S996" s="15">
        <f t="shared" si="300"/>
        <v>310.14601729120369</v>
      </c>
      <c r="T996" s="15">
        <f t="shared" si="301"/>
        <v>205.73072880736504</v>
      </c>
      <c r="U996" s="15">
        <f t="shared" si="292"/>
        <v>0.31014601729120367</v>
      </c>
      <c r="V996" s="15">
        <f t="shared" si="293"/>
        <v>0.20573072880736504</v>
      </c>
      <c r="W996" s="15">
        <f t="shared" si="294"/>
        <v>0.10441528848383863</v>
      </c>
      <c r="X996" s="15">
        <f t="shared" si="295"/>
        <v>5.221085991534527E-2</v>
      </c>
      <c r="Y996" s="15">
        <f t="shared" si="302"/>
        <v>53375.136330370296</v>
      </c>
      <c r="AJ996">
        <f>IF(E996&lt;1,1,0)</f>
        <v>0</v>
      </c>
      <c r="AK996">
        <f>IF(AJ996=1,"",E996)</f>
        <v>1.1000000000000001</v>
      </c>
      <c r="AL996">
        <f>E996/3.6</f>
        <v>0.30555555555555558</v>
      </c>
    </row>
    <row r="997" spans="2:38" x14ac:dyDescent="0.3">
      <c r="B997" s="27" t="s">
        <v>52</v>
      </c>
      <c r="C997" s="27">
        <v>986</v>
      </c>
      <c r="D997" s="27">
        <v>397</v>
      </c>
      <c r="E997" s="26">
        <v>0</v>
      </c>
      <c r="F997" s="42">
        <f t="shared" si="284"/>
        <v>0</v>
      </c>
      <c r="G997" s="15">
        <f t="shared" si="296"/>
        <v>-0.15277777777777779</v>
      </c>
      <c r="H997" s="15">
        <f t="shared" si="297"/>
        <v>-0.55000000000000004</v>
      </c>
      <c r="I997" s="15">
        <f t="shared" si="285"/>
        <v>-244.44444444444446</v>
      </c>
      <c r="J997" s="15">
        <f t="shared" si="286"/>
        <v>0</v>
      </c>
      <c r="K997" s="15">
        <f t="shared" si="287"/>
        <v>244.44444444444446</v>
      </c>
      <c r="L997" s="15">
        <f>SUM(0.5*1.2*$AD$4*$AF$4*(F997^2))</f>
        <v>0</v>
      </c>
      <c r="M997" s="15">
        <f t="shared" si="288"/>
        <v>0</v>
      </c>
      <c r="N997" s="15">
        <f t="shared" si="298"/>
        <v>0</v>
      </c>
      <c r="O997" s="15">
        <f t="shared" si="289"/>
        <v>0</v>
      </c>
      <c r="P997" s="15">
        <f t="shared" si="290"/>
        <v>0</v>
      </c>
      <c r="Q997" s="15">
        <f t="shared" si="299"/>
        <v>0</v>
      </c>
      <c r="R997" s="15">
        <f t="shared" si="291"/>
        <v>0</v>
      </c>
      <c r="S997" s="15">
        <f t="shared" si="300"/>
        <v>310.14601729120369</v>
      </c>
      <c r="T997" s="15">
        <f t="shared" si="301"/>
        <v>205.73072880736504</v>
      </c>
      <c r="U997" s="15">
        <f t="shared" si="292"/>
        <v>0.31014601729120367</v>
      </c>
      <c r="V997" s="15">
        <f t="shared" si="293"/>
        <v>0.20573072880736504</v>
      </c>
      <c r="W997" s="15">
        <f t="shared" si="294"/>
        <v>0.10441528848383863</v>
      </c>
      <c r="X997" s="15">
        <f t="shared" si="295"/>
        <v>-7.3090701938687032E-5</v>
      </c>
      <c r="Y997" s="15">
        <f t="shared" si="302"/>
        <v>53375.136257279592</v>
      </c>
      <c r="AJ997">
        <f>IF(E997&lt;1,1,0)</f>
        <v>1</v>
      </c>
      <c r="AK997" t="str">
        <f>IF(AJ997=1,"",E997)</f>
        <v/>
      </c>
      <c r="AL997">
        <f>E997/3.6</f>
        <v>0</v>
      </c>
    </row>
    <row r="998" spans="2:38" x14ac:dyDescent="0.3">
      <c r="B998" s="27" t="s">
        <v>52</v>
      </c>
      <c r="C998" s="27">
        <v>987</v>
      </c>
      <c r="D998" s="27">
        <v>398</v>
      </c>
      <c r="E998" s="26">
        <v>0</v>
      </c>
      <c r="F998" s="42">
        <f t="shared" si="284"/>
        <v>0</v>
      </c>
      <c r="G998" s="15">
        <f t="shared" si="296"/>
        <v>0</v>
      </c>
      <c r="H998" s="15">
        <f t="shared" si="297"/>
        <v>0</v>
      </c>
      <c r="I998" s="15">
        <f t="shared" si="285"/>
        <v>0</v>
      </c>
      <c r="J998" s="15">
        <f t="shared" si="286"/>
        <v>0</v>
      </c>
      <c r="K998" s="15">
        <f t="shared" si="287"/>
        <v>0</v>
      </c>
      <c r="L998" s="15">
        <f>SUM(0.5*1.2*$AD$4*$AF$4*(F998^2))</f>
        <v>0</v>
      </c>
      <c r="M998" s="15">
        <f t="shared" si="288"/>
        <v>0</v>
      </c>
      <c r="N998" s="15">
        <f t="shared" si="298"/>
        <v>0</v>
      </c>
      <c r="O998" s="15">
        <f t="shared" si="289"/>
        <v>0</v>
      </c>
      <c r="P998" s="15">
        <f t="shared" si="290"/>
        <v>0</v>
      </c>
      <c r="Q998" s="15">
        <f t="shared" si="299"/>
        <v>0</v>
      </c>
      <c r="R998" s="15">
        <f t="shared" si="291"/>
        <v>0</v>
      </c>
      <c r="S998" s="15">
        <f t="shared" si="300"/>
        <v>310.14601729120369</v>
      </c>
      <c r="T998" s="15">
        <f t="shared" si="301"/>
        <v>205.73072880736504</v>
      </c>
      <c r="U998" s="15">
        <f t="shared" si="292"/>
        <v>0.31014601729120367</v>
      </c>
      <c r="V998" s="15">
        <f t="shared" si="293"/>
        <v>0.20573072880736504</v>
      </c>
      <c r="W998" s="15">
        <f t="shared" si="294"/>
        <v>0.10441528848383863</v>
      </c>
      <c r="X998" s="15">
        <f t="shared" si="295"/>
        <v>-7.3090701938687032E-5</v>
      </c>
      <c r="Y998" s="15">
        <f t="shared" si="302"/>
        <v>53375.136184188887</v>
      </c>
      <c r="AJ998">
        <f>IF(E998&lt;1,1,0)</f>
        <v>1</v>
      </c>
      <c r="AK998" t="str">
        <f>IF(AJ998=1,"",E998)</f>
        <v/>
      </c>
      <c r="AL998">
        <f>E998/3.6</f>
        <v>0</v>
      </c>
    </row>
    <row r="999" spans="2:38" x14ac:dyDescent="0.3">
      <c r="B999" s="27" t="s">
        <v>52</v>
      </c>
      <c r="C999" s="27">
        <v>988</v>
      </c>
      <c r="D999" s="27">
        <v>399</v>
      </c>
      <c r="E999" s="26">
        <v>0</v>
      </c>
      <c r="F999" s="42">
        <f t="shared" si="284"/>
        <v>0</v>
      </c>
      <c r="G999" s="15">
        <f t="shared" si="296"/>
        <v>0</v>
      </c>
      <c r="H999" s="15">
        <f t="shared" si="297"/>
        <v>0</v>
      </c>
      <c r="I999" s="15">
        <f t="shared" si="285"/>
        <v>0</v>
      </c>
      <c r="J999" s="15">
        <f t="shared" si="286"/>
        <v>0</v>
      </c>
      <c r="K999" s="15">
        <f t="shared" si="287"/>
        <v>0</v>
      </c>
      <c r="L999" s="15">
        <f>SUM(0.5*1.2*$AD$4*$AF$4*(F999^2))</f>
        <v>0</v>
      </c>
      <c r="M999" s="15">
        <f t="shared" si="288"/>
        <v>0</v>
      </c>
      <c r="N999" s="15">
        <f t="shared" si="298"/>
        <v>0</v>
      </c>
      <c r="O999" s="15">
        <f t="shared" si="289"/>
        <v>0</v>
      </c>
      <c r="P999" s="15">
        <f t="shared" si="290"/>
        <v>0</v>
      </c>
      <c r="Q999" s="15">
        <f t="shared" si="299"/>
        <v>0</v>
      </c>
      <c r="R999" s="15">
        <f t="shared" si="291"/>
        <v>0</v>
      </c>
      <c r="S999" s="15">
        <f t="shared" si="300"/>
        <v>310.14601729120369</v>
      </c>
      <c r="T999" s="15">
        <f t="shared" si="301"/>
        <v>205.73072880736504</v>
      </c>
      <c r="U999" s="15">
        <f t="shared" si="292"/>
        <v>0.31014601729120367</v>
      </c>
      <c r="V999" s="15">
        <f t="shared" si="293"/>
        <v>0.20573072880736504</v>
      </c>
      <c r="W999" s="15">
        <f t="shared" si="294"/>
        <v>0.10441528848383863</v>
      </c>
      <c r="X999" s="15">
        <f t="shared" si="295"/>
        <v>-7.3090701938687032E-5</v>
      </c>
      <c r="Y999" s="15">
        <f t="shared" si="302"/>
        <v>53375.136111098182</v>
      </c>
      <c r="AJ999">
        <f>IF(E999&lt;1,1,0)</f>
        <v>1</v>
      </c>
      <c r="AK999" t="str">
        <f>IF(AJ999=1,"",E999)</f>
        <v/>
      </c>
      <c r="AL999">
        <f>E999/3.6</f>
        <v>0</v>
      </c>
    </row>
    <row r="1000" spans="2:38" x14ac:dyDescent="0.3">
      <c r="B1000" s="27" t="s">
        <v>52</v>
      </c>
      <c r="C1000" s="27">
        <v>989</v>
      </c>
      <c r="D1000" s="27">
        <v>400</v>
      </c>
      <c r="E1000" s="26">
        <v>0</v>
      </c>
      <c r="F1000" s="42">
        <f t="shared" si="284"/>
        <v>0</v>
      </c>
      <c r="G1000" s="15">
        <f t="shared" si="296"/>
        <v>0</v>
      </c>
      <c r="H1000" s="15">
        <f t="shared" si="297"/>
        <v>0</v>
      </c>
      <c r="I1000" s="15">
        <f t="shared" si="285"/>
        <v>0</v>
      </c>
      <c r="J1000" s="15">
        <f t="shared" si="286"/>
        <v>0</v>
      </c>
      <c r="K1000" s="15">
        <f t="shared" si="287"/>
        <v>0</v>
      </c>
      <c r="L1000" s="15">
        <f>SUM(0.5*1.2*$AD$4*$AF$4*(F1000^2))</f>
        <v>0</v>
      </c>
      <c r="M1000" s="15">
        <f t="shared" si="288"/>
        <v>0</v>
      </c>
      <c r="N1000" s="15">
        <f t="shared" si="298"/>
        <v>0</v>
      </c>
      <c r="O1000" s="15">
        <f t="shared" si="289"/>
        <v>0</v>
      </c>
      <c r="P1000" s="15">
        <f t="shared" si="290"/>
        <v>0</v>
      </c>
      <c r="Q1000" s="15">
        <f t="shared" si="299"/>
        <v>0</v>
      </c>
      <c r="R1000" s="15">
        <f t="shared" si="291"/>
        <v>0</v>
      </c>
      <c r="S1000" s="15">
        <f t="shared" si="300"/>
        <v>310.14601729120369</v>
      </c>
      <c r="T1000" s="15">
        <f t="shared" si="301"/>
        <v>205.73072880736504</v>
      </c>
      <c r="U1000" s="15">
        <f t="shared" si="292"/>
        <v>0.31014601729120367</v>
      </c>
      <c r="V1000" s="15">
        <f t="shared" si="293"/>
        <v>0.20573072880736504</v>
      </c>
      <c r="W1000" s="15">
        <f t="shared" si="294"/>
        <v>0.10441528848383863</v>
      </c>
      <c r="X1000" s="15">
        <f t="shared" si="295"/>
        <v>-7.3090701938687032E-5</v>
      </c>
      <c r="Y1000" s="15">
        <f t="shared" si="302"/>
        <v>53375.136038007477</v>
      </c>
      <c r="AJ1000">
        <f>IF(E1000&lt;1,1,0)</f>
        <v>1</v>
      </c>
      <c r="AK1000" t="str">
        <f>IF(AJ1000=1,"",E1000)</f>
        <v/>
      </c>
      <c r="AL1000">
        <f>E1000/3.6</f>
        <v>0</v>
      </c>
    </row>
    <row r="1001" spans="2:38" x14ac:dyDescent="0.3">
      <c r="B1001" s="27" t="s">
        <v>52</v>
      </c>
      <c r="C1001" s="27">
        <v>990</v>
      </c>
      <c r="D1001" s="27">
        <v>401</v>
      </c>
      <c r="E1001" s="26">
        <v>0</v>
      </c>
      <c r="F1001" s="42">
        <f t="shared" si="284"/>
        <v>0</v>
      </c>
      <c r="G1001" s="15">
        <f t="shared" si="296"/>
        <v>0</v>
      </c>
      <c r="H1001" s="15">
        <f t="shared" si="297"/>
        <v>0</v>
      </c>
      <c r="I1001" s="15">
        <f t="shared" si="285"/>
        <v>0</v>
      </c>
      <c r="J1001" s="15">
        <f t="shared" si="286"/>
        <v>0</v>
      </c>
      <c r="K1001" s="15">
        <f t="shared" si="287"/>
        <v>0</v>
      </c>
      <c r="L1001" s="15">
        <f>SUM(0.5*1.2*$AD$4*$AF$4*(F1001^2))</f>
        <v>0</v>
      </c>
      <c r="M1001" s="15">
        <f t="shared" si="288"/>
        <v>0</v>
      </c>
      <c r="N1001" s="15">
        <f t="shared" si="298"/>
        <v>0</v>
      </c>
      <c r="O1001" s="15">
        <f t="shared" si="289"/>
        <v>0</v>
      </c>
      <c r="P1001" s="15">
        <f t="shared" si="290"/>
        <v>0</v>
      </c>
      <c r="Q1001" s="15">
        <f t="shared" si="299"/>
        <v>0</v>
      </c>
      <c r="R1001" s="15">
        <f t="shared" si="291"/>
        <v>0</v>
      </c>
      <c r="S1001" s="15">
        <f t="shared" si="300"/>
        <v>310.14601729120369</v>
      </c>
      <c r="T1001" s="15">
        <f t="shared" si="301"/>
        <v>205.73072880736504</v>
      </c>
      <c r="U1001" s="15">
        <f t="shared" si="292"/>
        <v>0.31014601729120367</v>
      </c>
      <c r="V1001" s="15">
        <f t="shared" si="293"/>
        <v>0.20573072880736504</v>
      </c>
      <c r="W1001" s="15">
        <f t="shared" si="294"/>
        <v>0.10441528848383863</v>
      </c>
      <c r="X1001" s="15">
        <f t="shared" si="295"/>
        <v>-7.3090701938687032E-5</v>
      </c>
      <c r="Y1001" s="15">
        <f t="shared" si="302"/>
        <v>53375.135964916772</v>
      </c>
      <c r="AJ1001">
        <f>IF(E1001&lt;1,1,0)</f>
        <v>1</v>
      </c>
      <c r="AK1001" t="str">
        <f>IF(AJ1001=1,"",E1001)</f>
        <v/>
      </c>
      <c r="AL1001">
        <f>E1001/3.6</f>
        <v>0</v>
      </c>
    </row>
    <row r="1002" spans="2:38" x14ac:dyDescent="0.3">
      <c r="B1002" s="27" t="s">
        <v>52</v>
      </c>
      <c r="C1002" s="27">
        <v>991</v>
      </c>
      <c r="D1002" s="27">
        <v>402</v>
      </c>
      <c r="E1002" s="26">
        <v>0</v>
      </c>
      <c r="F1002" s="42">
        <f t="shared" si="284"/>
        <v>0</v>
      </c>
      <c r="G1002" s="15">
        <f t="shared" si="296"/>
        <v>0</v>
      </c>
      <c r="H1002" s="15">
        <f t="shared" si="297"/>
        <v>0</v>
      </c>
      <c r="I1002" s="15">
        <f t="shared" si="285"/>
        <v>0</v>
      </c>
      <c r="J1002" s="15">
        <f t="shared" si="286"/>
        <v>0</v>
      </c>
      <c r="K1002" s="15">
        <f t="shared" si="287"/>
        <v>0</v>
      </c>
      <c r="L1002" s="15">
        <f>SUM(0.5*1.2*$AD$4*$AF$4*(F1002^2))</f>
        <v>0</v>
      </c>
      <c r="M1002" s="15">
        <f t="shared" si="288"/>
        <v>0</v>
      </c>
      <c r="N1002" s="15">
        <f t="shared" si="298"/>
        <v>0</v>
      </c>
      <c r="O1002" s="15">
        <f t="shared" si="289"/>
        <v>0</v>
      </c>
      <c r="P1002" s="15">
        <f t="shared" si="290"/>
        <v>0</v>
      </c>
      <c r="Q1002" s="15">
        <f t="shared" si="299"/>
        <v>0</v>
      </c>
      <c r="R1002" s="15">
        <f t="shared" si="291"/>
        <v>0</v>
      </c>
      <c r="S1002" s="15">
        <f t="shared" si="300"/>
        <v>310.14601729120369</v>
      </c>
      <c r="T1002" s="15">
        <f t="shared" si="301"/>
        <v>205.73072880736504</v>
      </c>
      <c r="U1002" s="15">
        <f t="shared" si="292"/>
        <v>0.31014601729120367</v>
      </c>
      <c r="V1002" s="15">
        <f t="shared" si="293"/>
        <v>0.20573072880736504</v>
      </c>
      <c r="W1002" s="15">
        <f t="shared" si="294"/>
        <v>0.10441528848383863</v>
      </c>
      <c r="X1002" s="15">
        <f t="shared" si="295"/>
        <v>-7.3090701938687032E-5</v>
      </c>
      <c r="Y1002" s="15">
        <f t="shared" si="302"/>
        <v>53375.135891826067</v>
      </c>
      <c r="AJ1002">
        <f>IF(E1002&lt;1,1,0)</f>
        <v>1</v>
      </c>
      <c r="AK1002" t="str">
        <f>IF(AJ1002=1,"",E1002)</f>
        <v/>
      </c>
      <c r="AL1002">
        <f>E1002/3.6</f>
        <v>0</v>
      </c>
    </row>
    <row r="1003" spans="2:38" x14ac:dyDescent="0.3">
      <c r="B1003" s="27" t="s">
        <v>52</v>
      </c>
      <c r="C1003" s="27">
        <v>992</v>
      </c>
      <c r="D1003" s="27">
        <v>403</v>
      </c>
      <c r="E1003" s="26">
        <v>0</v>
      </c>
      <c r="F1003" s="42">
        <f t="shared" si="284"/>
        <v>0</v>
      </c>
      <c r="G1003" s="15">
        <f t="shared" si="296"/>
        <v>0</v>
      </c>
      <c r="H1003" s="15">
        <f t="shared" si="297"/>
        <v>0</v>
      </c>
      <c r="I1003" s="15">
        <f t="shared" si="285"/>
        <v>0</v>
      </c>
      <c r="J1003" s="15">
        <f t="shared" si="286"/>
        <v>0</v>
      </c>
      <c r="K1003" s="15">
        <f t="shared" si="287"/>
        <v>0</v>
      </c>
      <c r="L1003" s="15">
        <f>SUM(0.5*1.2*$AD$4*$AF$4*(F1003^2))</f>
        <v>0</v>
      </c>
      <c r="M1003" s="15">
        <f t="shared" si="288"/>
        <v>0</v>
      </c>
      <c r="N1003" s="15">
        <f t="shared" si="298"/>
        <v>0</v>
      </c>
      <c r="O1003" s="15">
        <f t="shared" si="289"/>
        <v>0</v>
      </c>
      <c r="P1003" s="15">
        <f t="shared" si="290"/>
        <v>0</v>
      </c>
      <c r="Q1003" s="15">
        <f t="shared" si="299"/>
        <v>0</v>
      </c>
      <c r="R1003" s="15">
        <f t="shared" si="291"/>
        <v>0</v>
      </c>
      <c r="S1003" s="15">
        <f t="shared" si="300"/>
        <v>310.14601729120369</v>
      </c>
      <c r="T1003" s="15">
        <f t="shared" si="301"/>
        <v>205.73072880736504</v>
      </c>
      <c r="U1003" s="15">
        <f t="shared" si="292"/>
        <v>0.31014601729120367</v>
      </c>
      <c r="V1003" s="15">
        <f t="shared" si="293"/>
        <v>0.20573072880736504</v>
      </c>
      <c r="W1003" s="15">
        <f t="shared" si="294"/>
        <v>0.10441528848383863</v>
      </c>
      <c r="X1003" s="15">
        <f t="shared" si="295"/>
        <v>-7.3090701938687032E-5</v>
      </c>
      <c r="Y1003" s="15">
        <f t="shared" si="302"/>
        <v>53375.135818735362</v>
      </c>
      <c r="AJ1003">
        <f>IF(E1003&lt;1,1,0)</f>
        <v>1</v>
      </c>
      <c r="AK1003" t="str">
        <f>IF(AJ1003=1,"",E1003)</f>
        <v/>
      </c>
      <c r="AL1003">
        <f>E1003/3.6</f>
        <v>0</v>
      </c>
    </row>
    <row r="1004" spans="2:38" x14ac:dyDescent="0.3">
      <c r="B1004" s="27" t="s">
        <v>52</v>
      </c>
      <c r="C1004" s="27">
        <v>993</v>
      </c>
      <c r="D1004" s="27">
        <v>404</v>
      </c>
      <c r="E1004" s="26">
        <v>0</v>
      </c>
      <c r="F1004" s="42">
        <f t="shared" si="284"/>
        <v>0</v>
      </c>
      <c r="G1004" s="15">
        <f t="shared" si="296"/>
        <v>0</v>
      </c>
      <c r="H1004" s="15">
        <f t="shared" si="297"/>
        <v>0</v>
      </c>
      <c r="I1004" s="15">
        <f t="shared" si="285"/>
        <v>0</v>
      </c>
      <c r="J1004" s="15">
        <f t="shared" si="286"/>
        <v>0</v>
      </c>
      <c r="K1004" s="15">
        <f t="shared" si="287"/>
        <v>0</v>
      </c>
      <c r="L1004" s="15">
        <f>SUM(0.5*1.2*$AD$4*$AF$4*(F1004^2))</f>
        <v>0</v>
      </c>
      <c r="M1004" s="15">
        <f t="shared" si="288"/>
        <v>0</v>
      </c>
      <c r="N1004" s="15">
        <f t="shared" si="298"/>
        <v>0</v>
      </c>
      <c r="O1004" s="15">
        <f t="shared" si="289"/>
        <v>0</v>
      </c>
      <c r="P1004" s="15">
        <f t="shared" si="290"/>
        <v>0</v>
      </c>
      <c r="Q1004" s="15">
        <f t="shared" si="299"/>
        <v>0</v>
      </c>
      <c r="R1004" s="15">
        <f t="shared" si="291"/>
        <v>0</v>
      </c>
      <c r="S1004" s="15">
        <f t="shared" si="300"/>
        <v>310.14601729120369</v>
      </c>
      <c r="T1004" s="15">
        <f t="shared" si="301"/>
        <v>205.73072880736504</v>
      </c>
      <c r="U1004" s="15">
        <f t="shared" si="292"/>
        <v>0.31014601729120367</v>
      </c>
      <c r="V1004" s="15">
        <f t="shared" si="293"/>
        <v>0.20573072880736504</v>
      </c>
      <c r="W1004" s="15">
        <f t="shared" si="294"/>
        <v>0.10441528848383863</v>
      </c>
      <c r="X1004" s="15">
        <f t="shared" si="295"/>
        <v>-7.3090701938687032E-5</v>
      </c>
      <c r="Y1004" s="15">
        <f t="shared" si="302"/>
        <v>53375.135745644657</v>
      </c>
      <c r="AJ1004">
        <f>IF(E1004&lt;1,1,0)</f>
        <v>1</v>
      </c>
      <c r="AK1004" t="str">
        <f>IF(AJ1004=1,"",E1004)</f>
        <v/>
      </c>
      <c r="AL1004">
        <f>E1004/3.6</f>
        <v>0</v>
      </c>
    </row>
    <row r="1005" spans="2:38" x14ac:dyDescent="0.3">
      <c r="B1005" s="27" t="s">
        <v>52</v>
      </c>
      <c r="C1005" s="27">
        <v>994</v>
      </c>
      <c r="D1005" s="27">
        <v>405</v>
      </c>
      <c r="E1005" s="26">
        <v>0</v>
      </c>
      <c r="F1005" s="42">
        <f t="shared" si="284"/>
        <v>0</v>
      </c>
      <c r="G1005" s="15">
        <f t="shared" si="296"/>
        <v>0</v>
      </c>
      <c r="H1005" s="15">
        <f t="shared" si="297"/>
        <v>0</v>
      </c>
      <c r="I1005" s="15">
        <f t="shared" si="285"/>
        <v>0</v>
      </c>
      <c r="J1005" s="15">
        <f t="shared" si="286"/>
        <v>0</v>
      </c>
      <c r="K1005" s="15">
        <f t="shared" si="287"/>
        <v>0</v>
      </c>
      <c r="L1005" s="15">
        <f>SUM(0.5*1.2*$AD$4*$AF$4*(F1005^2))</f>
        <v>0</v>
      </c>
      <c r="M1005" s="15">
        <f t="shared" si="288"/>
        <v>0</v>
      </c>
      <c r="N1005" s="15">
        <f t="shared" si="298"/>
        <v>0</v>
      </c>
      <c r="O1005" s="15">
        <f t="shared" si="289"/>
        <v>0</v>
      </c>
      <c r="P1005" s="15">
        <f t="shared" si="290"/>
        <v>0</v>
      </c>
      <c r="Q1005" s="15">
        <f t="shared" si="299"/>
        <v>0</v>
      </c>
      <c r="R1005" s="15">
        <f t="shared" si="291"/>
        <v>0</v>
      </c>
      <c r="S1005" s="15">
        <f t="shared" si="300"/>
        <v>310.14601729120369</v>
      </c>
      <c r="T1005" s="15">
        <f t="shared" si="301"/>
        <v>205.73072880736504</v>
      </c>
      <c r="U1005" s="15">
        <f t="shared" si="292"/>
        <v>0.31014601729120367</v>
      </c>
      <c r="V1005" s="15">
        <f t="shared" si="293"/>
        <v>0.20573072880736504</v>
      </c>
      <c r="W1005" s="15">
        <f t="shared" si="294"/>
        <v>0.10441528848383863</v>
      </c>
      <c r="X1005" s="15">
        <f t="shared" si="295"/>
        <v>-7.3090701938687032E-5</v>
      </c>
      <c r="Y1005" s="15">
        <f t="shared" si="302"/>
        <v>53375.135672553952</v>
      </c>
      <c r="AJ1005">
        <f>IF(E1005&lt;1,1,0)</f>
        <v>1</v>
      </c>
      <c r="AK1005" t="str">
        <f>IF(AJ1005=1,"",E1005)</f>
        <v/>
      </c>
      <c r="AL1005">
        <f>E1005/3.6</f>
        <v>0</v>
      </c>
    </row>
    <row r="1006" spans="2:38" x14ac:dyDescent="0.3">
      <c r="B1006" s="27" t="s">
        <v>52</v>
      </c>
      <c r="C1006" s="27">
        <v>995</v>
      </c>
      <c r="D1006" s="27">
        <v>406</v>
      </c>
      <c r="E1006" s="26">
        <v>0</v>
      </c>
      <c r="F1006" s="42">
        <f t="shared" si="284"/>
        <v>0</v>
      </c>
      <c r="G1006" s="15">
        <f t="shared" si="296"/>
        <v>0</v>
      </c>
      <c r="H1006" s="15">
        <f t="shared" si="297"/>
        <v>0</v>
      </c>
      <c r="I1006" s="15">
        <f t="shared" si="285"/>
        <v>0</v>
      </c>
      <c r="J1006" s="15">
        <f t="shared" si="286"/>
        <v>0</v>
      </c>
      <c r="K1006" s="15">
        <f t="shared" si="287"/>
        <v>0</v>
      </c>
      <c r="L1006" s="15">
        <f>SUM(0.5*1.2*$AD$4*$AF$4*(F1006^2))</f>
        <v>0</v>
      </c>
      <c r="M1006" s="15">
        <f t="shared" si="288"/>
        <v>0</v>
      </c>
      <c r="N1006" s="15">
        <f t="shared" si="298"/>
        <v>0</v>
      </c>
      <c r="O1006" s="15">
        <f t="shared" si="289"/>
        <v>0</v>
      </c>
      <c r="P1006" s="15">
        <f t="shared" si="290"/>
        <v>0</v>
      </c>
      <c r="Q1006" s="15">
        <f t="shared" si="299"/>
        <v>0</v>
      </c>
      <c r="R1006" s="15">
        <f t="shared" si="291"/>
        <v>0</v>
      </c>
      <c r="S1006" s="15">
        <f t="shared" si="300"/>
        <v>310.14601729120369</v>
      </c>
      <c r="T1006" s="15">
        <f t="shared" si="301"/>
        <v>205.73072880736504</v>
      </c>
      <c r="U1006" s="15">
        <f t="shared" si="292"/>
        <v>0.31014601729120367</v>
      </c>
      <c r="V1006" s="15">
        <f t="shared" si="293"/>
        <v>0.20573072880736504</v>
      </c>
      <c r="W1006" s="15">
        <f t="shared" si="294"/>
        <v>0.10441528848383863</v>
      </c>
      <c r="X1006" s="15">
        <f t="shared" si="295"/>
        <v>-7.3090701938687032E-5</v>
      </c>
      <c r="Y1006" s="15">
        <f t="shared" si="302"/>
        <v>53375.135599463247</v>
      </c>
      <c r="AJ1006">
        <f>IF(E1006&lt;1,1,0)</f>
        <v>1</v>
      </c>
      <c r="AK1006" t="str">
        <f>IF(AJ1006=1,"",E1006)</f>
        <v/>
      </c>
      <c r="AL1006">
        <f>E1006/3.6</f>
        <v>0</v>
      </c>
    </row>
    <row r="1007" spans="2:38" x14ac:dyDescent="0.3">
      <c r="B1007" s="27" t="s">
        <v>52</v>
      </c>
      <c r="C1007" s="27">
        <v>996</v>
      </c>
      <c r="D1007" s="27">
        <v>407</v>
      </c>
      <c r="E1007" s="26">
        <v>0</v>
      </c>
      <c r="F1007" s="42">
        <f t="shared" si="284"/>
        <v>0</v>
      </c>
      <c r="G1007" s="15">
        <f t="shared" si="296"/>
        <v>0</v>
      </c>
      <c r="H1007" s="15">
        <f t="shared" si="297"/>
        <v>0</v>
      </c>
      <c r="I1007" s="15">
        <f t="shared" si="285"/>
        <v>0</v>
      </c>
      <c r="J1007" s="15">
        <f t="shared" si="286"/>
        <v>0</v>
      </c>
      <c r="K1007" s="15">
        <f t="shared" si="287"/>
        <v>0</v>
      </c>
      <c r="L1007" s="15">
        <f>SUM(0.5*1.2*$AD$4*$AF$4*(F1007^2))</f>
        <v>0</v>
      </c>
      <c r="M1007" s="15">
        <f t="shared" si="288"/>
        <v>0</v>
      </c>
      <c r="N1007" s="15">
        <f t="shared" si="298"/>
        <v>0</v>
      </c>
      <c r="O1007" s="15">
        <f t="shared" si="289"/>
        <v>0</v>
      </c>
      <c r="P1007" s="15">
        <f t="shared" si="290"/>
        <v>0</v>
      </c>
      <c r="Q1007" s="15">
        <f t="shared" si="299"/>
        <v>0</v>
      </c>
      <c r="R1007" s="15">
        <f t="shared" si="291"/>
        <v>0</v>
      </c>
      <c r="S1007" s="15">
        <f t="shared" si="300"/>
        <v>310.14601729120369</v>
      </c>
      <c r="T1007" s="15">
        <f t="shared" si="301"/>
        <v>205.73072880736504</v>
      </c>
      <c r="U1007" s="15">
        <f t="shared" si="292"/>
        <v>0.31014601729120367</v>
      </c>
      <c r="V1007" s="15">
        <f t="shared" si="293"/>
        <v>0.20573072880736504</v>
      </c>
      <c r="W1007" s="15">
        <f t="shared" si="294"/>
        <v>0.10441528848383863</v>
      </c>
      <c r="X1007" s="15">
        <f t="shared" si="295"/>
        <v>-7.3090701938687032E-5</v>
      </c>
      <c r="Y1007" s="15">
        <f t="shared" si="302"/>
        <v>53375.135526372542</v>
      </c>
      <c r="AJ1007">
        <f>IF(E1007&lt;1,1,0)</f>
        <v>1</v>
      </c>
      <c r="AK1007" t="str">
        <f>IF(AJ1007=1,"",E1007)</f>
        <v/>
      </c>
      <c r="AL1007">
        <f>E1007/3.6</f>
        <v>0</v>
      </c>
    </row>
    <row r="1008" spans="2:38" x14ac:dyDescent="0.3">
      <c r="B1008" s="27" t="s">
        <v>52</v>
      </c>
      <c r="C1008" s="27">
        <v>997</v>
      </c>
      <c r="D1008" s="27">
        <v>408</v>
      </c>
      <c r="E1008" s="26">
        <v>0</v>
      </c>
      <c r="F1008" s="42">
        <f t="shared" si="284"/>
        <v>0</v>
      </c>
      <c r="G1008" s="15">
        <f t="shared" si="296"/>
        <v>0</v>
      </c>
      <c r="H1008" s="15">
        <f t="shared" si="297"/>
        <v>0</v>
      </c>
      <c r="I1008" s="15">
        <f t="shared" si="285"/>
        <v>0</v>
      </c>
      <c r="J1008" s="15">
        <f t="shared" si="286"/>
        <v>0</v>
      </c>
      <c r="K1008" s="15">
        <f t="shared" si="287"/>
        <v>0</v>
      </c>
      <c r="L1008" s="15">
        <f>SUM(0.5*1.2*$AD$4*$AF$4*(F1008^2))</f>
        <v>0</v>
      </c>
      <c r="M1008" s="15">
        <f t="shared" si="288"/>
        <v>0</v>
      </c>
      <c r="N1008" s="15">
        <f t="shared" si="298"/>
        <v>0</v>
      </c>
      <c r="O1008" s="15">
        <f t="shared" si="289"/>
        <v>0</v>
      </c>
      <c r="P1008" s="15">
        <f t="shared" si="290"/>
        <v>0</v>
      </c>
      <c r="Q1008" s="15">
        <f t="shared" si="299"/>
        <v>0</v>
      </c>
      <c r="R1008" s="15">
        <f t="shared" si="291"/>
        <v>0</v>
      </c>
      <c r="S1008" s="15">
        <f t="shared" si="300"/>
        <v>310.14601729120369</v>
      </c>
      <c r="T1008" s="15">
        <f t="shared" si="301"/>
        <v>205.73072880736504</v>
      </c>
      <c r="U1008" s="15">
        <f t="shared" si="292"/>
        <v>0.31014601729120367</v>
      </c>
      <c r="V1008" s="15">
        <f t="shared" si="293"/>
        <v>0.20573072880736504</v>
      </c>
      <c r="W1008" s="15">
        <f t="shared" si="294"/>
        <v>0.10441528848383863</v>
      </c>
      <c r="X1008" s="15">
        <f t="shared" si="295"/>
        <v>-7.3090701938687032E-5</v>
      </c>
      <c r="Y1008" s="15">
        <f t="shared" si="302"/>
        <v>53375.135453281837</v>
      </c>
      <c r="AJ1008">
        <f>IF(E1008&lt;1,1,0)</f>
        <v>1</v>
      </c>
      <c r="AK1008" t="str">
        <f>IF(AJ1008=1,"",E1008)</f>
        <v/>
      </c>
      <c r="AL1008">
        <f>E1008/3.6</f>
        <v>0</v>
      </c>
    </row>
    <row r="1009" spans="2:38" x14ac:dyDescent="0.3">
      <c r="B1009" s="27" t="s">
        <v>52</v>
      </c>
      <c r="C1009" s="27">
        <v>998</v>
      </c>
      <c r="D1009" s="27">
        <v>409</v>
      </c>
      <c r="E1009" s="26">
        <v>0</v>
      </c>
      <c r="F1009" s="42">
        <f t="shared" si="284"/>
        <v>0</v>
      </c>
      <c r="G1009" s="15">
        <f t="shared" si="296"/>
        <v>0</v>
      </c>
      <c r="H1009" s="15">
        <f t="shared" si="297"/>
        <v>0</v>
      </c>
      <c r="I1009" s="15">
        <f t="shared" si="285"/>
        <v>0</v>
      </c>
      <c r="J1009" s="15">
        <f t="shared" si="286"/>
        <v>0</v>
      </c>
      <c r="K1009" s="15">
        <f t="shared" si="287"/>
        <v>0</v>
      </c>
      <c r="L1009" s="15">
        <f>SUM(0.5*1.2*$AD$4*$AF$4*(F1009^2))</f>
        <v>0</v>
      </c>
      <c r="M1009" s="15">
        <f t="shared" si="288"/>
        <v>0</v>
      </c>
      <c r="N1009" s="15">
        <f t="shared" si="298"/>
        <v>0</v>
      </c>
      <c r="O1009" s="15">
        <f t="shared" si="289"/>
        <v>0</v>
      </c>
      <c r="P1009" s="15">
        <f t="shared" si="290"/>
        <v>0</v>
      </c>
      <c r="Q1009" s="15">
        <f t="shared" si="299"/>
        <v>0</v>
      </c>
      <c r="R1009" s="15">
        <f t="shared" si="291"/>
        <v>0</v>
      </c>
      <c r="S1009" s="15">
        <f t="shared" si="300"/>
        <v>310.14601729120369</v>
      </c>
      <c r="T1009" s="15">
        <f t="shared" si="301"/>
        <v>205.73072880736504</v>
      </c>
      <c r="U1009" s="15">
        <f t="shared" si="292"/>
        <v>0.31014601729120367</v>
      </c>
      <c r="V1009" s="15">
        <f t="shared" si="293"/>
        <v>0.20573072880736504</v>
      </c>
      <c r="W1009" s="15">
        <f t="shared" si="294"/>
        <v>0.10441528848383863</v>
      </c>
      <c r="X1009" s="15">
        <f t="shared" si="295"/>
        <v>-7.3090701938687032E-5</v>
      </c>
      <c r="Y1009" s="15">
        <f t="shared" si="302"/>
        <v>53375.135380191132</v>
      </c>
      <c r="AJ1009">
        <f>IF(E1009&lt;1,1,0)</f>
        <v>1</v>
      </c>
      <c r="AK1009" t="str">
        <f>IF(AJ1009=1,"",E1009)</f>
        <v/>
      </c>
      <c r="AL1009">
        <f>E1009/3.6</f>
        <v>0</v>
      </c>
    </row>
    <row r="1010" spans="2:38" x14ac:dyDescent="0.3">
      <c r="B1010" s="27" t="s">
        <v>52</v>
      </c>
      <c r="C1010" s="27">
        <v>999</v>
      </c>
      <c r="D1010" s="27">
        <v>410</v>
      </c>
      <c r="E1010" s="26">
        <v>0</v>
      </c>
      <c r="F1010" s="42">
        <f t="shared" si="284"/>
        <v>0</v>
      </c>
      <c r="G1010" s="15">
        <f t="shared" si="296"/>
        <v>0</v>
      </c>
      <c r="H1010" s="15">
        <f t="shared" si="297"/>
        <v>0</v>
      </c>
      <c r="I1010" s="15">
        <f t="shared" si="285"/>
        <v>0</v>
      </c>
      <c r="J1010" s="15">
        <f t="shared" si="286"/>
        <v>0</v>
      </c>
      <c r="K1010" s="15">
        <f t="shared" si="287"/>
        <v>0</v>
      </c>
      <c r="L1010" s="15">
        <f>SUM(0.5*1.2*$AD$4*$AF$4*(F1010^2))</f>
        <v>0</v>
      </c>
      <c r="M1010" s="15">
        <f t="shared" si="288"/>
        <v>0</v>
      </c>
      <c r="N1010" s="15">
        <f t="shared" si="298"/>
        <v>0</v>
      </c>
      <c r="O1010" s="15">
        <f t="shared" si="289"/>
        <v>0</v>
      </c>
      <c r="P1010" s="15">
        <f t="shared" si="290"/>
        <v>0</v>
      </c>
      <c r="Q1010" s="15">
        <f t="shared" si="299"/>
        <v>0</v>
      </c>
      <c r="R1010" s="15">
        <f t="shared" si="291"/>
        <v>0</v>
      </c>
      <c r="S1010" s="15">
        <f t="shared" si="300"/>
        <v>310.14601729120369</v>
      </c>
      <c r="T1010" s="15">
        <f t="shared" si="301"/>
        <v>205.73072880736504</v>
      </c>
      <c r="U1010" s="15">
        <f t="shared" si="292"/>
        <v>0.31014601729120367</v>
      </c>
      <c r="V1010" s="15">
        <f t="shared" si="293"/>
        <v>0.20573072880736504</v>
      </c>
      <c r="W1010" s="15">
        <f t="shared" si="294"/>
        <v>0.10441528848383863</v>
      </c>
      <c r="X1010" s="15">
        <f t="shared" si="295"/>
        <v>-7.3090701938687032E-5</v>
      </c>
      <c r="Y1010" s="15">
        <f t="shared" si="302"/>
        <v>53375.135307100427</v>
      </c>
      <c r="AJ1010">
        <f>IF(E1010&lt;1,1,0)</f>
        <v>1</v>
      </c>
      <c r="AK1010" t="str">
        <f>IF(AJ1010=1,"",E1010)</f>
        <v/>
      </c>
      <c r="AL1010">
        <f>E1010/3.6</f>
        <v>0</v>
      </c>
    </row>
    <row r="1011" spans="2:38" x14ac:dyDescent="0.3">
      <c r="B1011" s="27" t="s">
        <v>52</v>
      </c>
      <c r="C1011" s="27">
        <v>1000</v>
      </c>
      <c r="D1011" s="27">
        <v>411</v>
      </c>
      <c r="E1011" s="26">
        <v>0</v>
      </c>
      <c r="F1011" s="42">
        <f t="shared" si="284"/>
        <v>0</v>
      </c>
      <c r="G1011" s="15">
        <f t="shared" si="296"/>
        <v>0</v>
      </c>
      <c r="H1011" s="15">
        <f t="shared" si="297"/>
        <v>0</v>
      </c>
      <c r="I1011" s="15">
        <f t="shared" si="285"/>
        <v>0</v>
      </c>
      <c r="J1011" s="15">
        <f t="shared" si="286"/>
        <v>0</v>
      </c>
      <c r="K1011" s="15">
        <f t="shared" si="287"/>
        <v>0</v>
      </c>
      <c r="L1011" s="15">
        <f>SUM(0.5*1.2*$AD$4*$AF$4*(F1011^2))</f>
        <v>0</v>
      </c>
      <c r="M1011" s="15">
        <f t="shared" si="288"/>
        <v>0</v>
      </c>
      <c r="N1011" s="15">
        <f t="shared" si="298"/>
        <v>0</v>
      </c>
      <c r="O1011" s="15">
        <f t="shared" si="289"/>
        <v>0</v>
      </c>
      <c r="P1011" s="15">
        <f t="shared" si="290"/>
        <v>0</v>
      </c>
      <c r="Q1011" s="15">
        <f t="shared" si="299"/>
        <v>0</v>
      </c>
      <c r="R1011" s="15">
        <f t="shared" si="291"/>
        <v>0</v>
      </c>
      <c r="S1011" s="15">
        <f t="shared" si="300"/>
        <v>310.14601729120369</v>
      </c>
      <c r="T1011" s="15">
        <f t="shared" si="301"/>
        <v>205.73072880736504</v>
      </c>
      <c r="U1011" s="15">
        <f t="shared" si="292"/>
        <v>0.31014601729120367</v>
      </c>
      <c r="V1011" s="15">
        <f t="shared" si="293"/>
        <v>0.20573072880736504</v>
      </c>
      <c r="W1011" s="15">
        <f t="shared" si="294"/>
        <v>0.10441528848383863</v>
      </c>
      <c r="X1011" s="15">
        <f t="shared" si="295"/>
        <v>-7.3090701938687032E-5</v>
      </c>
      <c r="Y1011" s="15">
        <f t="shared" si="302"/>
        <v>53375.135234009722</v>
      </c>
      <c r="AJ1011">
        <f>IF(E1011&lt;1,1,0)</f>
        <v>1</v>
      </c>
      <c r="AK1011" t="str">
        <f>IF(AJ1011=1,"",E1011)</f>
        <v/>
      </c>
      <c r="AL1011">
        <f>E1011/3.6</f>
        <v>0</v>
      </c>
    </row>
    <row r="1012" spans="2:38" x14ac:dyDescent="0.3">
      <c r="B1012" s="27" t="s">
        <v>52</v>
      </c>
      <c r="C1012" s="27">
        <v>1001</v>
      </c>
      <c r="D1012" s="27">
        <v>412</v>
      </c>
      <c r="E1012" s="26">
        <v>0</v>
      </c>
      <c r="F1012" s="42">
        <f t="shared" si="284"/>
        <v>0</v>
      </c>
      <c r="G1012" s="15">
        <f t="shared" si="296"/>
        <v>0</v>
      </c>
      <c r="H1012" s="15">
        <f t="shared" si="297"/>
        <v>0</v>
      </c>
      <c r="I1012" s="15">
        <f t="shared" si="285"/>
        <v>0</v>
      </c>
      <c r="J1012" s="15">
        <f t="shared" si="286"/>
        <v>0</v>
      </c>
      <c r="K1012" s="15">
        <f t="shared" si="287"/>
        <v>0</v>
      </c>
      <c r="L1012" s="15">
        <f>SUM(0.5*1.2*$AD$4*$AF$4*(F1012^2))</f>
        <v>0</v>
      </c>
      <c r="M1012" s="15">
        <f t="shared" si="288"/>
        <v>0</v>
      </c>
      <c r="N1012" s="15">
        <f t="shared" si="298"/>
        <v>0</v>
      </c>
      <c r="O1012" s="15">
        <f t="shared" si="289"/>
        <v>0</v>
      </c>
      <c r="P1012" s="15">
        <f t="shared" si="290"/>
        <v>0</v>
      </c>
      <c r="Q1012" s="15">
        <f t="shared" si="299"/>
        <v>0</v>
      </c>
      <c r="R1012" s="15">
        <f t="shared" si="291"/>
        <v>0</v>
      </c>
      <c r="S1012" s="15">
        <f t="shared" si="300"/>
        <v>310.14601729120369</v>
      </c>
      <c r="T1012" s="15">
        <f t="shared" si="301"/>
        <v>205.73072880736504</v>
      </c>
      <c r="U1012" s="15">
        <f t="shared" si="292"/>
        <v>0.31014601729120367</v>
      </c>
      <c r="V1012" s="15">
        <f t="shared" si="293"/>
        <v>0.20573072880736504</v>
      </c>
      <c r="W1012" s="15">
        <f t="shared" si="294"/>
        <v>0.10441528848383863</v>
      </c>
      <c r="X1012" s="15">
        <f t="shared" si="295"/>
        <v>-7.3090701938687032E-5</v>
      </c>
      <c r="Y1012" s="15">
        <f t="shared" si="302"/>
        <v>53375.135160919017</v>
      </c>
      <c r="AJ1012">
        <f>IF(E1012&lt;1,1,0)</f>
        <v>1</v>
      </c>
      <c r="AK1012" t="str">
        <f>IF(AJ1012=1,"",E1012)</f>
        <v/>
      </c>
      <c r="AL1012">
        <f>E1012/3.6</f>
        <v>0</v>
      </c>
    </row>
    <row r="1013" spans="2:38" x14ac:dyDescent="0.3">
      <c r="B1013" s="27" t="s">
        <v>52</v>
      </c>
      <c r="C1013" s="27">
        <v>1002</v>
      </c>
      <c r="D1013" s="27">
        <v>413</v>
      </c>
      <c r="E1013" s="26">
        <v>0</v>
      </c>
      <c r="F1013" s="42">
        <f t="shared" si="284"/>
        <v>0</v>
      </c>
      <c r="G1013" s="15">
        <f t="shared" si="296"/>
        <v>0</v>
      </c>
      <c r="H1013" s="15">
        <f t="shared" si="297"/>
        <v>0</v>
      </c>
      <c r="I1013" s="15">
        <f t="shared" si="285"/>
        <v>0</v>
      </c>
      <c r="J1013" s="15">
        <f t="shared" si="286"/>
        <v>0</v>
      </c>
      <c r="K1013" s="15">
        <f t="shared" si="287"/>
        <v>0</v>
      </c>
      <c r="L1013" s="15">
        <f>SUM(0.5*1.2*$AD$4*$AF$4*(F1013^2))</f>
        <v>0</v>
      </c>
      <c r="M1013" s="15">
        <f t="shared" si="288"/>
        <v>0</v>
      </c>
      <c r="N1013" s="15">
        <f t="shared" si="298"/>
        <v>0</v>
      </c>
      <c r="O1013" s="15">
        <f t="shared" si="289"/>
        <v>0</v>
      </c>
      <c r="P1013" s="15">
        <f t="shared" si="290"/>
        <v>0</v>
      </c>
      <c r="Q1013" s="15">
        <f t="shared" si="299"/>
        <v>0</v>
      </c>
      <c r="R1013" s="15">
        <f t="shared" si="291"/>
        <v>0</v>
      </c>
      <c r="S1013" s="15">
        <f t="shared" si="300"/>
        <v>310.14601729120369</v>
      </c>
      <c r="T1013" s="15">
        <f t="shared" si="301"/>
        <v>205.73072880736504</v>
      </c>
      <c r="U1013" s="15">
        <f t="shared" si="292"/>
        <v>0.31014601729120367</v>
      </c>
      <c r="V1013" s="15">
        <f t="shared" si="293"/>
        <v>0.20573072880736504</v>
      </c>
      <c r="W1013" s="15">
        <f t="shared" si="294"/>
        <v>0.10441528848383863</v>
      </c>
      <c r="X1013" s="15">
        <f t="shared" si="295"/>
        <v>-7.3090701938687032E-5</v>
      </c>
      <c r="Y1013" s="15">
        <f t="shared" si="302"/>
        <v>53375.135087828312</v>
      </c>
      <c r="AJ1013">
        <f>IF(E1013&lt;1,1,0)</f>
        <v>1</v>
      </c>
      <c r="AK1013" t="str">
        <f>IF(AJ1013=1,"",E1013)</f>
        <v/>
      </c>
      <c r="AL1013">
        <f>E1013/3.6</f>
        <v>0</v>
      </c>
    </row>
    <row r="1014" spans="2:38" x14ac:dyDescent="0.3">
      <c r="B1014" s="27" t="s">
        <v>52</v>
      </c>
      <c r="C1014" s="27">
        <v>1003</v>
      </c>
      <c r="D1014" s="27">
        <v>414</v>
      </c>
      <c r="E1014" s="26">
        <v>0</v>
      </c>
      <c r="F1014" s="42">
        <f t="shared" si="284"/>
        <v>0</v>
      </c>
      <c r="G1014" s="15">
        <f t="shared" si="296"/>
        <v>0</v>
      </c>
      <c r="H1014" s="15">
        <f t="shared" si="297"/>
        <v>0</v>
      </c>
      <c r="I1014" s="15">
        <f t="shared" si="285"/>
        <v>0</v>
      </c>
      <c r="J1014" s="15">
        <f t="shared" si="286"/>
        <v>0</v>
      </c>
      <c r="K1014" s="15">
        <f t="shared" si="287"/>
        <v>0</v>
      </c>
      <c r="L1014" s="15">
        <f>SUM(0.5*1.2*$AD$4*$AF$4*(F1014^2))</f>
        <v>0</v>
      </c>
      <c r="M1014" s="15">
        <f t="shared" si="288"/>
        <v>0</v>
      </c>
      <c r="N1014" s="15">
        <f t="shared" si="298"/>
        <v>0</v>
      </c>
      <c r="O1014" s="15">
        <f t="shared" si="289"/>
        <v>0</v>
      </c>
      <c r="P1014" s="15">
        <f t="shared" si="290"/>
        <v>0</v>
      </c>
      <c r="Q1014" s="15">
        <f t="shared" si="299"/>
        <v>0</v>
      </c>
      <c r="R1014" s="15">
        <f t="shared" si="291"/>
        <v>0</v>
      </c>
      <c r="S1014" s="15">
        <f t="shared" si="300"/>
        <v>310.14601729120369</v>
      </c>
      <c r="T1014" s="15">
        <f t="shared" si="301"/>
        <v>205.73072880736504</v>
      </c>
      <c r="U1014" s="15">
        <f t="shared" si="292"/>
        <v>0.31014601729120367</v>
      </c>
      <c r="V1014" s="15">
        <f t="shared" si="293"/>
        <v>0.20573072880736504</v>
      </c>
      <c r="W1014" s="15">
        <f t="shared" si="294"/>
        <v>0.10441528848383863</v>
      </c>
      <c r="X1014" s="15">
        <f t="shared" si="295"/>
        <v>-7.3090701938687032E-5</v>
      </c>
      <c r="Y1014" s="15">
        <f t="shared" si="302"/>
        <v>53375.135014737607</v>
      </c>
      <c r="AJ1014">
        <f>IF(E1014&lt;1,1,0)</f>
        <v>1</v>
      </c>
      <c r="AK1014" t="str">
        <f>IF(AJ1014=1,"",E1014)</f>
        <v/>
      </c>
      <c r="AL1014">
        <f>E1014/3.6</f>
        <v>0</v>
      </c>
    </row>
    <row r="1015" spans="2:38" x14ac:dyDescent="0.3">
      <c r="B1015" s="27" t="s">
        <v>52</v>
      </c>
      <c r="C1015" s="27">
        <v>1004</v>
      </c>
      <c r="D1015" s="27">
        <v>415</v>
      </c>
      <c r="E1015" s="26">
        <v>0</v>
      </c>
      <c r="F1015" s="42">
        <f t="shared" si="284"/>
        <v>0</v>
      </c>
      <c r="G1015" s="15">
        <f t="shared" si="296"/>
        <v>0</v>
      </c>
      <c r="H1015" s="15">
        <f t="shared" si="297"/>
        <v>0</v>
      </c>
      <c r="I1015" s="15">
        <f t="shared" si="285"/>
        <v>0</v>
      </c>
      <c r="J1015" s="15">
        <f t="shared" si="286"/>
        <v>0</v>
      </c>
      <c r="K1015" s="15">
        <f t="shared" si="287"/>
        <v>0</v>
      </c>
      <c r="L1015" s="15">
        <f>SUM(0.5*1.2*$AD$4*$AF$4*(F1015^2))</f>
        <v>0</v>
      </c>
      <c r="M1015" s="15">
        <f t="shared" si="288"/>
        <v>0</v>
      </c>
      <c r="N1015" s="15">
        <f t="shared" si="298"/>
        <v>0</v>
      </c>
      <c r="O1015" s="15">
        <f t="shared" si="289"/>
        <v>0</v>
      </c>
      <c r="P1015" s="15">
        <f t="shared" si="290"/>
        <v>0</v>
      </c>
      <c r="Q1015" s="15">
        <f t="shared" si="299"/>
        <v>0</v>
      </c>
      <c r="R1015" s="15">
        <f t="shared" si="291"/>
        <v>0</v>
      </c>
      <c r="S1015" s="15">
        <f t="shared" si="300"/>
        <v>310.14601729120369</v>
      </c>
      <c r="T1015" s="15">
        <f t="shared" si="301"/>
        <v>205.73072880736504</v>
      </c>
      <c r="U1015" s="15">
        <f t="shared" si="292"/>
        <v>0.31014601729120367</v>
      </c>
      <c r="V1015" s="15">
        <f t="shared" si="293"/>
        <v>0.20573072880736504</v>
      </c>
      <c r="W1015" s="15">
        <f t="shared" si="294"/>
        <v>0.10441528848383863</v>
      </c>
      <c r="X1015" s="15">
        <f t="shared" si="295"/>
        <v>-7.3090701938687032E-5</v>
      </c>
      <c r="Y1015" s="15">
        <f t="shared" si="302"/>
        <v>53375.134941646902</v>
      </c>
      <c r="AJ1015">
        <f>IF(E1015&lt;1,1,0)</f>
        <v>1</v>
      </c>
      <c r="AK1015" t="str">
        <f>IF(AJ1015=1,"",E1015)</f>
        <v/>
      </c>
      <c r="AL1015">
        <f>E1015/3.6</f>
        <v>0</v>
      </c>
    </row>
    <row r="1016" spans="2:38" x14ac:dyDescent="0.3">
      <c r="B1016" s="27" t="s">
        <v>52</v>
      </c>
      <c r="C1016" s="27">
        <v>1005</v>
      </c>
      <c r="D1016" s="27">
        <v>416</v>
      </c>
      <c r="E1016" s="26">
        <v>0</v>
      </c>
      <c r="F1016" s="42">
        <f t="shared" si="284"/>
        <v>0</v>
      </c>
      <c r="G1016" s="15">
        <f t="shared" si="296"/>
        <v>0</v>
      </c>
      <c r="H1016" s="15">
        <f t="shared" si="297"/>
        <v>0</v>
      </c>
      <c r="I1016" s="15">
        <f t="shared" si="285"/>
        <v>0</v>
      </c>
      <c r="J1016" s="15">
        <f t="shared" si="286"/>
        <v>0</v>
      </c>
      <c r="K1016" s="15">
        <f t="shared" si="287"/>
        <v>0</v>
      </c>
      <c r="L1016" s="15">
        <f>SUM(0.5*1.2*$AD$4*$AF$4*(F1016^2))</f>
        <v>0</v>
      </c>
      <c r="M1016" s="15">
        <f t="shared" si="288"/>
        <v>0</v>
      </c>
      <c r="N1016" s="15">
        <f t="shared" si="298"/>
        <v>0</v>
      </c>
      <c r="O1016" s="15">
        <f t="shared" si="289"/>
        <v>0</v>
      </c>
      <c r="P1016" s="15">
        <f t="shared" si="290"/>
        <v>0</v>
      </c>
      <c r="Q1016" s="15">
        <f t="shared" si="299"/>
        <v>0</v>
      </c>
      <c r="R1016" s="15">
        <f t="shared" si="291"/>
        <v>0</v>
      </c>
      <c r="S1016" s="15">
        <f t="shared" si="300"/>
        <v>310.14601729120369</v>
      </c>
      <c r="T1016" s="15">
        <f t="shared" si="301"/>
        <v>205.73072880736504</v>
      </c>
      <c r="U1016" s="15">
        <f t="shared" si="292"/>
        <v>0.31014601729120367</v>
      </c>
      <c r="V1016" s="15">
        <f t="shared" si="293"/>
        <v>0.20573072880736504</v>
      </c>
      <c r="W1016" s="15">
        <f t="shared" si="294"/>
        <v>0.10441528848383863</v>
      </c>
      <c r="X1016" s="15">
        <f t="shared" si="295"/>
        <v>-7.3090701938687032E-5</v>
      </c>
      <c r="Y1016" s="15">
        <f t="shared" si="302"/>
        <v>53375.134868556197</v>
      </c>
      <c r="AJ1016">
        <f>IF(E1016&lt;1,1,0)</f>
        <v>1</v>
      </c>
      <c r="AK1016" t="str">
        <f>IF(AJ1016=1,"",E1016)</f>
        <v/>
      </c>
      <c r="AL1016">
        <f>E1016/3.6</f>
        <v>0</v>
      </c>
    </row>
    <row r="1017" spans="2:38" x14ac:dyDescent="0.3">
      <c r="B1017" s="27" t="s">
        <v>52</v>
      </c>
      <c r="C1017" s="27">
        <v>1006</v>
      </c>
      <c r="D1017" s="27">
        <v>417</v>
      </c>
      <c r="E1017" s="26">
        <v>0</v>
      </c>
      <c r="F1017" s="42">
        <f t="shared" si="284"/>
        <v>0</v>
      </c>
      <c r="G1017" s="15">
        <f t="shared" si="296"/>
        <v>0</v>
      </c>
      <c r="H1017" s="15">
        <f t="shared" si="297"/>
        <v>0</v>
      </c>
      <c r="I1017" s="15">
        <f t="shared" si="285"/>
        <v>0</v>
      </c>
      <c r="J1017" s="15">
        <f t="shared" si="286"/>
        <v>0</v>
      </c>
      <c r="K1017" s="15">
        <f t="shared" si="287"/>
        <v>0</v>
      </c>
      <c r="L1017" s="15">
        <f>SUM(0.5*1.2*$AD$4*$AF$4*(F1017^2))</f>
        <v>0</v>
      </c>
      <c r="M1017" s="15">
        <f t="shared" si="288"/>
        <v>0</v>
      </c>
      <c r="N1017" s="15">
        <f t="shared" si="298"/>
        <v>0</v>
      </c>
      <c r="O1017" s="15">
        <f t="shared" si="289"/>
        <v>0</v>
      </c>
      <c r="P1017" s="15">
        <f t="shared" si="290"/>
        <v>0</v>
      </c>
      <c r="Q1017" s="15">
        <f t="shared" si="299"/>
        <v>0</v>
      </c>
      <c r="R1017" s="15">
        <f t="shared" si="291"/>
        <v>0</v>
      </c>
      <c r="S1017" s="15">
        <f t="shared" si="300"/>
        <v>310.14601729120369</v>
      </c>
      <c r="T1017" s="15">
        <f t="shared" si="301"/>
        <v>205.73072880736504</v>
      </c>
      <c r="U1017" s="15">
        <f t="shared" si="292"/>
        <v>0.31014601729120367</v>
      </c>
      <c r="V1017" s="15">
        <f t="shared" si="293"/>
        <v>0.20573072880736504</v>
      </c>
      <c r="W1017" s="15">
        <f t="shared" si="294"/>
        <v>0.10441528848383863</v>
      </c>
      <c r="X1017" s="15">
        <f t="shared" si="295"/>
        <v>-7.3090701938687032E-5</v>
      </c>
      <c r="Y1017" s="15">
        <f t="shared" si="302"/>
        <v>53375.134795465492</v>
      </c>
      <c r="AJ1017">
        <f>IF(E1017&lt;1,1,0)</f>
        <v>1</v>
      </c>
      <c r="AK1017" t="str">
        <f>IF(AJ1017=1,"",E1017)</f>
        <v/>
      </c>
      <c r="AL1017">
        <f>E1017/3.6</f>
        <v>0</v>
      </c>
    </row>
    <row r="1018" spans="2:38" x14ac:dyDescent="0.3">
      <c r="B1018" s="27" t="s">
        <v>52</v>
      </c>
      <c r="C1018" s="27">
        <v>1007</v>
      </c>
      <c r="D1018" s="27">
        <v>418</v>
      </c>
      <c r="E1018" s="26">
        <v>0</v>
      </c>
      <c r="F1018" s="42">
        <f t="shared" si="284"/>
        <v>0</v>
      </c>
      <c r="G1018" s="15">
        <f t="shared" si="296"/>
        <v>0</v>
      </c>
      <c r="H1018" s="15">
        <f t="shared" si="297"/>
        <v>0</v>
      </c>
      <c r="I1018" s="15">
        <f t="shared" si="285"/>
        <v>0</v>
      </c>
      <c r="J1018" s="15">
        <f t="shared" si="286"/>
        <v>0</v>
      </c>
      <c r="K1018" s="15">
        <f t="shared" si="287"/>
        <v>0</v>
      </c>
      <c r="L1018" s="15">
        <f>SUM(0.5*1.2*$AD$4*$AF$4*(F1018^2))</f>
        <v>0</v>
      </c>
      <c r="M1018" s="15">
        <f t="shared" si="288"/>
        <v>0</v>
      </c>
      <c r="N1018" s="15">
        <f t="shared" si="298"/>
        <v>0</v>
      </c>
      <c r="O1018" s="15">
        <f t="shared" si="289"/>
        <v>0</v>
      </c>
      <c r="P1018" s="15">
        <f t="shared" si="290"/>
        <v>0</v>
      </c>
      <c r="Q1018" s="15">
        <f t="shared" si="299"/>
        <v>0</v>
      </c>
      <c r="R1018" s="15">
        <f t="shared" si="291"/>
        <v>0</v>
      </c>
      <c r="S1018" s="15">
        <f t="shared" si="300"/>
        <v>310.14601729120369</v>
      </c>
      <c r="T1018" s="15">
        <f t="shared" si="301"/>
        <v>205.73072880736504</v>
      </c>
      <c r="U1018" s="15">
        <f t="shared" si="292"/>
        <v>0.31014601729120367</v>
      </c>
      <c r="V1018" s="15">
        <f t="shared" si="293"/>
        <v>0.20573072880736504</v>
      </c>
      <c r="W1018" s="15">
        <f t="shared" si="294"/>
        <v>0.10441528848383863</v>
      </c>
      <c r="X1018" s="15">
        <f t="shared" si="295"/>
        <v>-7.3090701938687032E-5</v>
      </c>
      <c r="Y1018" s="15">
        <f t="shared" si="302"/>
        <v>53375.134722374787</v>
      </c>
      <c r="AJ1018">
        <f>IF(E1018&lt;1,1,0)</f>
        <v>1</v>
      </c>
      <c r="AK1018" t="str">
        <f>IF(AJ1018=1,"",E1018)</f>
        <v/>
      </c>
      <c r="AL1018">
        <f>E1018/3.6</f>
        <v>0</v>
      </c>
    </row>
    <row r="1019" spans="2:38" x14ac:dyDescent="0.3">
      <c r="B1019" s="27" t="s">
        <v>52</v>
      </c>
      <c r="C1019" s="27">
        <v>1008</v>
      </c>
      <c r="D1019" s="27">
        <v>419</v>
      </c>
      <c r="E1019" s="26">
        <v>0</v>
      </c>
      <c r="F1019" s="42">
        <f t="shared" si="284"/>
        <v>0</v>
      </c>
      <c r="G1019" s="15">
        <f t="shared" si="296"/>
        <v>0</v>
      </c>
      <c r="H1019" s="15">
        <f t="shared" si="297"/>
        <v>0</v>
      </c>
      <c r="I1019" s="15">
        <f t="shared" si="285"/>
        <v>0</v>
      </c>
      <c r="J1019" s="15">
        <f t="shared" si="286"/>
        <v>0</v>
      </c>
      <c r="K1019" s="15">
        <f t="shared" si="287"/>
        <v>0</v>
      </c>
      <c r="L1019" s="15">
        <f>SUM(0.5*1.2*$AD$4*$AF$4*(F1019^2))</f>
        <v>0</v>
      </c>
      <c r="M1019" s="15">
        <f t="shared" si="288"/>
        <v>0</v>
      </c>
      <c r="N1019" s="15">
        <f t="shared" si="298"/>
        <v>0</v>
      </c>
      <c r="O1019" s="15">
        <f t="shared" si="289"/>
        <v>0</v>
      </c>
      <c r="P1019" s="15">
        <f t="shared" si="290"/>
        <v>0</v>
      </c>
      <c r="Q1019" s="15">
        <f t="shared" si="299"/>
        <v>0</v>
      </c>
      <c r="R1019" s="15">
        <f t="shared" si="291"/>
        <v>0</v>
      </c>
      <c r="S1019" s="15">
        <f t="shared" si="300"/>
        <v>310.14601729120369</v>
      </c>
      <c r="T1019" s="15">
        <f t="shared" si="301"/>
        <v>205.73072880736504</v>
      </c>
      <c r="U1019" s="15">
        <f t="shared" si="292"/>
        <v>0.31014601729120367</v>
      </c>
      <c r="V1019" s="15">
        <f t="shared" si="293"/>
        <v>0.20573072880736504</v>
      </c>
      <c r="W1019" s="15">
        <f t="shared" si="294"/>
        <v>0.10441528848383863</v>
      </c>
      <c r="X1019" s="15">
        <f t="shared" si="295"/>
        <v>-7.3090701938687032E-5</v>
      </c>
      <c r="Y1019" s="15">
        <f t="shared" si="302"/>
        <v>53375.134649284082</v>
      </c>
      <c r="AJ1019">
        <f>IF(E1019&lt;1,1,0)</f>
        <v>1</v>
      </c>
      <c r="AK1019" t="str">
        <f>IF(AJ1019=1,"",E1019)</f>
        <v/>
      </c>
      <c r="AL1019">
        <f>E1019/3.6</f>
        <v>0</v>
      </c>
    </row>
    <row r="1020" spans="2:38" x14ac:dyDescent="0.3">
      <c r="B1020" s="27" t="s">
        <v>52</v>
      </c>
      <c r="C1020" s="27">
        <v>1009</v>
      </c>
      <c r="D1020" s="27">
        <v>420</v>
      </c>
      <c r="E1020" s="26">
        <v>0</v>
      </c>
      <c r="F1020" s="42">
        <f t="shared" si="284"/>
        <v>0</v>
      </c>
      <c r="G1020" s="15">
        <f t="shared" si="296"/>
        <v>0</v>
      </c>
      <c r="H1020" s="15">
        <f t="shared" si="297"/>
        <v>0</v>
      </c>
      <c r="I1020" s="15">
        <f t="shared" si="285"/>
        <v>0</v>
      </c>
      <c r="J1020" s="15">
        <f t="shared" si="286"/>
        <v>0</v>
      </c>
      <c r="K1020" s="15">
        <f t="shared" si="287"/>
        <v>0</v>
      </c>
      <c r="L1020" s="15">
        <f>SUM(0.5*1.2*$AD$4*$AF$4*(F1020^2))</f>
        <v>0</v>
      </c>
      <c r="M1020" s="15">
        <f t="shared" si="288"/>
        <v>0</v>
      </c>
      <c r="N1020" s="15">
        <f t="shared" si="298"/>
        <v>0</v>
      </c>
      <c r="O1020" s="15">
        <f t="shared" si="289"/>
        <v>0</v>
      </c>
      <c r="P1020" s="15">
        <f t="shared" si="290"/>
        <v>0</v>
      </c>
      <c r="Q1020" s="15">
        <f t="shared" si="299"/>
        <v>0</v>
      </c>
      <c r="R1020" s="15">
        <f t="shared" si="291"/>
        <v>0</v>
      </c>
      <c r="S1020" s="15">
        <f t="shared" si="300"/>
        <v>310.14601729120369</v>
      </c>
      <c r="T1020" s="15">
        <f t="shared" si="301"/>
        <v>205.73072880736504</v>
      </c>
      <c r="U1020" s="15">
        <f t="shared" si="292"/>
        <v>0.31014601729120367</v>
      </c>
      <c r="V1020" s="15">
        <f t="shared" si="293"/>
        <v>0.20573072880736504</v>
      </c>
      <c r="W1020" s="15">
        <f t="shared" si="294"/>
        <v>0.10441528848383863</v>
      </c>
      <c r="X1020" s="15">
        <f t="shared" si="295"/>
        <v>-7.3090701938687032E-5</v>
      </c>
      <c r="Y1020" s="15">
        <f t="shared" si="302"/>
        <v>53375.134576193377</v>
      </c>
      <c r="AJ1020">
        <f>IF(E1020&lt;1,1,0)</f>
        <v>1</v>
      </c>
      <c r="AK1020" t="str">
        <f>IF(AJ1020=1,"",E1020)</f>
        <v/>
      </c>
      <c r="AL1020">
        <f>E1020/3.6</f>
        <v>0</v>
      </c>
    </row>
    <row r="1021" spans="2:38" x14ac:dyDescent="0.3">
      <c r="B1021" s="27" t="s">
        <v>52</v>
      </c>
      <c r="C1021" s="27">
        <v>1010</v>
      </c>
      <c r="D1021" s="27">
        <v>421</v>
      </c>
      <c r="E1021" s="26">
        <v>0</v>
      </c>
      <c r="F1021" s="42">
        <f t="shared" si="284"/>
        <v>0</v>
      </c>
      <c r="G1021" s="15">
        <f t="shared" si="296"/>
        <v>0</v>
      </c>
      <c r="H1021" s="15">
        <f t="shared" si="297"/>
        <v>0</v>
      </c>
      <c r="I1021" s="15">
        <f t="shared" si="285"/>
        <v>0</v>
      </c>
      <c r="J1021" s="15">
        <f t="shared" si="286"/>
        <v>0</v>
      </c>
      <c r="K1021" s="15">
        <f t="shared" si="287"/>
        <v>0</v>
      </c>
      <c r="L1021" s="15">
        <f>SUM(0.5*1.2*$AD$4*$AF$4*(F1021^2))</f>
        <v>0</v>
      </c>
      <c r="M1021" s="15">
        <f t="shared" si="288"/>
        <v>0</v>
      </c>
      <c r="N1021" s="15">
        <f t="shared" si="298"/>
        <v>0</v>
      </c>
      <c r="O1021" s="15">
        <f t="shared" si="289"/>
        <v>0</v>
      </c>
      <c r="P1021" s="15">
        <f t="shared" si="290"/>
        <v>0</v>
      </c>
      <c r="Q1021" s="15">
        <f t="shared" si="299"/>
        <v>0</v>
      </c>
      <c r="R1021" s="15">
        <f t="shared" si="291"/>
        <v>0</v>
      </c>
      <c r="S1021" s="15">
        <f t="shared" si="300"/>
        <v>310.14601729120369</v>
      </c>
      <c r="T1021" s="15">
        <f t="shared" si="301"/>
        <v>205.73072880736504</v>
      </c>
      <c r="U1021" s="15">
        <f t="shared" si="292"/>
        <v>0.31014601729120367</v>
      </c>
      <c r="V1021" s="15">
        <f t="shared" si="293"/>
        <v>0.20573072880736504</v>
      </c>
      <c r="W1021" s="15">
        <f t="shared" si="294"/>
        <v>0.10441528848383863</v>
      </c>
      <c r="X1021" s="15">
        <f t="shared" si="295"/>
        <v>-7.3090701938687032E-5</v>
      </c>
      <c r="Y1021" s="15">
        <f t="shared" si="302"/>
        <v>53375.134503102672</v>
      </c>
      <c r="AJ1021">
        <f>IF(E1021&lt;1,1,0)</f>
        <v>1</v>
      </c>
      <c r="AK1021" t="str">
        <f>IF(AJ1021=1,"",E1021)</f>
        <v/>
      </c>
      <c r="AL1021">
        <f>E1021/3.6</f>
        <v>0</v>
      </c>
    </row>
    <row r="1022" spans="2:38" x14ac:dyDescent="0.3">
      <c r="B1022" s="27" t="s">
        <v>52</v>
      </c>
      <c r="C1022" s="27">
        <v>1011</v>
      </c>
      <c r="D1022" s="27">
        <v>422</v>
      </c>
      <c r="E1022" s="26">
        <v>0</v>
      </c>
      <c r="F1022" s="42">
        <f t="shared" si="284"/>
        <v>0</v>
      </c>
      <c r="G1022" s="15">
        <f t="shared" si="296"/>
        <v>0</v>
      </c>
      <c r="H1022" s="15">
        <f t="shared" si="297"/>
        <v>0</v>
      </c>
      <c r="I1022" s="15">
        <f t="shared" si="285"/>
        <v>0</v>
      </c>
      <c r="J1022" s="15">
        <f t="shared" si="286"/>
        <v>0</v>
      </c>
      <c r="K1022" s="15">
        <f t="shared" si="287"/>
        <v>0</v>
      </c>
      <c r="L1022" s="15">
        <f>SUM(0.5*1.2*$AD$4*$AF$4*(F1022^2))</f>
        <v>0</v>
      </c>
      <c r="M1022" s="15">
        <f t="shared" si="288"/>
        <v>0</v>
      </c>
      <c r="N1022" s="15">
        <f t="shared" si="298"/>
        <v>0</v>
      </c>
      <c r="O1022" s="15">
        <f t="shared" si="289"/>
        <v>0</v>
      </c>
      <c r="P1022" s="15">
        <f t="shared" si="290"/>
        <v>0</v>
      </c>
      <c r="Q1022" s="15">
        <f t="shared" si="299"/>
        <v>0</v>
      </c>
      <c r="R1022" s="15">
        <f t="shared" si="291"/>
        <v>0</v>
      </c>
      <c r="S1022" s="15">
        <f t="shared" si="300"/>
        <v>310.14601729120369</v>
      </c>
      <c r="T1022" s="15">
        <f t="shared" si="301"/>
        <v>205.73072880736504</v>
      </c>
      <c r="U1022" s="15">
        <f t="shared" si="292"/>
        <v>0.31014601729120367</v>
      </c>
      <c r="V1022" s="15">
        <f t="shared" si="293"/>
        <v>0.20573072880736504</v>
      </c>
      <c r="W1022" s="15">
        <f t="shared" si="294"/>
        <v>0.10441528848383863</v>
      </c>
      <c r="X1022" s="15">
        <f t="shared" si="295"/>
        <v>-7.3090701938687032E-5</v>
      </c>
      <c r="Y1022" s="15">
        <f t="shared" si="302"/>
        <v>53375.134430011967</v>
      </c>
      <c r="AJ1022">
        <f>IF(E1022&lt;1,1,0)</f>
        <v>1</v>
      </c>
      <c r="AK1022" t="str">
        <f>IF(AJ1022=1,"",E1022)</f>
        <v/>
      </c>
      <c r="AL1022">
        <f>E1022/3.6</f>
        <v>0</v>
      </c>
    </row>
    <row r="1023" spans="2:38" x14ac:dyDescent="0.3">
      <c r="B1023" s="27" t="s">
        <v>52</v>
      </c>
      <c r="C1023" s="27">
        <v>1012</v>
      </c>
      <c r="D1023" s="27">
        <v>423</v>
      </c>
      <c r="E1023" s="26">
        <v>0</v>
      </c>
      <c r="F1023" s="42">
        <f t="shared" si="284"/>
        <v>0</v>
      </c>
      <c r="G1023" s="15">
        <f t="shared" si="296"/>
        <v>0</v>
      </c>
      <c r="H1023" s="15">
        <f t="shared" si="297"/>
        <v>0</v>
      </c>
      <c r="I1023" s="15">
        <f t="shared" si="285"/>
        <v>0</v>
      </c>
      <c r="J1023" s="15">
        <f t="shared" si="286"/>
        <v>0</v>
      </c>
      <c r="K1023" s="15">
        <f t="shared" si="287"/>
        <v>0</v>
      </c>
      <c r="L1023" s="15">
        <f>SUM(0.5*1.2*$AD$4*$AF$4*(F1023^2))</f>
        <v>0</v>
      </c>
      <c r="M1023" s="15">
        <f t="shared" si="288"/>
        <v>0</v>
      </c>
      <c r="N1023" s="15">
        <f t="shared" si="298"/>
        <v>0</v>
      </c>
      <c r="O1023" s="15">
        <f t="shared" si="289"/>
        <v>0</v>
      </c>
      <c r="P1023" s="15">
        <f t="shared" si="290"/>
        <v>0</v>
      </c>
      <c r="Q1023" s="15">
        <f t="shared" si="299"/>
        <v>0</v>
      </c>
      <c r="R1023" s="15">
        <f t="shared" si="291"/>
        <v>0</v>
      </c>
      <c r="S1023" s="15">
        <f t="shared" si="300"/>
        <v>310.14601729120369</v>
      </c>
      <c r="T1023" s="15">
        <f t="shared" si="301"/>
        <v>205.73072880736504</v>
      </c>
      <c r="U1023" s="15">
        <f t="shared" si="292"/>
        <v>0.31014601729120367</v>
      </c>
      <c r="V1023" s="15">
        <f t="shared" si="293"/>
        <v>0.20573072880736504</v>
      </c>
      <c r="W1023" s="15">
        <f t="shared" si="294"/>
        <v>0.10441528848383863</v>
      </c>
      <c r="X1023" s="15">
        <f t="shared" si="295"/>
        <v>-7.3090701938687032E-5</v>
      </c>
      <c r="Y1023" s="15">
        <f t="shared" si="302"/>
        <v>53375.134356921262</v>
      </c>
      <c r="AJ1023">
        <f>IF(E1023&lt;1,1,0)</f>
        <v>1</v>
      </c>
      <c r="AK1023" t="str">
        <f>IF(AJ1023=1,"",E1023)</f>
        <v/>
      </c>
      <c r="AL1023">
        <f>E1023/3.6</f>
        <v>0</v>
      </c>
    </row>
    <row r="1024" spans="2:38" x14ac:dyDescent="0.3">
      <c r="B1024" s="27" t="s">
        <v>52</v>
      </c>
      <c r="C1024" s="27">
        <v>1013</v>
      </c>
      <c r="D1024" s="27">
        <v>424</v>
      </c>
      <c r="E1024" s="26">
        <v>0</v>
      </c>
      <c r="F1024" s="42">
        <f t="shared" si="284"/>
        <v>0</v>
      </c>
      <c r="G1024" s="15">
        <f t="shared" si="296"/>
        <v>0</v>
      </c>
      <c r="H1024" s="15">
        <f t="shared" si="297"/>
        <v>0</v>
      </c>
      <c r="I1024" s="15">
        <f t="shared" si="285"/>
        <v>0</v>
      </c>
      <c r="J1024" s="15">
        <f t="shared" si="286"/>
        <v>0</v>
      </c>
      <c r="K1024" s="15">
        <f t="shared" si="287"/>
        <v>0</v>
      </c>
      <c r="L1024" s="15">
        <f>SUM(0.5*1.2*$AD$4*$AF$4*(F1024^2))</f>
        <v>0</v>
      </c>
      <c r="M1024" s="15">
        <f t="shared" si="288"/>
        <v>0</v>
      </c>
      <c r="N1024" s="15">
        <f t="shared" si="298"/>
        <v>0</v>
      </c>
      <c r="O1024" s="15">
        <f t="shared" si="289"/>
        <v>0</v>
      </c>
      <c r="P1024" s="15">
        <f t="shared" si="290"/>
        <v>0</v>
      </c>
      <c r="Q1024" s="15">
        <f t="shared" si="299"/>
        <v>0</v>
      </c>
      <c r="R1024" s="15">
        <f t="shared" si="291"/>
        <v>0</v>
      </c>
      <c r="S1024" s="15">
        <f t="shared" si="300"/>
        <v>310.14601729120369</v>
      </c>
      <c r="T1024" s="15">
        <f t="shared" si="301"/>
        <v>205.73072880736504</v>
      </c>
      <c r="U1024" s="15">
        <f t="shared" si="292"/>
        <v>0.31014601729120367</v>
      </c>
      <c r="V1024" s="15">
        <f t="shared" si="293"/>
        <v>0.20573072880736504</v>
      </c>
      <c r="W1024" s="15">
        <f t="shared" si="294"/>
        <v>0.10441528848383863</v>
      </c>
      <c r="X1024" s="15">
        <f t="shared" si="295"/>
        <v>-7.3090701938687032E-5</v>
      </c>
      <c r="Y1024" s="15">
        <f t="shared" si="302"/>
        <v>53375.134283830557</v>
      </c>
      <c r="AJ1024">
        <f>IF(E1024&lt;1,1,0)</f>
        <v>1</v>
      </c>
      <c r="AK1024" t="str">
        <f>IF(AJ1024=1,"",E1024)</f>
        <v/>
      </c>
      <c r="AL1024">
        <f>E1024/3.6</f>
        <v>0</v>
      </c>
    </row>
    <row r="1025" spans="2:38" x14ac:dyDescent="0.3">
      <c r="B1025" s="27" t="s">
        <v>52</v>
      </c>
      <c r="C1025" s="27">
        <v>1014</v>
      </c>
      <c r="D1025" s="27">
        <v>425</v>
      </c>
      <c r="E1025" s="26">
        <v>0</v>
      </c>
      <c r="F1025" s="42">
        <f t="shared" si="284"/>
        <v>0</v>
      </c>
      <c r="G1025" s="15">
        <f t="shared" si="296"/>
        <v>0</v>
      </c>
      <c r="H1025" s="15">
        <f t="shared" si="297"/>
        <v>0</v>
      </c>
      <c r="I1025" s="15">
        <f t="shared" si="285"/>
        <v>0</v>
      </c>
      <c r="J1025" s="15">
        <f t="shared" si="286"/>
        <v>0</v>
      </c>
      <c r="K1025" s="15">
        <f t="shared" si="287"/>
        <v>0</v>
      </c>
      <c r="L1025" s="15">
        <f>SUM(0.5*1.2*$AD$4*$AF$4*(F1025^2))</f>
        <v>0</v>
      </c>
      <c r="M1025" s="15">
        <f t="shared" si="288"/>
        <v>0</v>
      </c>
      <c r="N1025" s="15">
        <f t="shared" si="298"/>
        <v>0</v>
      </c>
      <c r="O1025" s="15">
        <f t="shared" si="289"/>
        <v>0</v>
      </c>
      <c r="P1025" s="15">
        <f t="shared" si="290"/>
        <v>0</v>
      </c>
      <c r="Q1025" s="15">
        <f t="shared" si="299"/>
        <v>0</v>
      </c>
      <c r="R1025" s="15">
        <f t="shared" si="291"/>
        <v>0</v>
      </c>
      <c r="S1025" s="15">
        <f t="shared" si="300"/>
        <v>310.14601729120369</v>
      </c>
      <c r="T1025" s="15">
        <f t="shared" si="301"/>
        <v>205.73072880736504</v>
      </c>
      <c r="U1025" s="15">
        <f t="shared" si="292"/>
        <v>0.31014601729120367</v>
      </c>
      <c r="V1025" s="15">
        <f t="shared" si="293"/>
        <v>0.20573072880736504</v>
      </c>
      <c r="W1025" s="15">
        <f t="shared" si="294"/>
        <v>0.10441528848383863</v>
      </c>
      <c r="X1025" s="15">
        <f t="shared" si="295"/>
        <v>-7.3090701938687032E-5</v>
      </c>
      <c r="Y1025" s="15">
        <f t="shared" si="302"/>
        <v>53375.134210739852</v>
      </c>
      <c r="AJ1025">
        <f>IF(E1025&lt;1,1,0)</f>
        <v>1</v>
      </c>
      <c r="AK1025" t="str">
        <f>IF(AJ1025=1,"",E1025)</f>
        <v/>
      </c>
      <c r="AL1025">
        <f>E1025/3.6</f>
        <v>0</v>
      </c>
    </row>
    <row r="1026" spans="2:38" x14ac:dyDescent="0.3">
      <c r="B1026" s="27" t="s">
        <v>52</v>
      </c>
      <c r="C1026" s="27">
        <v>1015</v>
      </c>
      <c r="D1026" s="27">
        <v>426</v>
      </c>
      <c r="E1026" s="26">
        <v>0</v>
      </c>
      <c r="F1026" s="42">
        <f t="shared" si="284"/>
        <v>0</v>
      </c>
      <c r="G1026" s="15">
        <f t="shared" si="296"/>
        <v>0</v>
      </c>
      <c r="H1026" s="15">
        <f t="shared" si="297"/>
        <v>0</v>
      </c>
      <c r="I1026" s="15">
        <f t="shared" si="285"/>
        <v>0</v>
      </c>
      <c r="J1026" s="15">
        <f t="shared" si="286"/>
        <v>0</v>
      </c>
      <c r="K1026" s="15">
        <f t="shared" si="287"/>
        <v>0</v>
      </c>
      <c r="L1026" s="15">
        <f>SUM(0.5*1.2*$AD$4*$AF$4*(F1026^2))</f>
        <v>0</v>
      </c>
      <c r="M1026" s="15">
        <f t="shared" si="288"/>
        <v>0</v>
      </c>
      <c r="N1026" s="15">
        <f t="shared" si="298"/>
        <v>0</v>
      </c>
      <c r="O1026" s="15">
        <f t="shared" si="289"/>
        <v>0</v>
      </c>
      <c r="P1026" s="15">
        <f t="shared" si="290"/>
        <v>0</v>
      </c>
      <c r="Q1026" s="15">
        <f t="shared" si="299"/>
        <v>0</v>
      </c>
      <c r="R1026" s="15">
        <f t="shared" si="291"/>
        <v>0</v>
      </c>
      <c r="S1026" s="15">
        <f t="shared" si="300"/>
        <v>310.14601729120369</v>
      </c>
      <c r="T1026" s="15">
        <f t="shared" si="301"/>
        <v>205.73072880736504</v>
      </c>
      <c r="U1026" s="15">
        <f t="shared" si="292"/>
        <v>0.31014601729120367</v>
      </c>
      <c r="V1026" s="15">
        <f t="shared" si="293"/>
        <v>0.20573072880736504</v>
      </c>
      <c r="W1026" s="15">
        <f t="shared" si="294"/>
        <v>0.10441528848383863</v>
      </c>
      <c r="X1026" s="15">
        <f t="shared" si="295"/>
        <v>-7.3090701938687032E-5</v>
      </c>
      <c r="Y1026" s="15">
        <f t="shared" si="302"/>
        <v>53375.134137649147</v>
      </c>
      <c r="AJ1026">
        <f>IF(E1026&lt;1,1,0)</f>
        <v>1</v>
      </c>
      <c r="AK1026" t="str">
        <f>IF(AJ1026=1,"",E1026)</f>
        <v/>
      </c>
      <c r="AL1026">
        <f>E1026/3.6</f>
        <v>0</v>
      </c>
    </row>
    <row r="1027" spans="2:38" x14ac:dyDescent="0.3">
      <c r="B1027" s="27" t="s">
        <v>52</v>
      </c>
      <c r="C1027" s="27">
        <v>1016</v>
      </c>
      <c r="D1027" s="27">
        <v>427</v>
      </c>
      <c r="E1027" s="26">
        <v>0</v>
      </c>
      <c r="F1027" s="42">
        <f t="shared" si="284"/>
        <v>0</v>
      </c>
      <c r="G1027" s="15">
        <f t="shared" si="296"/>
        <v>0</v>
      </c>
      <c r="H1027" s="15">
        <f t="shared" si="297"/>
        <v>0</v>
      </c>
      <c r="I1027" s="15">
        <f t="shared" si="285"/>
        <v>0</v>
      </c>
      <c r="J1027" s="15">
        <f t="shared" si="286"/>
        <v>0</v>
      </c>
      <c r="K1027" s="15">
        <f t="shared" si="287"/>
        <v>0</v>
      </c>
      <c r="L1027" s="15">
        <f>SUM(0.5*1.2*$AD$4*$AF$4*(F1027^2))</f>
        <v>0</v>
      </c>
      <c r="M1027" s="15">
        <f t="shared" si="288"/>
        <v>0</v>
      </c>
      <c r="N1027" s="15">
        <f t="shared" si="298"/>
        <v>0</v>
      </c>
      <c r="O1027" s="15">
        <f t="shared" si="289"/>
        <v>0</v>
      </c>
      <c r="P1027" s="15">
        <f t="shared" si="290"/>
        <v>0</v>
      </c>
      <c r="Q1027" s="15">
        <f t="shared" si="299"/>
        <v>0</v>
      </c>
      <c r="R1027" s="15">
        <f t="shared" si="291"/>
        <v>0</v>
      </c>
      <c r="S1027" s="15">
        <f t="shared" si="300"/>
        <v>310.14601729120369</v>
      </c>
      <c r="T1027" s="15">
        <f t="shared" si="301"/>
        <v>205.73072880736504</v>
      </c>
      <c r="U1027" s="15">
        <f t="shared" si="292"/>
        <v>0.31014601729120367</v>
      </c>
      <c r="V1027" s="15">
        <f t="shared" si="293"/>
        <v>0.20573072880736504</v>
      </c>
      <c r="W1027" s="15">
        <f t="shared" si="294"/>
        <v>0.10441528848383863</v>
      </c>
      <c r="X1027" s="15">
        <f t="shared" si="295"/>
        <v>-7.3090701938687032E-5</v>
      </c>
      <c r="Y1027" s="15">
        <f t="shared" si="302"/>
        <v>53375.134064558442</v>
      </c>
      <c r="AJ1027">
        <f>IF(E1027&lt;1,1,0)</f>
        <v>1</v>
      </c>
      <c r="AK1027" t="str">
        <f>IF(AJ1027=1,"",E1027)</f>
        <v/>
      </c>
      <c r="AL1027">
        <f>E1027/3.6</f>
        <v>0</v>
      </c>
    </row>
    <row r="1028" spans="2:38" x14ac:dyDescent="0.3">
      <c r="B1028" s="27" t="s">
        <v>52</v>
      </c>
      <c r="C1028" s="27">
        <v>1017</v>
      </c>
      <c r="D1028" s="27">
        <v>428</v>
      </c>
      <c r="E1028" s="26">
        <v>0</v>
      </c>
      <c r="F1028" s="42">
        <f t="shared" si="284"/>
        <v>0</v>
      </c>
      <c r="G1028" s="15">
        <f t="shared" si="296"/>
        <v>0</v>
      </c>
      <c r="H1028" s="15">
        <f t="shared" si="297"/>
        <v>0</v>
      </c>
      <c r="I1028" s="15">
        <f t="shared" si="285"/>
        <v>0</v>
      </c>
      <c r="J1028" s="15">
        <f t="shared" si="286"/>
        <v>0</v>
      </c>
      <c r="K1028" s="15">
        <f t="shared" si="287"/>
        <v>0</v>
      </c>
      <c r="L1028" s="15">
        <f>SUM(0.5*1.2*$AD$4*$AF$4*(F1028^2))</f>
        <v>0</v>
      </c>
      <c r="M1028" s="15">
        <f t="shared" si="288"/>
        <v>0</v>
      </c>
      <c r="N1028" s="15">
        <f t="shared" si="298"/>
        <v>0</v>
      </c>
      <c r="O1028" s="15">
        <f t="shared" si="289"/>
        <v>0</v>
      </c>
      <c r="P1028" s="15">
        <f t="shared" si="290"/>
        <v>0</v>
      </c>
      <c r="Q1028" s="15">
        <f t="shared" si="299"/>
        <v>0</v>
      </c>
      <c r="R1028" s="15">
        <f t="shared" si="291"/>
        <v>0</v>
      </c>
      <c r="S1028" s="15">
        <f t="shared" si="300"/>
        <v>310.14601729120369</v>
      </c>
      <c r="T1028" s="15">
        <f t="shared" si="301"/>
        <v>205.73072880736504</v>
      </c>
      <c r="U1028" s="15">
        <f t="shared" si="292"/>
        <v>0.31014601729120367</v>
      </c>
      <c r="V1028" s="15">
        <f t="shared" si="293"/>
        <v>0.20573072880736504</v>
      </c>
      <c r="W1028" s="15">
        <f t="shared" si="294"/>
        <v>0.10441528848383863</v>
      </c>
      <c r="X1028" s="15">
        <f t="shared" si="295"/>
        <v>-7.3090701938687032E-5</v>
      </c>
      <c r="Y1028" s="15">
        <f t="shared" si="302"/>
        <v>53375.133991467737</v>
      </c>
      <c r="AJ1028">
        <f>IF(E1028&lt;1,1,0)</f>
        <v>1</v>
      </c>
      <c r="AK1028" t="str">
        <f>IF(AJ1028=1,"",E1028)</f>
        <v/>
      </c>
      <c r="AL1028">
        <f>E1028/3.6</f>
        <v>0</v>
      </c>
    </row>
    <row r="1029" spans="2:38" x14ac:dyDescent="0.3">
      <c r="B1029" s="27" t="s">
        <v>52</v>
      </c>
      <c r="C1029" s="27">
        <v>1018</v>
      </c>
      <c r="D1029" s="27">
        <v>429</v>
      </c>
      <c r="E1029" s="26">
        <v>0</v>
      </c>
      <c r="F1029" s="42">
        <f t="shared" si="284"/>
        <v>0</v>
      </c>
      <c r="G1029" s="15">
        <f t="shared" si="296"/>
        <v>0</v>
      </c>
      <c r="H1029" s="15">
        <f t="shared" si="297"/>
        <v>0</v>
      </c>
      <c r="I1029" s="15">
        <f t="shared" si="285"/>
        <v>0</v>
      </c>
      <c r="J1029" s="15">
        <f t="shared" si="286"/>
        <v>0</v>
      </c>
      <c r="K1029" s="15">
        <f t="shared" si="287"/>
        <v>0</v>
      </c>
      <c r="L1029" s="15">
        <f>SUM(0.5*1.2*$AD$4*$AF$4*(F1029^2))</f>
        <v>0</v>
      </c>
      <c r="M1029" s="15">
        <f t="shared" si="288"/>
        <v>0</v>
      </c>
      <c r="N1029" s="15">
        <f t="shared" si="298"/>
        <v>0</v>
      </c>
      <c r="O1029" s="15">
        <f t="shared" si="289"/>
        <v>0</v>
      </c>
      <c r="P1029" s="15">
        <f t="shared" si="290"/>
        <v>0</v>
      </c>
      <c r="Q1029" s="15">
        <f t="shared" si="299"/>
        <v>0</v>
      </c>
      <c r="R1029" s="15">
        <f t="shared" si="291"/>
        <v>0</v>
      </c>
      <c r="S1029" s="15">
        <f t="shared" si="300"/>
        <v>310.14601729120369</v>
      </c>
      <c r="T1029" s="15">
        <f t="shared" si="301"/>
        <v>205.73072880736504</v>
      </c>
      <c r="U1029" s="15">
        <f t="shared" si="292"/>
        <v>0.31014601729120367</v>
      </c>
      <c r="V1029" s="15">
        <f t="shared" si="293"/>
        <v>0.20573072880736504</v>
      </c>
      <c r="W1029" s="15">
        <f t="shared" si="294"/>
        <v>0.10441528848383863</v>
      </c>
      <c r="X1029" s="15">
        <f t="shared" si="295"/>
        <v>-7.3090701938687032E-5</v>
      </c>
      <c r="Y1029" s="15">
        <f t="shared" si="302"/>
        <v>53375.133918377032</v>
      </c>
      <c r="AJ1029">
        <f>IF(E1029&lt;1,1,0)</f>
        <v>1</v>
      </c>
      <c r="AK1029" t="str">
        <f>IF(AJ1029=1,"",E1029)</f>
        <v/>
      </c>
      <c r="AL1029">
        <f>E1029/3.6</f>
        <v>0</v>
      </c>
    </row>
    <row r="1030" spans="2:38" x14ac:dyDescent="0.3">
      <c r="B1030" s="27" t="s">
        <v>52</v>
      </c>
      <c r="C1030" s="27">
        <v>1019</v>
      </c>
      <c r="D1030" s="27">
        <v>430</v>
      </c>
      <c r="E1030" s="26">
        <v>0</v>
      </c>
      <c r="F1030" s="42">
        <f t="shared" si="284"/>
        <v>0</v>
      </c>
      <c r="G1030" s="15">
        <f t="shared" si="296"/>
        <v>0</v>
      </c>
      <c r="H1030" s="15">
        <f t="shared" si="297"/>
        <v>0</v>
      </c>
      <c r="I1030" s="15">
        <f t="shared" si="285"/>
        <v>0</v>
      </c>
      <c r="J1030" s="15">
        <f t="shared" si="286"/>
        <v>0</v>
      </c>
      <c r="K1030" s="15">
        <f t="shared" si="287"/>
        <v>0</v>
      </c>
      <c r="L1030" s="15">
        <f>SUM(0.5*1.2*$AD$4*$AF$4*(F1030^2))</f>
        <v>0</v>
      </c>
      <c r="M1030" s="15">
        <f t="shared" si="288"/>
        <v>0</v>
      </c>
      <c r="N1030" s="15">
        <f t="shared" si="298"/>
        <v>0</v>
      </c>
      <c r="O1030" s="15">
        <f t="shared" si="289"/>
        <v>0</v>
      </c>
      <c r="P1030" s="15">
        <f t="shared" si="290"/>
        <v>0</v>
      </c>
      <c r="Q1030" s="15">
        <f t="shared" si="299"/>
        <v>0</v>
      </c>
      <c r="R1030" s="15">
        <f t="shared" si="291"/>
        <v>0</v>
      </c>
      <c r="S1030" s="15">
        <f t="shared" si="300"/>
        <v>310.14601729120369</v>
      </c>
      <c r="T1030" s="15">
        <f t="shared" si="301"/>
        <v>205.73072880736504</v>
      </c>
      <c r="U1030" s="15">
        <f t="shared" si="292"/>
        <v>0.31014601729120367</v>
      </c>
      <c r="V1030" s="15">
        <f t="shared" si="293"/>
        <v>0.20573072880736504</v>
      </c>
      <c r="W1030" s="15">
        <f t="shared" si="294"/>
        <v>0.10441528848383863</v>
      </c>
      <c r="X1030" s="15">
        <f t="shared" si="295"/>
        <v>-7.3090701938687032E-5</v>
      </c>
      <c r="Y1030" s="15">
        <f t="shared" si="302"/>
        <v>53375.133845286327</v>
      </c>
      <c r="AJ1030">
        <f>IF(E1030&lt;1,1,0)</f>
        <v>1</v>
      </c>
      <c r="AK1030" t="str">
        <f>IF(AJ1030=1,"",E1030)</f>
        <v/>
      </c>
      <c r="AL1030">
        <f>E1030/3.6</f>
        <v>0</v>
      </c>
    </row>
    <row r="1031" spans="2:38" x14ac:dyDescent="0.3">
      <c r="B1031" s="27" t="s">
        <v>52</v>
      </c>
      <c r="C1031" s="27">
        <v>1020</v>
      </c>
      <c r="D1031" s="27">
        <v>431</v>
      </c>
      <c r="E1031" s="26">
        <v>0</v>
      </c>
      <c r="F1031" s="42">
        <f t="shared" si="284"/>
        <v>0</v>
      </c>
      <c r="G1031" s="15">
        <f t="shared" si="296"/>
        <v>0</v>
      </c>
      <c r="H1031" s="15">
        <f t="shared" si="297"/>
        <v>0</v>
      </c>
      <c r="I1031" s="15">
        <f t="shared" si="285"/>
        <v>0</v>
      </c>
      <c r="J1031" s="15">
        <f t="shared" si="286"/>
        <v>0</v>
      </c>
      <c r="K1031" s="15">
        <f t="shared" si="287"/>
        <v>0</v>
      </c>
      <c r="L1031" s="15">
        <f>SUM(0.5*1.2*$AD$4*$AF$4*(F1031^2))</f>
        <v>0</v>
      </c>
      <c r="M1031" s="15">
        <f t="shared" si="288"/>
        <v>0</v>
      </c>
      <c r="N1031" s="15">
        <f t="shared" si="298"/>
        <v>0</v>
      </c>
      <c r="O1031" s="15">
        <f t="shared" si="289"/>
        <v>0</v>
      </c>
      <c r="P1031" s="15">
        <f t="shared" si="290"/>
        <v>0</v>
      </c>
      <c r="Q1031" s="15">
        <f t="shared" si="299"/>
        <v>0</v>
      </c>
      <c r="R1031" s="15">
        <f t="shared" si="291"/>
        <v>0</v>
      </c>
      <c r="S1031" s="15">
        <f t="shared" si="300"/>
        <v>310.14601729120369</v>
      </c>
      <c r="T1031" s="15">
        <f t="shared" si="301"/>
        <v>205.73072880736504</v>
      </c>
      <c r="U1031" s="15">
        <f t="shared" si="292"/>
        <v>0.31014601729120367</v>
      </c>
      <c r="V1031" s="15">
        <f t="shared" si="293"/>
        <v>0.20573072880736504</v>
      </c>
      <c r="W1031" s="15">
        <f t="shared" si="294"/>
        <v>0.10441528848383863</v>
      </c>
      <c r="X1031" s="15">
        <f t="shared" si="295"/>
        <v>-7.3090701938687032E-5</v>
      </c>
      <c r="Y1031" s="15">
        <f t="shared" si="302"/>
        <v>53375.133772195622</v>
      </c>
      <c r="AJ1031">
        <f>IF(E1031&lt;1,1,0)</f>
        <v>1</v>
      </c>
      <c r="AK1031" t="str">
        <f>IF(AJ1031=1,"",E1031)</f>
        <v/>
      </c>
      <c r="AL1031">
        <f>E1031/3.6</f>
        <v>0</v>
      </c>
    </row>
    <row r="1032" spans="2:38" x14ac:dyDescent="0.3">
      <c r="B1032" s="27" t="s">
        <v>52</v>
      </c>
      <c r="C1032" s="27">
        <v>1021</v>
      </c>
      <c r="D1032" s="27">
        <v>432</v>
      </c>
      <c r="E1032" s="26">
        <v>0</v>
      </c>
      <c r="F1032" s="42">
        <f t="shared" si="284"/>
        <v>0</v>
      </c>
      <c r="G1032" s="15">
        <f t="shared" si="296"/>
        <v>0</v>
      </c>
      <c r="H1032" s="15">
        <f t="shared" si="297"/>
        <v>0</v>
      </c>
      <c r="I1032" s="15">
        <f t="shared" si="285"/>
        <v>0</v>
      </c>
      <c r="J1032" s="15">
        <f t="shared" si="286"/>
        <v>0</v>
      </c>
      <c r="K1032" s="15">
        <f t="shared" si="287"/>
        <v>0</v>
      </c>
      <c r="L1032" s="15">
        <f>SUM(0.5*1.2*$AD$4*$AF$4*(F1032^2))</f>
        <v>0</v>
      </c>
      <c r="M1032" s="15">
        <f t="shared" si="288"/>
        <v>0</v>
      </c>
      <c r="N1032" s="15">
        <f t="shared" si="298"/>
        <v>0</v>
      </c>
      <c r="O1032" s="15">
        <f t="shared" si="289"/>
        <v>0</v>
      </c>
      <c r="P1032" s="15">
        <f t="shared" si="290"/>
        <v>0</v>
      </c>
      <c r="Q1032" s="15">
        <f t="shared" si="299"/>
        <v>0</v>
      </c>
      <c r="R1032" s="15">
        <f t="shared" si="291"/>
        <v>0</v>
      </c>
      <c r="S1032" s="15">
        <f t="shared" si="300"/>
        <v>310.14601729120369</v>
      </c>
      <c r="T1032" s="15">
        <f t="shared" si="301"/>
        <v>205.73072880736504</v>
      </c>
      <c r="U1032" s="15">
        <f t="shared" si="292"/>
        <v>0.31014601729120367</v>
      </c>
      <c r="V1032" s="15">
        <f t="shared" si="293"/>
        <v>0.20573072880736504</v>
      </c>
      <c r="W1032" s="15">
        <f t="shared" si="294"/>
        <v>0.10441528848383863</v>
      </c>
      <c r="X1032" s="15">
        <f t="shared" si="295"/>
        <v>-7.3090701938687032E-5</v>
      </c>
      <c r="Y1032" s="15">
        <f t="shared" si="302"/>
        <v>53375.133699104917</v>
      </c>
      <c r="AJ1032">
        <f>IF(E1032&lt;1,1,0)</f>
        <v>1</v>
      </c>
      <c r="AK1032" t="str">
        <f>IF(AJ1032=1,"",E1032)</f>
        <v/>
      </c>
      <c r="AL1032">
        <f>E1032/3.6</f>
        <v>0</v>
      </c>
    </row>
    <row r="1033" spans="2:38" x14ac:dyDescent="0.3">
      <c r="B1033" s="27" t="s">
        <v>52</v>
      </c>
      <c r="C1033" s="27">
        <v>1022</v>
      </c>
      <c r="D1033" s="27">
        <v>433</v>
      </c>
      <c r="E1033" s="26">
        <v>0</v>
      </c>
      <c r="F1033" s="42">
        <f t="shared" si="284"/>
        <v>0</v>
      </c>
      <c r="G1033" s="15">
        <f t="shared" si="296"/>
        <v>0</v>
      </c>
      <c r="H1033" s="15">
        <f t="shared" si="297"/>
        <v>0</v>
      </c>
      <c r="I1033" s="15">
        <f t="shared" si="285"/>
        <v>0</v>
      </c>
      <c r="J1033" s="15">
        <f t="shared" si="286"/>
        <v>0</v>
      </c>
      <c r="K1033" s="15">
        <f t="shared" si="287"/>
        <v>0</v>
      </c>
      <c r="L1033" s="15">
        <f>SUM(0.5*1.2*$AD$4*$AF$4*(F1033^2))</f>
        <v>0</v>
      </c>
      <c r="M1033" s="15">
        <f t="shared" si="288"/>
        <v>0</v>
      </c>
      <c r="N1033" s="15">
        <f t="shared" si="298"/>
        <v>0</v>
      </c>
      <c r="O1033" s="15">
        <f t="shared" si="289"/>
        <v>0</v>
      </c>
      <c r="P1033" s="15">
        <f t="shared" si="290"/>
        <v>0</v>
      </c>
      <c r="Q1033" s="15">
        <f t="shared" si="299"/>
        <v>0</v>
      </c>
      <c r="R1033" s="15">
        <f t="shared" si="291"/>
        <v>0</v>
      </c>
      <c r="S1033" s="15">
        <f t="shared" si="300"/>
        <v>310.14601729120369</v>
      </c>
      <c r="T1033" s="15">
        <f t="shared" si="301"/>
        <v>205.73072880736504</v>
      </c>
      <c r="U1033" s="15">
        <f t="shared" si="292"/>
        <v>0.31014601729120367</v>
      </c>
      <c r="V1033" s="15">
        <f t="shared" si="293"/>
        <v>0.20573072880736504</v>
      </c>
      <c r="W1033" s="15">
        <f t="shared" si="294"/>
        <v>0.10441528848383863</v>
      </c>
      <c r="X1033" s="15">
        <f t="shared" si="295"/>
        <v>-7.3090701938687032E-5</v>
      </c>
      <c r="Y1033" s="15">
        <f t="shared" si="302"/>
        <v>53375.133626014212</v>
      </c>
      <c r="AJ1033">
        <f>IF(E1033&lt;1,1,0)</f>
        <v>1</v>
      </c>
      <c r="AK1033" t="str">
        <f>IF(AJ1033=1,"",E1033)</f>
        <v/>
      </c>
      <c r="AL1033">
        <f>E1033/3.6</f>
        <v>0</v>
      </c>
    </row>
    <row r="1034" spans="2:38" x14ac:dyDescent="0.3">
      <c r="B1034" s="25" t="s">
        <v>53</v>
      </c>
      <c r="C1034" s="25">
        <v>1023</v>
      </c>
      <c r="D1034" s="25">
        <v>1</v>
      </c>
      <c r="E1034" s="24">
        <v>0</v>
      </c>
      <c r="F1034" s="42">
        <f t="shared" si="284"/>
        <v>0</v>
      </c>
      <c r="G1034" s="15">
        <f t="shared" si="296"/>
        <v>0</v>
      </c>
      <c r="H1034" s="15">
        <f t="shared" si="297"/>
        <v>0</v>
      </c>
      <c r="I1034" s="15">
        <f t="shared" si="285"/>
        <v>0</v>
      </c>
      <c r="J1034" s="15">
        <f t="shared" si="286"/>
        <v>0</v>
      </c>
      <c r="K1034" s="15">
        <f t="shared" si="287"/>
        <v>0</v>
      </c>
      <c r="L1034" s="15">
        <f>SUM(0.5*1.2*$AD$4*$AF$4*(F1034^2))</f>
        <v>0</v>
      </c>
      <c r="M1034" s="15">
        <f t="shared" si="288"/>
        <v>0</v>
      </c>
      <c r="N1034" s="15">
        <f t="shared" si="298"/>
        <v>0</v>
      </c>
      <c r="O1034" s="15">
        <f t="shared" si="289"/>
        <v>0</v>
      </c>
      <c r="P1034" s="15">
        <f t="shared" si="290"/>
        <v>0</v>
      </c>
      <c r="Q1034" s="15">
        <f t="shared" si="299"/>
        <v>0</v>
      </c>
      <c r="R1034" s="15">
        <f t="shared" si="291"/>
        <v>0</v>
      </c>
      <c r="S1034" s="15">
        <f t="shared" si="300"/>
        <v>310.14601729120369</v>
      </c>
      <c r="T1034" s="15">
        <f t="shared" si="301"/>
        <v>205.73072880736504</v>
      </c>
      <c r="U1034" s="15">
        <f t="shared" si="292"/>
        <v>0.31014601729120367</v>
      </c>
      <c r="V1034" s="15">
        <f t="shared" si="293"/>
        <v>0.20573072880736504</v>
      </c>
      <c r="W1034" s="15">
        <f t="shared" si="294"/>
        <v>0.10441528848383863</v>
      </c>
      <c r="X1034" s="15">
        <f t="shared" si="295"/>
        <v>-7.3090701938687032E-5</v>
      </c>
      <c r="Y1034" s="15">
        <f t="shared" si="302"/>
        <v>53375.133552923508</v>
      </c>
      <c r="AJ1034">
        <f>IF(E1034&lt;1,1,0)</f>
        <v>1</v>
      </c>
      <c r="AK1034" t="str">
        <f>IF(AJ1034=1,"",E1034)</f>
        <v/>
      </c>
      <c r="AL1034">
        <f>E1034/3.6</f>
        <v>0</v>
      </c>
    </row>
    <row r="1035" spans="2:38" x14ac:dyDescent="0.3">
      <c r="B1035" s="25" t="s">
        <v>53</v>
      </c>
      <c r="C1035" s="25">
        <v>1024</v>
      </c>
      <c r="D1035" s="25">
        <v>2</v>
      </c>
      <c r="E1035" s="24">
        <v>0</v>
      </c>
      <c r="F1035" s="42">
        <f t="shared" si="284"/>
        <v>0</v>
      </c>
      <c r="G1035" s="15">
        <f t="shared" si="296"/>
        <v>0</v>
      </c>
      <c r="H1035" s="15">
        <f t="shared" si="297"/>
        <v>0</v>
      </c>
      <c r="I1035" s="15">
        <f t="shared" si="285"/>
        <v>0</v>
      </c>
      <c r="J1035" s="15">
        <f t="shared" si="286"/>
        <v>0</v>
      </c>
      <c r="K1035" s="15">
        <f t="shared" si="287"/>
        <v>0</v>
      </c>
      <c r="L1035" s="15">
        <f>SUM(0.5*1.2*$AD$4*$AF$4*(F1035^2))</f>
        <v>0</v>
      </c>
      <c r="M1035" s="15">
        <f t="shared" si="288"/>
        <v>0</v>
      </c>
      <c r="N1035" s="15">
        <f t="shared" si="298"/>
        <v>0</v>
      </c>
      <c r="O1035" s="15">
        <f t="shared" si="289"/>
        <v>0</v>
      </c>
      <c r="P1035" s="15">
        <f t="shared" si="290"/>
        <v>0</v>
      </c>
      <c r="Q1035" s="15">
        <f t="shared" si="299"/>
        <v>0</v>
      </c>
      <c r="R1035" s="15">
        <f t="shared" si="291"/>
        <v>0</v>
      </c>
      <c r="S1035" s="15">
        <f t="shared" si="300"/>
        <v>310.14601729120369</v>
      </c>
      <c r="T1035" s="15">
        <f t="shared" si="301"/>
        <v>205.73072880736504</v>
      </c>
      <c r="U1035" s="15">
        <f t="shared" si="292"/>
        <v>0.31014601729120367</v>
      </c>
      <c r="V1035" s="15">
        <f t="shared" si="293"/>
        <v>0.20573072880736504</v>
      </c>
      <c r="W1035" s="15">
        <f t="shared" si="294"/>
        <v>0.10441528848383863</v>
      </c>
      <c r="X1035" s="15">
        <f t="shared" si="295"/>
        <v>-7.3090701938687032E-5</v>
      </c>
      <c r="Y1035" s="15">
        <f t="shared" si="302"/>
        <v>53375.133479832803</v>
      </c>
      <c r="AJ1035">
        <f>IF(E1035&lt;1,1,0)</f>
        <v>1</v>
      </c>
      <c r="AK1035" t="str">
        <f>IF(AJ1035=1,"",E1035)</f>
        <v/>
      </c>
      <c r="AL1035">
        <f>E1035/3.6</f>
        <v>0</v>
      </c>
    </row>
    <row r="1036" spans="2:38" x14ac:dyDescent="0.3">
      <c r="B1036" s="25" t="s">
        <v>53</v>
      </c>
      <c r="C1036" s="25">
        <v>1025</v>
      </c>
      <c r="D1036" s="25">
        <v>3</v>
      </c>
      <c r="E1036" s="24">
        <v>0</v>
      </c>
      <c r="F1036" s="42">
        <f t="shared" ref="F1036:F1099" si="303">SUM(E1036*(1000/3600))</f>
        <v>0</v>
      </c>
      <c r="G1036" s="15">
        <f t="shared" si="296"/>
        <v>0</v>
      </c>
      <c r="H1036" s="15">
        <f t="shared" si="297"/>
        <v>0</v>
      </c>
      <c r="I1036" s="15">
        <f t="shared" ref="I1036:I1099" si="304">SUM($AC$4*G1036)</f>
        <v>0</v>
      </c>
      <c r="J1036" s="15">
        <f t="shared" ref="J1036:J1099" si="305">MAX(0,I1036)</f>
        <v>0</v>
      </c>
      <c r="K1036" s="15">
        <f t="shared" ref="K1036:K1099" si="306">ABS(MIN(0,I1036))</f>
        <v>0</v>
      </c>
      <c r="L1036" s="15">
        <f>SUM(0.5*1.2*$AD$4*$AF$4*(F1036^2))</f>
        <v>0</v>
      </c>
      <c r="M1036" s="15">
        <f t="shared" ref="M1036:M1099" si="307">SUM(((L1036+$AH$4+J1036)*F1036)/1000)</f>
        <v>0</v>
      </c>
      <c r="N1036" s="15">
        <f t="shared" si="298"/>
        <v>0</v>
      </c>
      <c r="O1036" s="15">
        <f t="shared" ref="O1036:O1099" si="308">SUM((M1036*1000)/$AC$4)</f>
        <v>0</v>
      </c>
      <c r="P1036" s="15">
        <f t="shared" ref="P1036:P1099" si="309">ABS(SUM(((K1036-L1036-$AB$22)*F1036)/1000))</f>
        <v>0</v>
      </c>
      <c r="Q1036" s="15">
        <f t="shared" si="299"/>
        <v>0</v>
      </c>
      <c r="R1036" s="15">
        <f t="shared" ref="R1036:R1099" si="310">SUM((P1036*1000)/$AC$4)</f>
        <v>0</v>
      </c>
      <c r="S1036" s="15">
        <f t="shared" si="300"/>
        <v>310.14601729120369</v>
      </c>
      <c r="T1036" s="15">
        <f t="shared" si="301"/>
        <v>205.73072880736504</v>
      </c>
      <c r="U1036" s="15">
        <f t="shared" ref="U1036:U1099" si="311">SUM(S1036/1000)</f>
        <v>0.31014601729120367</v>
      </c>
      <c r="V1036" s="15">
        <f t="shared" ref="V1036:V1099" si="312">SUM(T1036/1000)</f>
        <v>0.20573072880736504</v>
      </c>
      <c r="W1036" s="15">
        <f t="shared" ref="W1036:W1099" si="313">SUM(U1036-V1036)</f>
        <v>0.10441528848383863</v>
      </c>
      <c r="X1036" s="15">
        <f t="shared" ref="X1036:X1099" si="314">SUM((((0.5*$AC$4*(F1036^2))-W1036)*0.7)/1000)</f>
        <v>-7.3090701938687032E-5</v>
      </c>
      <c r="Y1036" s="15">
        <f t="shared" si="302"/>
        <v>53375.133406742098</v>
      </c>
      <c r="AJ1036">
        <f>IF(E1036&lt;1,1,0)</f>
        <v>1</v>
      </c>
      <c r="AK1036" t="str">
        <f>IF(AJ1036=1,"",E1036)</f>
        <v/>
      </c>
      <c r="AL1036">
        <f>E1036/3.6</f>
        <v>0</v>
      </c>
    </row>
    <row r="1037" spans="2:38" x14ac:dyDescent="0.3">
      <c r="B1037" s="25" t="s">
        <v>53</v>
      </c>
      <c r="C1037" s="25">
        <v>1026</v>
      </c>
      <c r="D1037" s="25">
        <v>4</v>
      </c>
      <c r="E1037" s="24">
        <v>0</v>
      </c>
      <c r="F1037" s="42">
        <f t="shared" si="303"/>
        <v>0</v>
      </c>
      <c r="G1037" s="15">
        <f t="shared" ref="G1037:G1100" si="315">($E1038-$E1036)/2/3.6</f>
        <v>0.11111111111111112</v>
      </c>
      <c r="H1037" s="15">
        <f t="shared" ref="H1037:H1100" si="316">($E1038-$E1036)/2</f>
        <v>0.4</v>
      </c>
      <c r="I1037" s="15">
        <f t="shared" si="304"/>
        <v>177.7777777777778</v>
      </c>
      <c r="J1037" s="15">
        <f t="shared" si="305"/>
        <v>177.7777777777778</v>
      </c>
      <c r="K1037" s="15">
        <f t="shared" si="306"/>
        <v>0</v>
      </c>
      <c r="L1037" s="15">
        <f>SUM(0.5*1.2*$AD$4*$AF$4*(F1037^2))</f>
        <v>0</v>
      </c>
      <c r="M1037" s="15">
        <f t="shared" si="307"/>
        <v>0</v>
      </c>
      <c r="N1037" s="15">
        <f t="shared" ref="N1037:N1100" si="317">SUM(M1037*(D1037/3600))</f>
        <v>0</v>
      </c>
      <c r="O1037" s="15">
        <f t="shared" si="308"/>
        <v>0</v>
      </c>
      <c r="P1037" s="15">
        <f t="shared" si="309"/>
        <v>0</v>
      </c>
      <c r="Q1037" s="15">
        <f t="shared" ref="Q1037:Q1100" si="318">SUM(P1037*(D1037/3600))</f>
        <v>0</v>
      </c>
      <c r="R1037" s="15">
        <f t="shared" si="310"/>
        <v>0</v>
      </c>
      <c r="S1037" s="15">
        <f t="shared" ref="S1037:S1100" si="319">SUM(N1037+S1036)</f>
        <v>310.14601729120369</v>
      </c>
      <c r="T1037" s="15">
        <f t="shared" ref="T1037:T1100" si="320">SUM(T1036+Q1037)</f>
        <v>205.73072880736504</v>
      </c>
      <c r="U1037" s="15">
        <f t="shared" si="311"/>
        <v>0.31014601729120367</v>
      </c>
      <c r="V1037" s="15">
        <f t="shared" si="312"/>
        <v>0.20573072880736504</v>
      </c>
      <c r="W1037" s="15">
        <f t="shared" si="313"/>
        <v>0.10441528848383863</v>
      </c>
      <c r="X1037" s="15">
        <f t="shared" si="314"/>
        <v>-7.3090701938687032E-5</v>
      </c>
      <c r="Y1037" s="15">
        <f t="shared" ref="Y1037:Y1100" si="321">SUM(Y1036+X1037)</f>
        <v>53375.133333651393</v>
      </c>
      <c r="AJ1037">
        <f>IF(E1037&lt;1,1,0)</f>
        <v>1</v>
      </c>
      <c r="AK1037" t="str">
        <f>IF(AJ1037=1,"",E1037)</f>
        <v/>
      </c>
      <c r="AL1037">
        <f>E1037/3.6</f>
        <v>0</v>
      </c>
    </row>
    <row r="1038" spans="2:38" x14ac:dyDescent="0.3">
      <c r="B1038" s="25" t="s">
        <v>53</v>
      </c>
      <c r="C1038" s="25">
        <v>1027</v>
      </c>
      <c r="D1038" s="25">
        <v>5</v>
      </c>
      <c r="E1038" s="24">
        <v>0.8</v>
      </c>
      <c r="F1038" s="42">
        <f t="shared" si="303"/>
        <v>0.22222222222222224</v>
      </c>
      <c r="G1038" s="15">
        <f t="shared" si="315"/>
        <v>0.5</v>
      </c>
      <c r="H1038" s="15">
        <f t="shared" si="316"/>
        <v>1.8</v>
      </c>
      <c r="I1038" s="15">
        <f t="shared" si="304"/>
        <v>800</v>
      </c>
      <c r="J1038" s="15">
        <f t="shared" si="305"/>
        <v>800</v>
      </c>
      <c r="K1038" s="15">
        <f t="shared" si="306"/>
        <v>0</v>
      </c>
      <c r="L1038" s="15">
        <f>SUM(0.5*1.2*$AD$4*$AF$4*(F1038^2))</f>
        <v>2.4059259259259259E-2</v>
      </c>
      <c r="M1038" s="15">
        <f t="shared" si="307"/>
        <v>0.23010312427983542</v>
      </c>
      <c r="N1038" s="15">
        <f t="shared" si="317"/>
        <v>3.1958767261088255E-4</v>
      </c>
      <c r="O1038" s="15">
        <f t="shared" si="308"/>
        <v>0.14381445267489712</v>
      </c>
      <c r="P1038" s="15">
        <f t="shared" si="309"/>
        <v>5.2325346502057613E-2</v>
      </c>
      <c r="Q1038" s="15">
        <f t="shared" si="318"/>
        <v>7.2674092363968906E-5</v>
      </c>
      <c r="R1038" s="15">
        <f t="shared" si="310"/>
        <v>3.2703341563786008E-2</v>
      </c>
      <c r="S1038" s="15">
        <f t="shared" si="319"/>
        <v>310.1463368788763</v>
      </c>
      <c r="T1038" s="15">
        <f t="shared" si="320"/>
        <v>205.73080148145741</v>
      </c>
      <c r="U1038" s="15">
        <f t="shared" si="311"/>
        <v>0.31014633687887627</v>
      </c>
      <c r="V1038" s="15">
        <f t="shared" si="312"/>
        <v>0.20573080148145739</v>
      </c>
      <c r="W1038" s="15">
        <f t="shared" si="313"/>
        <v>0.10441553539741888</v>
      </c>
      <c r="X1038" s="15">
        <f t="shared" si="314"/>
        <v>2.7581230112876127E-2</v>
      </c>
      <c r="Y1038" s="15">
        <f t="shared" si="321"/>
        <v>53375.160914881504</v>
      </c>
      <c r="AJ1038">
        <f>IF(E1038&lt;1,1,0)</f>
        <v>1</v>
      </c>
      <c r="AK1038" t="str">
        <f>IF(AJ1038=1,"",E1038)</f>
        <v/>
      </c>
      <c r="AL1038">
        <f>E1038/3.6</f>
        <v>0.22222222222222224</v>
      </c>
    </row>
    <row r="1039" spans="2:38" x14ac:dyDescent="0.3">
      <c r="B1039" s="25" t="s">
        <v>53</v>
      </c>
      <c r="C1039" s="25">
        <v>1028</v>
      </c>
      <c r="D1039" s="25">
        <v>6</v>
      </c>
      <c r="E1039" s="24">
        <v>3.6</v>
      </c>
      <c r="F1039" s="42">
        <f t="shared" si="303"/>
        <v>1</v>
      </c>
      <c r="G1039" s="15">
        <f t="shared" si="315"/>
        <v>1.0833333333333333</v>
      </c>
      <c r="H1039" s="15">
        <f t="shared" si="316"/>
        <v>3.9</v>
      </c>
      <c r="I1039" s="15">
        <f t="shared" si="304"/>
        <v>1733.3333333333333</v>
      </c>
      <c r="J1039" s="15">
        <f t="shared" si="305"/>
        <v>1733.3333333333333</v>
      </c>
      <c r="K1039" s="15">
        <f t="shared" si="306"/>
        <v>0</v>
      </c>
      <c r="L1039" s="15">
        <f>SUM(0.5*1.2*$AD$4*$AF$4*(F1039^2))</f>
        <v>0.48719999999999997</v>
      </c>
      <c r="M1039" s="15">
        <f t="shared" si="307"/>
        <v>1.9692605333333333</v>
      </c>
      <c r="N1039" s="15">
        <f t="shared" si="317"/>
        <v>3.2821008888888892E-3</v>
      </c>
      <c r="O1039" s="15">
        <f t="shared" si="308"/>
        <v>1.2307878333333333</v>
      </c>
      <c r="P1039" s="15">
        <f t="shared" si="309"/>
        <v>0.2359272</v>
      </c>
      <c r="Q1039" s="15">
        <f t="shared" si="318"/>
        <v>3.9321200000000004E-4</v>
      </c>
      <c r="R1039" s="15">
        <f t="shared" si="310"/>
        <v>0.14745449999999999</v>
      </c>
      <c r="S1039" s="15">
        <f t="shared" si="319"/>
        <v>310.14961897976519</v>
      </c>
      <c r="T1039" s="15">
        <f t="shared" si="320"/>
        <v>205.73119469345741</v>
      </c>
      <c r="U1039" s="15">
        <f t="shared" si="311"/>
        <v>0.31014961897976517</v>
      </c>
      <c r="V1039" s="15">
        <f t="shared" si="312"/>
        <v>0.20573119469345741</v>
      </c>
      <c r="W1039" s="15">
        <f t="shared" si="313"/>
        <v>0.10441842428630776</v>
      </c>
      <c r="X1039" s="15">
        <f t="shared" si="314"/>
        <v>0.55992690710299953</v>
      </c>
      <c r="Y1039" s="15">
        <f t="shared" si="321"/>
        <v>53375.720841788607</v>
      </c>
      <c r="AJ1039">
        <f>IF(E1039&lt;1,1,0)</f>
        <v>0</v>
      </c>
      <c r="AK1039">
        <f>IF(AJ1039=1,"",E1039)</f>
        <v>3.6</v>
      </c>
      <c r="AL1039">
        <f>E1039/3.6</f>
        <v>1</v>
      </c>
    </row>
    <row r="1040" spans="2:38" x14ac:dyDescent="0.3">
      <c r="B1040" s="25" t="s">
        <v>53</v>
      </c>
      <c r="C1040" s="25">
        <v>1029</v>
      </c>
      <c r="D1040" s="25">
        <v>7</v>
      </c>
      <c r="E1040" s="24">
        <v>8.6</v>
      </c>
      <c r="F1040" s="42">
        <f t="shared" si="303"/>
        <v>2.3888888888888888</v>
      </c>
      <c r="G1040" s="15">
        <f t="shared" si="315"/>
        <v>1.5277777777777777</v>
      </c>
      <c r="H1040" s="15">
        <f t="shared" si="316"/>
        <v>5.5</v>
      </c>
      <c r="I1040" s="15">
        <f t="shared" si="304"/>
        <v>2444.4444444444443</v>
      </c>
      <c r="J1040" s="15">
        <f t="shared" si="305"/>
        <v>2444.4444444444443</v>
      </c>
      <c r="K1040" s="15">
        <f t="shared" si="306"/>
        <v>0</v>
      </c>
      <c r="L1040" s="15">
        <f>SUM(0.5*1.2*$AD$4*$AF$4*(F1040^2))</f>
        <v>2.7803481481481476</v>
      </c>
      <c r="M1040" s="15">
        <f t="shared" si="307"/>
        <v>6.4085881156378601</v>
      </c>
      <c r="N1040" s="15">
        <f t="shared" si="317"/>
        <v>1.2461143558184729E-2</v>
      </c>
      <c r="O1040" s="15">
        <f t="shared" si="308"/>
        <v>4.0053675722736628</v>
      </c>
      <c r="P1040" s="15">
        <f t="shared" si="309"/>
        <v>0.56908194279835389</v>
      </c>
      <c r="Q1040" s="15">
        <f t="shared" si="318"/>
        <v>1.1065482221079104E-3</v>
      </c>
      <c r="R1040" s="15">
        <f t="shared" si="310"/>
        <v>0.35567621424897117</v>
      </c>
      <c r="S1040" s="15">
        <f t="shared" si="319"/>
        <v>310.16208012332339</v>
      </c>
      <c r="T1040" s="15">
        <f t="shared" si="320"/>
        <v>205.73230124167952</v>
      </c>
      <c r="U1040" s="15">
        <f t="shared" si="311"/>
        <v>0.31016208012332341</v>
      </c>
      <c r="V1040" s="15">
        <f t="shared" si="312"/>
        <v>0.20573230124167952</v>
      </c>
      <c r="W1040" s="15">
        <f t="shared" si="313"/>
        <v>0.1044297788816439</v>
      </c>
      <c r="X1040" s="15">
        <f t="shared" si="314"/>
        <v>3.1957293682905852</v>
      </c>
      <c r="Y1040" s="15">
        <f t="shared" si="321"/>
        <v>53378.9165711569</v>
      </c>
      <c r="AJ1040">
        <f>IF(E1040&lt;1,1,0)</f>
        <v>0</v>
      </c>
      <c r="AK1040">
        <f>IF(AJ1040=1,"",E1040)</f>
        <v>8.6</v>
      </c>
      <c r="AL1040">
        <f>E1040/3.6</f>
        <v>2.3888888888888888</v>
      </c>
    </row>
    <row r="1041" spans="2:38" x14ac:dyDescent="0.3">
      <c r="B1041" s="25" t="s">
        <v>53</v>
      </c>
      <c r="C1041" s="25">
        <v>1030</v>
      </c>
      <c r="D1041" s="25">
        <v>8</v>
      </c>
      <c r="E1041" s="24">
        <v>14.6</v>
      </c>
      <c r="F1041" s="42">
        <f t="shared" si="303"/>
        <v>4.0555555555555554</v>
      </c>
      <c r="G1041" s="15">
        <f t="shared" si="315"/>
        <v>1.5833333333333333</v>
      </c>
      <c r="H1041" s="15">
        <f t="shared" si="316"/>
        <v>5.7</v>
      </c>
      <c r="I1041" s="15">
        <f t="shared" si="304"/>
        <v>2533.333333333333</v>
      </c>
      <c r="J1041" s="15">
        <f t="shared" si="305"/>
        <v>2533.333333333333</v>
      </c>
      <c r="K1041" s="15">
        <f t="shared" si="306"/>
        <v>0</v>
      </c>
      <c r="L1041" s="15">
        <f>SUM(0.5*1.2*$AD$4*$AF$4*(F1041^2))</f>
        <v>8.0132370370370349</v>
      </c>
      <c r="M1041" s="15">
        <f t="shared" si="307"/>
        <v>11.261412202057612</v>
      </c>
      <c r="N1041" s="15">
        <f t="shared" si="317"/>
        <v>2.5025360449016914E-2</v>
      </c>
      <c r="O1041" s="15">
        <f t="shared" si="308"/>
        <v>7.0383826262860074</v>
      </c>
      <c r="P1041" s="15">
        <f t="shared" si="309"/>
        <v>0.98733812798353904</v>
      </c>
      <c r="Q1041" s="15">
        <f t="shared" si="318"/>
        <v>2.194084728852309E-3</v>
      </c>
      <c r="R1041" s="15">
        <f t="shared" si="310"/>
        <v>0.61708632998971191</v>
      </c>
      <c r="S1041" s="15">
        <f t="shared" si="319"/>
        <v>310.18710548377243</v>
      </c>
      <c r="T1041" s="15">
        <f t="shared" si="320"/>
        <v>205.73449532640836</v>
      </c>
      <c r="U1041" s="15">
        <f t="shared" si="311"/>
        <v>0.31018710548377243</v>
      </c>
      <c r="V1041" s="15">
        <f t="shared" si="312"/>
        <v>0.20573449532640836</v>
      </c>
      <c r="W1041" s="15">
        <f t="shared" si="313"/>
        <v>0.10445261015736407</v>
      </c>
      <c r="X1041" s="15">
        <f t="shared" si="314"/>
        <v>9.2105441671235049</v>
      </c>
      <c r="Y1041" s="15">
        <f t="shared" si="321"/>
        <v>53388.127115324023</v>
      </c>
      <c r="AJ1041">
        <f>IF(E1041&lt;1,1,0)</f>
        <v>0</v>
      </c>
      <c r="AK1041">
        <f>IF(AJ1041=1,"",E1041)</f>
        <v>14.6</v>
      </c>
      <c r="AL1041">
        <f>E1041/3.6</f>
        <v>4.0555555555555554</v>
      </c>
    </row>
    <row r="1042" spans="2:38" x14ac:dyDescent="0.3">
      <c r="B1042" s="25" t="s">
        <v>53</v>
      </c>
      <c r="C1042" s="25">
        <v>1031</v>
      </c>
      <c r="D1042" s="25">
        <v>9</v>
      </c>
      <c r="E1042" s="24">
        <v>20</v>
      </c>
      <c r="F1042" s="42">
        <f t="shared" si="303"/>
        <v>5.5555555555555554</v>
      </c>
      <c r="G1042" s="15">
        <f t="shared" si="315"/>
        <v>1.3611111111111109</v>
      </c>
      <c r="H1042" s="15">
        <f t="shared" si="316"/>
        <v>4.8999999999999995</v>
      </c>
      <c r="I1042" s="15">
        <f t="shared" si="304"/>
        <v>2177.7777777777774</v>
      </c>
      <c r="J1042" s="15">
        <f t="shared" si="305"/>
        <v>2177.7777777777774</v>
      </c>
      <c r="K1042" s="15">
        <f t="shared" si="306"/>
        <v>0</v>
      </c>
      <c r="L1042" s="15">
        <f>SUM(0.5*1.2*$AD$4*$AF$4*(F1042^2))</f>
        <v>15.037037037037035</v>
      </c>
      <c r="M1042" s="15">
        <f t="shared" si="307"/>
        <v>13.490304526748968</v>
      </c>
      <c r="N1042" s="15">
        <f t="shared" si="317"/>
        <v>3.3725761316872424E-2</v>
      </c>
      <c r="O1042" s="15">
        <f t="shared" si="308"/>
        <v>8.4314403292181055</v>
      </c>
      <c r="P1042" s="15">
        <f t="shared" si="309"/>
        <v>1.3915390946502058</v>
      </c>
      <c r="Q1042" s="15">
        <f t="shared" si="318"/>
        <v>3.4788477366255142E-3</v>
      </c>
      <c r="R1042" s="15">
        <f t="shared" si="310"/>
        <v>0.8697119341563786</v>
      </c>
      <c r="S1042" s="15">
        <f t="shared" si="319"/>
        <v>310.2208312450893</v>
      </c>
      <c r="T1042" s="15">
        <f t="shared" si="320"/>
        <v>205.73797417414499</v>
      </c>
      <c r="U1042" s="15">
        <f t="shared" si="311"/>
        <v>0.31022083124508931</v>
      </c>
      <c r="V1042" s="15">
        <f t="shared" si="312"/>
        <v>0.20573797417414499</v>
      </c>
      <c r="W1042" s="15">
        <f t="shared" si="313"/>
        <v>0.10448285707094432</v>
      </c>
      <c r="X1042" s="15">
        <f t="shared" si="314"/>
        <v>17.283877479283998</v>
      </c>
      <c r="Y1042" s="15">
        <f t="shared" si="321"/>
        <v>53405.410992803307</v>
      </c>
      <c r="AJ1042">
        <f>IF(E1042&lt;1,1,0)</f>
        <v>0</v>
      </c>
      <c r="AK1042">
        <f>IF(AJ1042=1,"",E1042)</f>
        <v>20</v>
      </c>
      <c r="AL1042">
        <f>E1042/3.6</f>
        <v>5.5555555555555554</v>
      </c>
    </row>
    <row r="1043" spans="2:38" x14ac:dyDescent="0.3">
      <c r="B1043" s="25" t="s">
        <v>53</v>
      </c>
      <c r="C1043" s="25">
        <v>1032</v>
      </c>
      <c r="D1043" s="25">
        <v>10</v>
      </c>
      <c r="E1043" s="24">
        <v>24.4</v>
      </c>
      <c r="F1043" s="42">
        <f t="shared" si="303"/>
        <v>6.7777777777777777</v>
      </c>
      <c r="G1043" s="15">
        <f t="shared" si="315"/>
        <v>1.1388888888888888</v>
      </c>
      <c r="H1043" s="15">
        <f t="shared" si="316"/>
        <v>4.0999999999999996</v>
      </c>
      <c r="I1043" s="15">
        <f t="shared" si="304"/>
        <v>1822.2222222222222</v>
      </c>
      <c r="J1043" s="15">
        <f t="shared" si="305"/>
        <v>1822.2222222222222</v>
      </c>
      <c r="K1043" s="15">
        <f t="shared" si="306"/>
        <v>0</v>
      </c>
      <c r="L1043" s="15">
        <f>SUM(0.5*1.2*$AD$4*$AF$4*(F1043^2))</f>
        <v>22.381125925925925</v>
      </c>
      <c r="M1043" s="15">
        <f t="shared" si="307"/>
        <v>14.098071581893004</v>
      </c>
      <c r="N1043" s="15">
        <f t="shared" si="317"/>
        <v>3.9161309949702794E-2</v>
      </c>
      <c r="O1043" s="15">
        <f t="shared" si="308"/>
        <v>8.8112947386831273</v>
      </c>
      <c r="P1043" s="15">
        <f t="shared" si="309"/>
        <v>1.7474542979423868</v>
      </c>
      <c r="Q1043" s="15">
        <f t="shared" si="318"/>
        <v>4.8540397165066302E-3</v>
      </c>
      <c r="R1043" s="15">
        <f t="shared" si="310"/>
        <v>1.0921589362139918</v>
      </c>
      <c r="S1043" s="15">
        <f t="shared" si="319"/>
        <v>310.25999255503899</v>
      </c>
      <c r="T1043" s="15">
        <f t="shared" si="320"/>
        <v>205.74282821386151</v>
      </c>
      <c r="U1043" s="15">
        <f t="shared" si="311"/>
        <v>0.310259992555039</v>
      </c>
      <c r="V1043" s="15">
        <f t="shared" si="312"/>
        <v>0.20574282821386153</v>
      </c>
      <c r="W1043" s="15">
        <f t="shared" si="313"/>
        <v>0.10451716434117747</v>
      </c>
      <c r="X1043" s="15">
        <f t="shared" si="314"/>
        <v>25.725358936750393</v>
      </c>
      <c r="Y1043" s="15">
        <f t="shared" si="321"/>
        <v>53431.13635174006</v>
      </c>
      <c r="AJ1043">
        <f>IF(E1043&lt;1,1,0)</f>
        <v>0</v>
      </c>
      <c r="AK1043">
        <f>IF(AJ1043=1,"",E1043)</f>
        <v>24.4</v>
      </c>
      <c r="AL1043">
        <f>E1043/3.6</f>
        <v>6.7777777777777768</v>
      </c>
    </row>
    <row r="1044" spans="2:38" x14ac:dyDescent="0.3">
      <c r="B1044" s="25" t="s">
        <v>53</v>
      </c>
      <c r="C1044" s="25">
        <v>1033</v>
      </c>
      <c r="D1044" s="25">
        <v>11</v>
      </c>
      <c r="E1044" s="24">
        <v>28.2</v>
      </c>
      <c r="F1044" s="42">
        <f t="shared" si="303"/>
        <v>7.8333333333333339</v>
      </c>
      <c r="G1044" s="15">
        <f t="shared" si="315"/>
        <v>1.0138888888888891</v>
      </c>
      <c r="H1044" s="15">
        <f t="shared" si="316"/>
        <v>3.6500000000000004</v>
      </c>
      <c r="I1044" s="15">
        <f t="shared" si="304"/>
        <v>1622.2222222222224</v>
      </c>
      <c r="J1044" s="15">
        <f t="shared" si="305"/>
        <v>1622.2222222222224</v>
      </c>
      <c r="K1044" s="15">
        <f t="shared" si="306"/>
        <v>0</v>
      </c>
      <c r="L1044" s="15">
        <f>SUM(0.5*1.2*$AD$4*$AF$4*(F1044^2))</f>
        <v>29.895133333333337</v>
      </c>
      <c r="M1044" s="15">
        <f t="shared" si="307"/>
        <v>14.785865951851854</v>
      </c>
      <c r="N1044" s="15">
        <f t="shared" si="317"/>
        <v>4.5179034852880669E-2</v>
      </c>
      <c r="O1044" s="15">
        <f t="shared" si="308"/>
        <v>9.2411662199074094</v>
      </c>
      <c r="P1044" s="15">
        <f t="shared" si="309"/>
        <v>2.0784585444444446</v>
      </c>
      <c r="Q1044" s="15">
        <f t="shared" si="318"/>
        <v>6.3508455524691363E-3</v>
      </c>
      <c r="R1044" s="15">
        <f t="shared" si="310"/>
        <v>1.2990365902777778</v>
      </c>
      <c r="S1044" s="15">
        <f t="shared" si="319"/>
        <v>310.30517158989187</v>
      </c>
      <c r="T1044" s="15">
        <f t="shared" si="320"/>
        <v>205.74917905941399</v>
      </c>
      <c r="U1044" s="15">
        <f t="shared" si="311"/>
        <v>0.31030517158989185</v>
      </c>
      <c r="V1044" s="15">
        <f t="shared" si="312"/>
        <v>0.20574917905941398</v>
      </c>
      <c r="W1044" s="15">
        <f t="shared" si="313"/>
        <v>0.10455599253047787</v>
      </c>
      <c r="X1044" s="15">
        <f t="shared" si="314"/>
        <v>34.362149033027457</v>
      </c>
      <c r="Y1044" s="15">
        <f t="shared" si="321"/>
        <v>53465.498500773087</v>
      </c>
      <c r="AJ1044">
        <f>IF(E1044&lt;1,1,0)</f>
        <v>0</v>
      </c>
      <c r="AK1044">
        <f>IF(AJ1044=1,"",E1044)</f>
        <v>28.2</v>
      </c>
      <c r="AL1044">
        <f>E1044/3.6</f>
        <v>7.833333333333333</v>
      </c>
    </row>
    <row r="1045" spans="2:38" x14ac:dyDescent="0.3">
      <c r="B1045" s="25" t="s">
        <v>53</v>
      </c>
      <c r="C1045" s="25">
        <v>1034</v>
      </c>
      <c r="D1045" s="25">
        <v>12</v>
      </c>
      <c r="E1045" s="24">
        <v>31.7</v>
      </c>
      <c r="F1045" s="42">
        <f t="shared" si="303"/>
        <v>8.8055555555555554</v>
      </c>
      <c r="G1045" s="15">
        <f t="shared" si="315"/>
        <v>0.94444444444444453</v>
      </c>
      <c r="H1045" s="15">
        <f t="shared" si="316"/>
        <v>3.4000000000000004</v>
      </c>
      <c r="I1045" s="15">
        <f t="shared" si="304"/>
        <v>1511.1111111111113</v>
      </c>
      <c r="J1045" s="15">
        <f t="shared" si="305"/>
        <v>1511.1111111111113</v>
      </c>
      <c r="K1045" s="15">
        <f t="shared" si="306"/>
        <v>0</v>
      </c>
      <c r="L1045" s="15">
        <f>SUM(0.5*1.2*$AD$4*$AF$4*(F1045^2))</f>
        <v>37.776420370370367</v>
      </c>
      <c r="M1045" s="15">
        <f t="shared" si="307"/>
        <v>15.71199520776749</v>
      </c>
      <c r="N1045" s="15">
        <f t="shared" si="317"/>
        <v>5.2373317359224972E-2</v>
      </c>
      <c r="O1045" s="15">
        <f t="shared" si="308"/>
        <v>9.819997004854681</v>
      </c>
      <c r="P1045" s="15">
        <f t="shared" si="309"/>
        <v>2.4058223682613171</v>
      </c>
      <c r="Q1045" s="15">
        <f t="shared" si="318"/>
        <v>8.0194078942043903E-3</v>
      </c>
      <c r="R1045" s="15">
        <f t="shared" si="310"/>
        <v>1.5036389801633232</v>
      </c>
      <c r="S1045" s="15">
        <f t="shared" si="319"/>
        <v>310.35754490725111</v>
      </c>
      <c r="T1045" s="15">
        <f t="shared" si="320"/>
        <v>205.7571984673082</v>
      </c>
      <c r="U1045" s="15">
        <f t="shared" si="311"/>
        <v>0.31035754490725109</v>
      </c>
      <c r="V1045" s="15">
        <f t="shared" si="312"/>
        <v>0.20575719846730819</v>
      </c>
      <c r="W1045" s="15">
        <f t="shared" si="313"/>
        <v>0.1046003464399429</v>
      </c>
      <c r="X1045" s="15">
        <f t="shared" si="314"/>
        <v>43.421099619263657</v>
      </c>
      <c r="Y1045" s="15">
        <f t="shared" si="321"/>
        <v>53508.91960039235</v>
      </c>
      <c r="AJ1045">
        <f>IF(E1045&lt;1,1,0)</f>
        <v>0</v>
      </c>
      <c r="AK1045">
        <f>IF(AJ1045=1,"",E1045)</f>
        <v>31.7</v>
      </c>
      <c r="AL1045">
        <f>E1045/3.6</f>
        <v>8.8055555555555554</v>
      </c>
    </row>
    <row r="1046" spans="2:38" x14ac:dyDescent="0.3">
      <c r="B1046" s="25" t="s">
        <v>53</v>
      </c>
      <c r="C1046" s="25">
        <v>1035</v>
      </c>
      <c r="D1046" s="25">
        <v>13</v>
      </c>
      <c r="E1046" s="24">
        <v>35</v>
      </c>
      <c r="F1046" s="42">
        <f t="shared" si="303"/>
        <v>9.7222222222222232</v>
      </c>
      <c r="G1046" s="15">
        <f t="shared" si="315"/>
        <v>0.81944444444444475</v>
      </c>
      <c r="H1046" s="15">
        <f t="shared" si="316"/>
        <v>2.9500000000000011</v>
      </c>
      <c r="I1046" s="15">
        <f t="shared" si="304"/>
        <v>1311.1111111111115</v>
      </c>
      <c r="J1046" s="15">
        <f t="shared" si="305"/>
        <v>1311.1111111111115</v>
      </c>
      <c r="K1046" s="15">
        <f t="shared" si="306"/>
        <v>0</v>
      </c>
      <c r="L1046" s="15">
        <f>SUM(0.5*1.2*$AD$4*$AF$4*(F1046^2))</f>
        <v>46.050925925925931</v>
      </c>
      <c r="M1046" s="15">
        <f t="shared" si="307"/>
        <v>15.483630915637866</v>
      </c>
      <c r="N1046" s="15">
        <f t="shared" si="317"/>
        <v>5.5913111639803399E-2</v>
      </c>
      <c r="O1046" s="15">
        <f t="shared" si="308"/>
        <v>9.6772693222736663</v>
      </c>
      <c r="P1046" s="15">
        <f t="shared" si="309"/>
        <v>2.7367173353909466</v>
      </c>
      <c r="Q1046" s="15">
        <f t="shared" si="318"/>
        <v>9.8825903778006399E-3</v>
      </c>
      <c r="R1046" s="15">
        <f t="shared" si="310"/>
        <v>1.7104483346193415</v>
      </c>
      <c r="S1046" s="15">
        <f t="shared" si="319"/>
        <v>310.41345801889094</v>
      </c>
      <c r="T1046" s="15">
        <f t="shared" si="320"/>
        <v>205.767081057686</v>
      </c>
      <c r="U1046" s="15">
        <f t="shared" si="311"/>
        <v>0.31041345801889092</v>
      </c>
      <c r="V1046" s="15">
        <f t="shared" si="312"/>
        <v>0.20576708105768599</v>
      </c>
      <c r="W1046" s="15">
        <f t="shared" si="313"/>
        <v>0.10464637696120493</v>
      </c>
      <c r="X1046" s="15">
        <f t="shared" si="314"/>
        <v>52.932025512968238</v>
      </c>
      <c r="Y1046" s="15">
        <f t="shared" si="321"/>
        <v>53561.851625905321</v>
      </c>
      <c r="AJ1046">
        <f>IF(E1046&lt;1,1,0)</f>
        <v>0</v>
      </c>
      <c r="AK1046">
        <f>IF(AJ1046=1,"",E1046)</f>
        <v>35</v>
      </c>
      <c r="AL1046">
        <f>E1046/3.6</f>
        <v>9.7222222222222214</v>
      </c>
    </row>
    <row r="1047" spans="2:38" x14ac:dyDescent="0.3">
      <c r="B1047" s="25" t="s">
        <v>53</v>
      </c>
      <c r="C1047" s="25">
        <v>1036</v>
      </c>
      <c r="D1047" s="25">
        <v>14</v>
      </c>
      <c r="E1047" s="24">
        <v>37.6</v>
      </c>
      <c r="F1047" s="42">
        <f t="shared" si="303"/>
        <v>10.444444444444445</v>
      </c>
      <c r="G1047" s="15">
        <f t="shared" si="315"/>
        <v>0.65277777777777812</v>
      </c>
      <c r="H1047" s="15">
        <f t="shared" si="316"/>
        <v>2.3500000000000014</v>
      </c>
      <c r="I1047" s="15">
        <f t="shared" si="304"/>
        <v>1044.444444444445</v>
      </c>
      <c r="J1047" s="15">
        <f t="shared" si="305"/>
        <v>1044.444444444445</v>
      </c>
      <c r="K1047" s="15">
        <f t="shared" si="306"/>
        <v>0</v>
      </c>
      <c r="L1047" s="15">
        <f>SUM(0.5*1.2*$AD$4*$AF$4*(F1047^2))</f>
        <v>53.1469037037037</v>
      </c>
      <c r="M1047" s="15">
        <f t="shared" si="307"/>
        <v>13.922771858436221</v>
      </c>
      <c r="N1047" s="15">
        <f t="shared" si="317"/>
        <v>5.4144112782807521E-2</v>
      </c>
      <c r="O1047" s="15">
        <f t="shared" si="308"/>
        <v>8.701732411522638</v>
      </c>
      <c r="P1047" s="15">
        <f t="shared" si="309"/>
        <v>3.0141298831275716</v>
      </c>
      <c r="Q1047" s="15">
        <f t="shared" si="318"/>
        <v>1.1721616212162778E-2</v>
      </c>
      <c r="R1047" s="15">
        <f t="shared" si="310"/>
        <v>1.8838311769547322</v>
      </c>
      <c r="S1047" s="15">
        <f t="shared" si="319"/>
        <v>310.46760213167374</v>
      </c>
      <c r="T1047" s="15">
        <f t="shared" si="320"/>
        <v>205.77880267389816</v>
      </c>
      <c r="U1047" s="15">
        <f t="shared" si="311"/>
        <v>0.31046760213167374</v>
      </c>
      <c r="V1047" s="15">
        <f t="shared" si="312"/>
        <v>0.20577880267389814</v>
      </c>
      <c r="W1047" s="15">
        <f t="shared" si="313"/>
        <v>0.10468879945777559</v>
      </c>
      <c r="X1047" s="15">
        <f t="shared" si="314"/>
        <v>61.088321779568766</v>
      </c>
      <c r="Y1047" s="15">
        <f t="shared" si="321"/>
        <v>53622.939947684892</v>
      </c>
      <c r="AJ1047">
        <f>IF(E1047&lt;1,1,0)</f>
        <v>0</v>
      </c>
      <c r="AK1047">
        <f>IF(AJ1047=1,"",E1047)</f>
        <v>37.6</v>
      </c>
      <c r="AL1047">
        <f>E1047/3.6</f>
        <v>10.444444444444445</v>
      </c>
    </row>
    <row r="1048" spans="2:38" x14ac:dyDescent="0.3">
      <c r="B1048" s="25" t="s">
        <v>53</v>
      </c>
      <c r="C1048" s="25">
        <v>1037</v>
      </c>
      <c r="D1048" s="25">
        <v>15</v>
      </c>
      <c r="E1048" s="24">
        <v>39.700000000000003</v>
      </c>
      <c r="F1048" s="42">
        <f t="shared" si="303"/>
        <v>11.027777777777779</v>
      </c>
      <c r="G1048" s="15">
        <f t="shared" si="315"/>
        <v>0.54166666666666641</v>
      </c>
      <c r="H1048" s="15">
        <f t="shared" si="316"/>
        <v>1.9499999999999993</v>
      </c>
      <c r="I1048" s="15">
        <f t="shared" si="304"/>
        <v>866.66666666666629</v>
      </c>
      <c r="J1048" s="15">
        <f t="shared" si="305"/>
        <v>866.66666666666629</v>
      </c>
      <c r="K1048" s="15">
        <f t="shared" si="306"/>
        <v>0</v>
      </c>
      <c r="L1048" s="15">
        <f>SUM(0.5*1.2*$AD$4*$AF$4*(F1048^2))</f>
        <v>59.249309259259263</v>
      </c>
      <c r="M1048" s="15">
        <f t="shared" si="307"/>
        <v>12.807175623405346</v>
      </c>
      <c r="N1048" s="15">
        <f t="shared" si="317"/>
        <v>5.3363231764188938E-2</v>
      </c>
      <c r="O1048" s="15">
        <f t="shared" si="308"/>
        <v>8.0044847646283408</v>
      </c>
      <c r="P1048" s="15">
        <f t="shared" si="309"/>
        <v>3.2497682159979431</v>
      </c>
      <c r="Q1048" s="15">
        <f t="shared" si="318"/>
        <v>1.354070089999143E-2</v>
      </c>
      <c r="R1048" s="15">
        <f t="shared" si="310"/>
        <v>2.0311051349987146</v>
      </c>
      <c r="S1048" s="15">
        <f t="shared" si="319"/>
        <v>310.52096536343794</v>
      </c>
      <c r="T1048" s="15">
        <f t="shared" si="320"/>
        <v>205.79234337479815</v>
      </c>
      <c r="U1048" s="15">
        <f t="shared" si="311"/>
        <v>0.31052096536343793</v>
      </c>
      <c r="V1048" s="15">
        <f t="shared" si="312"/>
        <v>0.20579234337479815</v>
      </c>
      <c r="W1048" s="15">
        <f t="shared" si="313"/>
        <v>0.10472862198863978</v>
      </c>
      <c r="X1048" s="15">
        <f t="shared" si="314"/>
        <v>68.102581010952264</v>
      </c>
      <c r="Y1048" s="15">
        <f t="shared" si="321"/>
        <v>53691.042528695842</v>
      </c>
      <c r="AJ1048">
        <f>IF(E1048&lt;1,1,0)</f>
        <v>0</v>
      </c>
      <c r="AK1048">
        <f>IF(AJ1048=1,"",E1048)</f>
        <v>39.700000000000003</v>
      </c>
      <c r="AL1048">
        <f>E1048/3.6</f>
        <v>11.027777777777779</v>
      </c>
    </row>
    <row r="1049" spans="2:38" x14ac:dyDescent="0.3">
      <c r="B1049" s="25" t="s">
        <v>53</v>
      </c>
      <c r="C1049" s="25">
        <v>1038</v>
      </c>
      <c r="D1049" s="25">
        <v>16</v>
      </c>
      <c r="E1049" s="24">
        <v>41.5</v>
      </c>
      <c r="F1049" s="42">
        <f t="shared" si="303"/>
        <v>11.527777777777779</v>
      </c>
      <c r="G1049" s="15">
        <f t="shared" si="315"/>
        <v>0.54166666666666641</v>
      </c>
      <c r="H1049" s="15">
        <f t="shared" si="316"/>
        <v>1.9499999999999993</v>
      </c>
      <c r="I1049" s="15">
        <f t="shared" si="304"/>
        <v>866.66666666666629</v>
      </c>
      <c r="J1049" s="15">
        <f t="shared" si="305"/>
        <v>866.66666666666629</v>
      </c>
      <c r="K1049" s="15">
        <f t="shared" si="306"/>
        <v>0</v>
      </c>
      <c r="L1049" s="15">
        <f>SUM(0.5*1.2*$AD$4*$AF$4*(F1049^2))</f>
        <v>64.743842592592586</v>
      </c>
      <c r="M1049" s="15">
        <f t="shared" si="307"/>
        <v>13.451193370627568</v>
      </c>
      <c r="N1049" s="15">
        <f t="shared" si="317"/>
        <v>5.9783081647233637E-2</v>
      </c>
      <c r="O1049" s="15">
        <f t="shared" si="308"/>
        <v>8.4069958566422311</v>
      </c>
      <c r="P1049" s="15">
        <f t="shared" si="309"/>
        <v>3.4604526298868308</v>
      </c>
      <c r="Q1049" s="15">
        <f t="shared" si="318"/>
        <v>1.5379789466163692E-2</v>
      </c>
      <c r="R1049" s="15">
        <f t="shared" si="310"/>
        <v>2.1627828936792692</v>
      </c>
      <c r="S1049" s="15">
        <f t="shared" si="319"/>
        <v>310.58074844508519</v>
      </c>
      <c r="T1049" s="15">
        <f t="shared" si="320"/>
        <v>205.8077231642643</v>
      </c>
      <c r="U1049" s="15">
        <f t="shared" si="311"/>
        <v>0.31058074844508521</v>
      </c>
      <c r="V1049" s="15">
        <f t="shared" si="312"/>
        <v>0.20580772316426429</v>
      </c>
      <c r="W1049" s="15">
        <f t="shared" si="313"/>
        <v>0.10477302528082091</v>
      </c>
      <c r="X1049" s="15">
        <f t="shared" si="314"/>
        <v>74.418136535425504</v>
      </c>
      <c r="Y1049" s="15">
        <f t="shared" si="321"/>
        <v>53765.460665231265</v>
      </c>
      <c r="AJ1049">
        <f>IF(E1049&lt;1,1,0)</f>
        <v>0</v>
      </c>
      <c r="AK1049">
        <f>IF(AJ1049=1,"",E1049)</f>
        <v>41.5</v>
      </c>
      <c r="AL1049">
        <f>E1049/3.6</f>
        <v>11.527777777777777</v>
      </c>
    </row>
    <row r="1050" spans="2:38" x14ac:dyDescent="0.3">
      <c r="B1050" s="25" t="s">
        <v>53</v>
      </c>
      <c r="C1050" s="25">
        <v>1039</v>
      </c>
      <c r="D1050" s="25">
        <v>17</v>
      </c>
      <c r="E1050" s="24">
        <v>43.6</v>
      </c>
      <c r="F1050" s="42">
        <f t="shared" si="303"/>
        <v>12.111111111111112</v>
      </c>
      <c r="G1050" s="15">
        <f t="shared" si="315"/>
        <v>0.625</v>
      </c>
      <c r="H1050" s="15">
        <f t="shared" si="316"/>
        <v>2.25</v>
      </c>
      <c r="I1050" s="15">
        <f t="shared" si="304"/>
        <v>1000</v>
      </c>
      <c r="J1050" s="15">
        <f t="shared" si="305"/>
        <v>1000</v>
      </c>
      <c r="K1050" s="15">
        <f t="shared" si="306"/>
        <v>0</v>
      </c>
      <c r="L1050" s="15">
        <f>SUM(0.5*1.2*$AD$4*$AF$4*(F1050^2))</f>
        <v>71.462014814814822</v>
      </c>
      <c r="M1050" s="15">
        <f t="shared" si="307"/>
        <v>15.828035512757202</v>
      </c>
      <c r="N1050" s="15">
        <f t="shared" si="317"/>
        <v>7.4743501032464563E-2</v>
      </c>
      <c r="O1050" s="15">
        <f t="shared" si="308"/>
        <v>9.8925221954732514</v>
      </c>
      <c r="P1050" s="15">
        <f t="shared" si="309"/>
        <v>3.7169244016460912</v>
      </c>
      <c r="Q1050" s="15">
        <f t="shared" si="318"/>
        <v>1.7552143007773208E-2</v>
      </c>
      <c r="R1050" s="15">
        <f t="shared" si="310"/>
        <v>2.3230777510288068</v>
      </c>
      <c r="S1050" s="15">
        <f t="shared" si="319"/>
        <v>310.65549194611765</v>
      </c>
      <c r="T1050" s="15">
        <f t="shared" si="320"/>
        <v>205.82527530727208</v>
      </c>
      <c r="U1050" s="15">
        <f t="shared" si="311"/>
        <v>0.31065549194611763</v>
      </c>
      <c r="V1050" s="15">
        <f t="shared" si="312"/>
        <v>0.20582527530727207</v>
      </c>
      <c r="W1050" s="15">
        <f t="shared" si="313"/>
        <v>0.10483021663884556</v>
      </c>
      <c r="X1050" s="15">
        <f t="shared" si="314"/>
        <v>82.140173532428605</v>
      </c>
      <c r="Y1050" s="15">
        <f t="shared" si="321"/>
        <v>53847.60083876369</v>
      </c>
      <c r="AJ1050">
        <f>IF(E1050&lt;1,1,0)</f>
        <v>0</v>
      </c>
      <c r="AK1050">
        <f>IF(AJ1050=1,"",E1050)</f>
        <v>43.6</v>
      </c>
      <c r="AL1050">
        <f>E1050/3.6</f>
        <v>12.111111111111111</v>
      </c>
    </row>
    <row r="1051" spans="2:38" x14ac:dyDescent="0.3">
      <c r="B1051" s="25" t="s">
        <v>53</v>
      </c>
      <c r="C1051" s="25">
        <v>1040</v>
      </c>
      <c r="D1051" s="25">
        <v>18</v>
      </c>
      <c r="E1051" s="24">
        <v>46</v>
      </c>
      <c r="F1051" s="42">
        <f t="shared" si="303"/>
        <v>12.777777777777779</v>
      </c>
      <c r="G1051" s="15">
        <f t="shared" si="315"/>
        <v>0.6666666666666663</v>
      </c>
      <c r="H1051" s="15">
        <f t="shared" si="316"/>
        <v>2.3999999999999986</v>
      </c>
      <c r="I1051" s="15">
        <f t="shared" si="304"/>
        <v>1066.6666666666661</v>
      </c>
      <c r="J1051" s="15">
        <f t="shared" si="305"/>
        <v>1066.6666666666661</v>
      </c>
      <c r="K1051" s="15">
        <f t="shared" si="306"/>
        <v>0</v>
      </c>
      <c r="L1051" s="15">
        <f>SUM(0.5*1.2*$AD$4*$AF$4*(F1051^2))</f>
        <v>79.545925925925928</v>
      </c>
      <c r="M1051" s="15">
        <f t="shared" si="307"/>
        <v>17.654449794238676</v>
      </c>
      <c r="N1051" s="15">
        <f t="shared" si="317"/>
        <v>8.8272248971193387E-2</v>
      </c>
      <c r="O1051" s="15">
        <f t="shared" si="308"/>
        <v>11.034031121399174</v>
      </c>
      <c r="P1051" s="15">
        <f t="shared" si="309"/>
        <v>4.0248201646090536</v>
      </c>
      <c r="Q1051" s="15">
        <f t="shared" si="318"/>
        <v>2.012410082304527E-2</v>
      </c>
      <c r="R1051" s="15">
        <f t="shared" si="310"/>
        <v>2.5155126028806585</v>
      </c>
      <c r="S1051" s="15">
        <f t="shared" si="319"/>
        <v>310.74376419508883</v>
      </c>
      <c r="T1051" s="15">
        <f t="shared" si="320"/>
        <v>205.84539940809512</v>
      </c>
      <c r="U1051" s="15">
        <f t="shared" si="311"/>
        <v>0.31074376419508881</v>
      </c>
      <c r="V1051" s="15">
        <f t="shared" si="312"/>
        <v>0.20584539940809513</v>
      </c>
      <c r="W1051" s="15">
        <f t="shared" si="313"/>
        <v>0.10489836478699369</v>
      </c>
      <c r="X1051" s="15">
        <f t="shared" si="314"/>
        <v>91.432025336576757</v>
      </c>
      <c r="Y1051" s="15">
        <f t="shared" si="321"/>
        <v>53939.032864100263</v>
      </c>
      <c r="AJ1051">
        <f>IF(E1051&lt;1,1,0)</f>
        <v>0</v>
      </c>
      <c r="AK1051">
        <f>IF(AJ1051=1,"",E1051)</f>
        <v>46</v>
      </c>
      <c r="AL1051">
        <f>E1051/3.6</f>
        <v>12.777777777777777</v>
      </c>
    </row>
    <row r="1052" spans="2:38" x14ac:dyDescent="0.3">
      <c r="B1052" s="25" t="s">
        <v>53</v>
      </c>
      <c r="C1052" s="25">
        <v>1041</v>
      </c>
      <c r="D1052" s="25">
        <v>19</v>
      </c>
      <c r="E1052" s="24">
        <v>48.4</v>
      </c>
      <c r="F1052" s="42">
        <f t="shared" si="303"/>
        <v>13.444444444444445</v>
      </c>
      <c r="G1052" s="15">
        <f t="shared" si="315"/>
        <v>0.625</v>
      </c>
      <c r="H1052" s="15">
        <f t="shared" si="316"/>
        <v>2.25</v>
      </c>
      <c r="I1052" s="15">
        <f t="shared" si="304"/>
        <v>1000</v>
      </c>
      <c r="J1052" s="15">
        <f t="shared" si="305"/>
        <v>1000</v>
      </c>
      <c r="K1052" s="15">
        <f t="shared" si="306"/>
        <v>0</v>
      </c>
      <c r="L1052" s="15">
        <f>SUM(0.5*1.2*$AD$4*$AF$4*(F1052^2))</f>
        <v>88.062903703703697</v>
      </c>
      <c r="M1052" s="15">
        <f t="shared" si="307"/>
        <v>17.793761260905349</v>
      </c>
      <c r="N1052" s="15">
        <f t="shared" si="317"/>
        <v>9.3911517765889338E-2</v>
      </c>
      <c r="O1052" s="15">
        <f t="shared" si="308"/>
        <v>11.121100788065844</v>
      </c>
      <c r="P1052" s="15">
        <f t="shared" si="309"/>
        <v>4.3493168164609051</v>
      </c>
      <c r="Q1052" s="15">
        <f t="shared" si="318"/>
        <v>2.2954727642432556E-2</v>
      </c>
      <c r="R1052" s="15">
        <f t="shared" si="310"/>
        <v>2.7183230102880658</v>
      </c>
      <c r="S1052" s="15">
        <f t="shared" si="319"/>
        <v>310.83767571285472</v>
      </c>
      <c r="T1052" s="15">
        <f t="shared" si="320"/>
        <v>205.86835413573755</v>
      </c>
      <c r="U1052" s="15">
        <f t="shared" si="311"/>
        <v>0.3108376757128547</v>
      </c>
      <c r="V1052" s="15">
        <f t="shared" si="312"/>
        <v>0.20586835413573754</v>
      </c>
      <c r="W1052" s="15">
        <f t="shared" si="313"/>
        <v>0.10496932157711716</v>
      </c>
      <c r="X1052" s="15">
        <f t="shared" si="314"/>
        <v>101.22165491653662</v>
      </c>
      <c r="Y1052" s="15">
        <f t="shared" si="321"/>
        <v>54040.254519016802</v>
      </c>
      <c r="AJ1052">
        <f>IF(E1052&lt;1,1,0)</f>
        <v>0</v>
      </c>
      <c r="AK1052">
        <f>IF(AJ1052=1,"",E1052)</f>
        <v>48.4</v>
      </c>
      <c r="AL1052">
        <f>E1052/3.6</f>
        <v>13.444444444444443</v>
      </c>
    </row>
    <row r="1053" spans="2:38" x14ac:dyDescent="0.3">
      <c r="B1053" s="25" t="s">
        <v>53</v>
      </c>
      <c r="C1053" s="25">
        <v>1042</v>
      </c>
      <c r="D1053" s="25">
        <v>20</v>
      </c>
      <c r="E1053" s="24">
        <v>50.5</v>
      </c>
      <c r="F1053" s="42">
        <f t="shared" si="303"/>
        <v>14.027777777777779</v>
      </c>
      <c r="G1053" s="15">
        <f t="shared" si="315"/>
        <v>0.4861111111111111</v>
      </c>
      <c r="H1053" s="15">
        <f t="shared" si="316"/>
        <v>1.75</v>
      </c>
      <c r="I1053" s="15">
        <f t="shared" si="304"/>
        <v>777.77777777777771</v>
      </c>
      <c r="J1053" s="15">
        <f t="shared" si="305"/>
        <v>777.77777777777771</v>
      </c>
      <c r="K1053" s="15">
        <f t="shared" si="306"/>
        <v>0</v>
      </c>
      <c r="L1053" s="15">
        <f>SUM(0.5*1.2*$AD$4*$AF$4*(F1053^2))</f>
        <v>95.870509259259265</v>
      </c>
      <c r="M1053" s="15">
        <f t="shared" si="307"/>
        <v>15.558044026491769</v>
      </c>
      <c r="N1053" s="15">
        <f t="shared" si="317"/>
        <v>8.6433577924954277E-2</v>
      </c>
      <c r="O1053" s="15">
        <f t="shared" si="308"/>
        <v>9.7237775165573552</v>
      </c>
      <c r="P1053" s="15">
        <f t="shared" si="309"/>
        <v>4.6475501993312767</v>
      </c>
      <c r="Q1053" s="15">
        <f t="shared" si="318"/>
        <v>2.5819723329618204E-2</v>
      </c>
      <c r="R1053" s="15">
        <f t="shared" si="310"/>
        <v>2.9047188745820476</v>
      </c>
      <c r="S1053" s="15">
        <f t="shared" si="319"/>
        <v>310.92410929077965</v>
      </c>
      <c r="T1053" s="15">
        <f t="shared" si="320"/>
        <v>205.89417385906717</v>
      </c>
      <c r="U1053" s="15">
        <f t="shared" si="311"/>
        <v>0.31092410929077963</v>
      </c>
      <c r="V1053" s="15">
        <f t="shared" si="312"/>
        <v>0.20589417385906716</v>
      </c>
      <c r="W1053" s="15">
        <f t="shared" si="313"/>
        <v>0.10502993543171246</v>
      </c>
      <c r="X1053" s="15">
        <f t="shared" si="314"/>
        <v>110.1959141333662</v>
      </c>
      <c r="Y1053" s="15">
        <f t="shared" si="321"/>
        <v>54150.450433150167</v>
      </c>
      <c r="AJ1053">
        <f>IF(E1053&lt;1,1,0)</f>
        <v>0</v>
      </c>
      <c r="AK1053">
        <f>IF(AJ1053=1,"",E1053)</f>
        <v>50.5</v>
      </c>
      <c r="AL1053">
        <f>E1053/3.6</f>
        <v>14.027777777777777</v>
      </c>
    </row>
    <row r="1054" spans="2:38" x14ac:dyDescent="0.3">
      <c r="B1054" s="25" t="s">
        <v>53</v>
      </c>
      <c r="C1054" s="25">
        <v>1043</v>
      </c>
      <c r="D1054" s="25">
        <v>21</v>
      </c>
      <c r="E1054" s="24">
        <v>51.9</v>
      </c>
      <c r="F1054" s="42">
        <f t="shared" si="303"/>
        <v>14.416666666666666</v>
      </c>
      <c r="G1054" s="15">
        <f t="shared" si="315"/>
        <v>0.29166666666666685</v>
      </c>
      <c r="H1054" s="15">
        <f t="shared" si="316"/>
        <v>1.0500000000000007</v>
      </c>
      <c r="I1054" s="15">
        <f t="shared" si="304"/>
        <v>466.66666666666697</v>
      </c>
      <c r="J1054" s="15">
        <f t="shared" si="305"/>
        <v>466.66666666666697</v>
      </c>
      <c r="K1054" s="15">
        <f t="shared" si="306"/>
        <v>0</v>
      </c>
      <c r="L1054" s="15">
        <f>SUM(0.5*1.2*$AD$4*$AF$4*(F1054^2))</f>
        <v>101.25978333333332</v>
      </c>
      <c r="M1054" s="15">
        <f t="shared" si="307"/>
        <v>11.581866320833337</v>
      </c>
      <c r="N1054" s="15">
        <f t="shared" si="317"/>
        <v>6.7560886871527795E-2</v>
      </c>
      <c r="O1054" s="15">
        <f t="shared" si="308"/>
        <v>7.2386664505208351</v>
      </c>
      <c r="P1054" s="15">
        <f t="shared" si="309"/>
        <v>4.8540885430555543</v>
      </c>
      <c r="Q1054" s="15">
        <f t="shared" si="318"/>
        <v>2.8315516501157403E-2</v>
      </c>
      <c r="R1054" s="15">
        <f t="shared" si="310"/>
        <v>3.0338053394097217</v>
      </c>
      <c r="S1054" s="15">
        <f t="shared" si="319"/>
        <v>310.9916701776512</v>
      </c>
      <c r="T1054" s="15">
        <f t="shared" si="320"/>
        <v>205.92248937556832</v>
      </c>
      <c r="U1054" s="15">
        <f t="shared" si="311"/>
        <v>0.31099167017765122</v>
      </c>
      <c r="V1054" s="15">
        <f t="shared" si="312"/>
        <v>0.20592248937556831</v>
      </c>
      <c r="W1054" s="15">
        <f t="shared" si="313"/>
        <v>0.10506918080208291</v>
      </c>
      <c r="X1054" s="15">
        <f t="shared" si="314"/>
        <v>116.39048200712898</v>
      </c>
      <c r="Y1054" s="15">
        <f t="shared" si="321"/>
        <v>54266.840915157292</v>
      </c>
      <c r="AJ1054">
        <f>IF(E1054&lt;1,1,0)</f>
        <v>0</v>
      </c>
      <c r="AK1054">
        <f>IF(AJ1054=1,"",E1054)</f>
        <v>51.9</v>
      </c>
      <c r="AL1054">
        <f>E1054/3.6</f>
        <v>14.416666666666666</v>
      </c>
    </row>
    <row r="1055" spans="2:38" x14ac:dyDescent="0.3">
      <c r="B1055" s="25" t="s">
        <v>53</v>
      </c>
      <c r="C1055" s="25">
        <v>1044</v>
      </c>
      <c r="D1055" s="25">
        <v>22</v>
      </c>
      <c r="E1055" s="24">
        <v>52.6</v>
      </c>
      <c r="F1055" s="42">
        <f t="shared" si="303"/>
        <v>14.611111111111112</v>
      </c>
      <c r="G1055" s="15">
        <f t="shared" si="315"/>
        <v>0.12499999999999981</v>
      </c>
      <c r="H1055" s="15">
        <f t="shared" si="316"/>
        <v>0.44999999999999929</v>
      </c>
      <c r="I1055" s="15">
        <f t="shared" si="304"/>
        <v>199.99999999999969</v>
      </c>
      <c r="J1055" s="15">
        <f t="shared" si="305"/>
        <v>199.99999999999969</v>
      </c>
      <c r="K1055" s="15">
        <f t="shared" si="306"/>
        <v>0</v>
      </c>
      <c r="L1055" s="15">
        <f>SUM(0.5*1.2*$AD$4*$AF$4*(F1055^2))</f>
        <v>104.00968148148149</v>
      </c>
      <c r="M1055" s="15">
        <f t="shared" si="307"/>
        <v>7.8819592349794201</v>
      </c>
      <c r="N1055" s="15">
        <f t="shared" si="317"/>
        <v>4.8167528658207573E-2</v>
      </c>
      <c r="O1055" s="15">
        <f t="shared" si="308"/>
        <v>4.9262245218621379</v>
      </c>
      <c r="P1055" s="15">
        <f t="shared" si="309"/>
        <v>4.959737012757202</v>
      </c>
      <c r="Q1055" s="15">
        <f t="shared" si="318"/>
        <v>3.0309503966849571E-2</v>
      </c>
      <c r="R1055" s="15">
        <f t="shared" si="310"/>
        <v>3.0998356329732513</v>
      </c>
      <c r="S1055" s="15">
        <f t="shared" si="319"/>
        <v>311.03983770630941</v>
      </c>
      <c r="T1055" s="15">
        <f t="shared" si="320"/>
        <v>205.95279887953518</v>
      </c>
      <c r="U1055" s="15">
        <f t="shared" si="311"/>
        <v>0.31103983770630939</v>
      </c>
      <c r="V1055" s="15">
        <f t="shared" si="312"/>
        <v>0.20595279887953519</v>
      </c>
      <c r="W1055" s="15">
        <f t="shared" si="313"/>
        <v>0.1050870388267742</v>
      </c>
      <c r="X1055" s="15">
        <f t="shared" si="314"/>
        <v>119.55128446376419</v>
      </c>
      <c r="Y1055" s="15">
        <f t="shared" si="321"/>
        <v>54386.392199621056</v>
      </c>
      <c r="AJ1055">
        <f>IF(E1055&lt;1,1,0)</f>
        <v>0</v>
      </c>
      <c r="AK1055">
        <f>IF(AJ1055=1,"",E1055)</f>
        <v>52.6</v>
      </c>
      <c r="AL1055">
        <f>E1055/3.6</f>
        <v>14.611111111111111</v>
      </c>
    </row>
    <row r="1056" spans="2:38" x14ac:dyDescent="0.3">
      <c r="B1056" s="25" t="s">
        <v>53</v>
      </c>
      <c r="C1056" s="25">
        <v>1045</v>
      </c>
      <c r="D1056" s="25">
        <v>23</v>
      </c>
      <c r="E1056" s="24">
        <v>52.8</v>
      </c>
      <c r="F1056" s="42">
        <f t="shared" si="303"/>
        <v>14.666666666666666</v>
      </c>
      <c r="G1056" s="15">
        <f t="shared" si="315"/>
        <v>4.1666666666666269E-2</v>
      </c>
      <c r="H1056" s="15">
        <f t="shared" si="316"/>
        <v>0.14999999999999858</v>
      </c>
      <c r="I1056" s="15">
        <f t="shared" si="304"/>
        <v>66.666666666666032</v>
      </c>
      <c r="J1056" s="15">
        <f t="shared" si="305"/>
        <v>66.666666666666032</v>
      </c>
      <c r="K1056" s="15">
        <f t="shared" si="306"/>
        <v>0</v>
      </c>
      <c r="L1056" s="15">
        <f>SUM(0.5*1.2*$AD$4*$AF$4*(F1056^2))</f>
        <v>104.80213333333332</v>
      </c>
      <c r="M1056" s="15">
        <f t="shared" si="307"/>
        <v>5.967995733333324</v>
      </c>
      <c r="N1056" s="15">
        <f t="shared" si="317"/>
        <v>3.8128861629629571E-2</v>
      </c>
      <c r="O1056" s="15">
        <f t="shared" si="308"/>
        <v>3.7299973333333276</v>
      </c>
      <c r="P1056" s="15">
        <f t="shared" si="309"/>
        <v>4.990217955555555</v>
      </c>
      <c r="Q1056" s="15">
        <f t="shared" si="318"/>
        <v>3.1881948049382713E-2</v>
      </c>
      <c r="R1056" s="15">
        <f t="shared" si="310"/>
        <v>3.1188862222222218</v>
      </c>
      <c r="S1056" s="15">
        <f t="shared" si="319"/>
        <v>311.07796656793903</v>
      </c>
      <c r="T1056" s="15">
        <f t="shared" si="320"/>
        <v>205.98468082758455</v>
      </c>
      <c r="U1056" s="15">
        <f t="shared" si="311"/>
        <v>0.31107796656793901</v>
      </c>
      <c r="V1056" s="15">
        <f t="shared" si="312"/>
        <v>0.20598468082758456</v>
      </c>
      <c r="W1056" s="15">
        <f t="shared" si="313"/>
        <v>0.10509328574035445</v>
      </c>
      <c r="X1056" s="15">
        <f t="shared" si="314"/>
        <v>120.4621486569222</v>
      </c>
      <c r="Y1056" s="15">
        <f t="shared" si="321"/>
        <v>54506.854348277979</v>
      </c>
      <c r="AJ1056">
        <f>IF(E1056&lt;1,1,0)</f>
        <v>0</v>
      </c>
      <c r="AK1056">
        <f>IF(AJ1056=1,"",E1056)</f>
        <v>52.8</v>
      </c>
      <c r="AL1056">
        <f>E1056/3.6</f>
        <v>14.666666666666666</v>
      </c>
    </row>
    <row r="1057" spans="2:38" x14ac:dyDescent="0.3">
      <c r="B1057" s="25" t="s">
        <v>53</v>
      </c>
      <c r="C1057" s="25">
        <v>1046</v>
      </c>
      <c r="D1057" s="25">
        <v>24</v>
      </c>
      <c r="E1057" s="24">
        <v>52.9</v>
      </c>
      <c r="F1057" s="42">
        <f t="shared" si="303"/>
        <v>14.694444444444445</v>
      </c>
      <c r="G1057" s="15">
        <f t="shared" si="315"/>
        <v>4.1666666666667261E-2</v>
      </c>
      <c r="H1057" s="15">
        <f t="shared" si="316"/>
        <v>0.15000000000000213</v>
      </c>
      <c r="I1057" s="15">
        <f t="shared" si="304"/>
        <v>66.666666666667624</v>
      </c>
      <c r="J1057" s="15">
        <f t="shared" si="305"/>
        <v>66.666666666667624</v>
      </c>
      <c r="K1057" s="15">
        <f t="shared" si="306"/>
        <v>0</v>
      </c>
      <c r="L1057" s="15">
        <f>SUM(0.5*1.2*$AD$4*$AF$4*(F1057^2))</f>
        <v>105.19948703703703</v>
      </c>
      <c r="M1057" s="15">
        <f t="shared" si="307"/>
        <v>5.9851376474794389</v>
      </c>
      <c r="N1057" s="15">
        <f t="shared" si="317"/>
        <v>3.9900917649862928E-2</v>
      </c>
      <c r="O1057" s="15">
        <f t="shared" si="308"/>
        <v>3.7407110296746491</v>
      </c>
      <c r="P1057" s="15">
        <f t="shared" si="309"/>
        <v>5.0055080178497944</v>
      </c>
      <c r="Q1057" s="15">
        <f t="shared" si="318"/>
        <v>3.3370053452331967E-2</v>
      </c>
      <c r="R1057" s="15">
        <f t="shared" si="310"/>
        <v>3.1284425111561216</v>
      </c>
      <c r="S1057" s="15">
        <f t="shared" si="319"/>
        <v>311.11786748558887</v>
      </c>
      <c r="T1057" s="15">
        <f t="shared" si="320"/>
        <v>206.01805088103688</v>
      </c>
      <c r="U1057" s="15">
        <f t="shared" si="311"/>
        <v>0.31111786748558889</v>
      </c>
      <c r="V1057" s="15">
        <f t="shared" si="312"/>
        <v>0.20601805088103689</v>
      </c>
      <c r="W1057" s="15">
        <f t="shared" si="313"/>
        <v>0.105099816604552</v>
      </c>
      <c r="X1057" s="15">
        <f t="shared" si="314"/>
        <v>120.91887704741231</v>
      </c>
      <c r="Y1057" s="15">
        <f t="shared" si="321"/>
        <v>54627.773225325393</v>
      </c>
      <c r="AJ1057">
        <f>IF(E1057&lt;1,1,0)</f>
        <v>0</v>
      </c>
      <c r="AK1057">
        <f>IF(AJ1057=1,"",E1057)</f>
        <v>52.9</v>
      </c>
      <c r="AL1057">
        <f>E1057/3.6</f>
        <v>14.694444444444443</v>
      </c>
    </row>
    <row r="1058" spans="2:38" x14ac:dyDescent="0.3">
      <c r="B1058" s="25" t="s">
        <v>53</v>
      </c>
      <c r="C1058" s="25">
        <v>1047</v>
      </c>
      <c r="D1058" s="25">
        <v>25</v>
      </c>
      <c r="E1058" s="24">
        <v>53.1</v>
      </c>
      <c r="F1058" s="42">
        <f t="shared" si="303"/>
        <v>14.750000000000002</v>
      </c>
      <c r="G1058" s="15">
        <f t="shared" si="315"/>
        <v>5.5555555555555358E-2</v>
      </c>
      <c r="H1058" s="15">
        <f t="shared" si="316"/>
        <v>0.19999999999999929</v>
      </c>
      <c r="I1058" s="15">
        <f t="shared" si="304"/>
        <v>88.888888888888573</v>
      </c>
      <c r="J1058" s="15">
        <f t="shared" si="305"/>
        <v>88.888888888888573</v>
      </c>
      <c r="K1058" s="15">
        <f t="shared" si="306"/>
        <v>0</v>
      </c>
      <c r="L1058" s="15">
        <f>SUM(0.5*1.2*$AD$4*$AF$4*(F1058^2))</f>
        <v>105.99645000000002</v>
      </c>
      <c r="M1058" s="15">
        <f t="shared" si="307"/>
        <v>6.3472987486111077</v>
      </c>
      <c r="N1058" s="15">
        <f t="shared" si="317"/>
        <v>4.4078463532021578E-2</v>
      </c>
      <c r="O1058" s="15">
        <f t="shared" si="308"/>
        <v>3.9670617178819425</v>
      </c>
      <c r="P1058" s="15">
        <f t="shared" si="309"/>
        <v>5.0361876375000012</v>
      </c>
      <c r="Q1058" s="15">
        <f t="shared" si="318"/>
        <v>3.4973525260416673E-2</v>
      </c>
      <c r="R1058" s="15">
        <f t="shared" si="310"/>
        <v>3.1476172734375005</v>
      </c>
      <c r="S1058" s="15">
        <f t="shared" si="319"/>
        <v>311.16194594912088</v>
      </c>
      <c r="T1058" s="15">
        <f t="shared" si="320"/>
        <v>206.05302440629731</v>
      </c>
      <c r="U1058" s="15">
        <f t="shared" si="311"/>
        <v>0.31116194594912089</v>
      </c>
      <c r="V1058" s="15">
        <f t="shared" si="312"/>
        <v>0.2060530244062973</v>
      </c>
      <c r="W1058" s="15">
        <f t="shared" si="313"/>
        <v>0.10510892154282359</v>
      </c>
      <c r="X1058" s="15">
        <f t="shared" si="314"/>
        <v>121.83492642375496</v>
      </c>
      <c r="Y1058" s="15">
        <f t="shared" si="321"/>
        <v>54749.608151749148</v>
      </c>
      <c r="AJ1058">
        <f>IF(E1058&lt;1,1,0)</f>
        <v>0</v>
      </c>
      <c r="AK1058">
        <f>IF(AJ1058=1,"",E1058)</f>
        <v>53.1</v>
      </c>
      <c r="AL1058">
        <f>E1058/3.6</f>
        <v>14.75</v>
      </c>
    </row>
    <row r="1059" spans="2:38" x14ac:dyDescent="0.3">
      <c r="B1059" s="25" t="s">
        <v>53</v>
      </c>
      <c r="C1059" s="25">
        <v>1048</v>
      </c>
      <c r="D1059" s="25">
        <v>26</v>
      </c>
      <c r="E1059" s="24">
        <v>53.3</v>
      </c>
      <c r="F1059" s="42">
        <f t="shared" si="303"/>
        <v>14.805555555555555</v>
      </c>
      <c r="G1059" s="15">
        <f t="shared" si="315"/>
        <v>0</v>
      </c>
      <c r="H1059" s="15">
        <f t="shared" si="316"/>
        <v>0</v>
      </c>
      <c r="I1059" s="15">
        <f t="shared" si="304"/>
        <v>0</v>
      </c>
      <c r="J1059" s="15">
        <f t="shared" si="305"/>
        <v>0</v>
      </c>
      <c r="K1059" s="15">
        <f t="shared" si="306"/>
        <v>0</v>
      </c>
      <c r="L1059" s="15">
        <f>SUM(0.5*1.2*$AD$4*$AF$4*(F1059^2))</f>
        <v>106.79642037037036</v>
      </c>
      <c r="M1059" s="15">
        <f t="shared" si="307"/>
        <v>5.0670003349279833</v>
      </c>
      <c r="N1059" s="15">
        <f t="shared" si="317"/>
        <v>3.659500241892432E-2</v>
      </c>
      <c r="O1059" s="15">
        <f t="shared" si="308"/>
        <v>3.1668752093299894</v>
      </c>
      <c r="P1059" s="15">
        <f t="shared" si="309"/>
        <v>5.0670003349279833</v>
      </c>
      <c r="Q1059" s="15">
        <f t="shared" si="318"/>
        <v>3.659500241892432E-2</v>
      </c>
      <c r="R1059" s="15">
        <f t="shared" si="310"/>
        <v>3.1668752093299894</v>
      </c>
      <c r="S1059" s="15">
        <f t="shared" si="319"/>
        <v>311.19854095153983</v>
      </c>
      <c r="T1059" s="15">
        <f t="shared" si="320"/>
        <v>206.08961940871623</v>
      </c>
      <c r="U1059" s="15">
        <f t="shared" si="311"/>
        <v>0.31119854095153981</v>
      </c>
      <c r="V1059" s="15">
        <f t="shared" si="312"/>
        <v>0.20608961940871623</v>
      </c>
      <c r="W1059" s="15">
        <f t="shared" si="313"/>
        <v>0.10510892154282359</v>
      </c>
      <c r="X1059" s="15">
        <f t="shared" si="314"/>
        <v>122.75443259659441</v>
      </c>
      <c r="Y1059" s="15">
        <f t="shared" si="321"/>
        <v>54872.362584345741</v>
      </c>
      <c r="AJ1059">
        <f>IF(E1059&lt;1,1,0)</f>
        <v>0</v>
      </c>
      <c r="AK1059">
        <f>IF(AJ1059=1,"",E1059)</f>
        <v>53.3</v>
      </c>
      <c r="AL1059">
        <f>E1059/3.6</f>
        <v>14.805555555555554</v>
      </c>
    </row>
    <row r="1060" spans="2:38" x14ac:dyDescent="0.3">
      <c r="B1060" s="25" t="s">
        <v>53</v>
      </c>
      <c r="C1060" s="25">
        <v>1049</v>
      </c>
      <c r="D1060" s="25">
        <v>27</v>
      </c>
      <c r="E1060" s="24">
        <v>53.1</v>
      </c>
      <c r="F1060" s="42">
        <f t="shared" si="303"/>
        <v>14.750000000000002</v>
      </c>
      <c r="G1060" s="15">
        <f t="shared" si="315"/>
        <v>-0.1388888888888889</v>
      </c>
      <c r="H1060" s="15">
        <f t="shared" si="316"/>
        <v>-0.5</v>
      </c>
      <c r="I1060" s="15">
        <f t="shared" si="304"/>
        <v>-222.22222222222223</v>
      </c>
      <c r="J1060" s="15">
        <f t="shared" si="305"/>
        <v>0</v>
      </c>
      <c r="K1060" s="15">
        <f t="shared" si="306"/>
        <v>222.22222222222223</v>
      </c>
      <c r="L1060" s="15">
        <f>SUM(0.5*1.2*$AD$4*$AF$4*(F1060^2))</f>
        <v>105.99645000000002</v>
      </c>
      <c r="M1060" s="15">
        <f t="shared" si="307"/>
        <v>5.0361876375000012</v>
      </c>
      <c r="N1060" s="15">
        <f t="shared" si="317"/>
        <v>3.7771407281250009E-2</v>
      </c>
      <c r="O1060" s="15">
        <f t="shared" si="308"/>
        <v>3.1476172734375005</v>
      </c>
      <c r="P1060" s="15">
        <f t="shared" si="309"/>
        <v>1.7584098597222226</v>
      </c>
      <c r="Q1060" s="15">
        <f t="shared" si="318"/>
        <v>1.3188073947916669E-2</v>
      </c>
      <c r="R1060" s="15">
        <f t="shared" si="310"/>
        <v>1.0990061623263891</v>
      </c>
      <c r="S1060" s="15">
        <f t="shared" si="319"/>
        <v>311.23631235882107</v>
      </c>
      <c r="T1060" s="15">
        <f t="shared" si="320"/>
        <v>206.10280748266416</v>
      </c>
      <c r="U1060" s="15">
        <f t="shared" si="311"/>
        <v>0.31123631235882104</v>
      </c>
      <c r="V1060" s="15">
        <f t="shared" si="312"/>
        <v>0.20610280748266416</v>
      </c>
      <c r="W1060" s="15">
        <f t="shared" si="313"/>
        <v>0.10513350487615689</v>
      </c>
      <c r="X1060" s="15">
        <f t="shared" si="314"/>
        <v>121.83492640654663</v>
      </c>
      <c r="Y1060" s="15">
        <f t="shared" si="321"/>
        <v>54994.197510752289</v>
      </c>
      <c r="AJ1060">
        <f>IF(E1060&lt;1,1,0)</f>
        <v>0</v>
      </c>
      <c r="AK1060">
        <f>IF(AJ1060=1,"",E1060)</f>
        <v>53.1</v>
      </c>
      <c r="AL1060">
        <f>E1060/3.6</f>
        <v>14.75</v>
      </c>
    </row>
    <row r="1061" spans="2:38" x14ac:dyDescent="0.3">
      <c r="B1061" s="25" t="s">
        <v>53</v>
      </c>
      <c r="C1061" s="25">
        <v>1050</v>
      </c>
      <c r="D1061" s="25">
        <v>28</v>
      </c>
      <c r="E1061" s="24">
        <v>52.3</v>
      </c>
      <c r="F1061" s="42">
        <f t="shared" si="303"/>
        <v>14.527777777777777</v>
      </c>
      <c r="G1061" s="15">
        <f t="shared" si="315"/>
        <v>-0.33333333333333315</v>
      </c>
      <c r="H1061" s="15">
        <f t="shared" si="316"/>
        <v>-1.1999999999999993</v>
      </c>
      <c r="I1061" s="15">
        <f t="shared" si="304"/>
        <v>-533.33333333333303</v>
      </c>
      <c r="J1061" s="15">
        <f t="shared" si="305"/>
        <v>0</v>
      </c>
      <c r="K1061" s="15">
        <f t="shared" si="306"/>
        <v>533.33333333333303</v>
      </c>
      <c r="L1061" s="15">
        <f>SUM(0.5*1.2*$AD$4*$AF$4*(F1061^2))</f>
        <v>102.82664259259256</v>
      </c>
      <c r="M1061" s="15">
        <f t="shared" si="307"/>
        <v>4.9142626132201643</v>
      </c>
      <c r="N1061" s="15">
        <f t="shared" si="317"/>
        <v>3.8222042547267944E-2</v>
      </c>
      <c r="O1061" s="15">
        <f t="shared" si="308"/>
        <v>3.0714141332626026</v>
      </c>
      <c r="P1061" s="15">
        <f t="shared" si="309"/>
        <v>2.8338855349279792</v>
      </c>
      <c r="Q1061" s="15">
        <f t="shared" si="318"/>
        <v>2.2041331938328728E-2</v>
      </c>
      <c r="R1061" s="15">
        <f t="shared" si="310"/>
        <v>1.7711784593299871</v>
      </c>
      <c r="S1061" s="15">
        <f t="shared" si="319"/>
        <v>311.27453440136833</v>
      </c>
      <c r="T1061" s="15">
        <f t="shared" si="320"/>
        <v>206.1248488146025</v>
      </c>
      <c r="U1061" s="15">
        <f t="shared" si="311"/>
        <v>0.31127453440136832</v>
      </c>
      <c r="V1061" s="15">
        <f t="shared" si="312"/>
        <v>0.2061248488146025</v>
      </c>
      <c r="W1061" s="15">
        <f t="shared" si="313"/>
        <v>0.10514968558676582</v>
      </c>
      <c r="X1061" s="15">
        <f t="shared" si="314"/>
        <v>118.1914696050966</v>
      </c>
      <c r="Y1061" s="15">
        <f t="shared" si="321"/>
        <v>55112.388980357384</v>
      </c>
      <c r="AJ1061">
        <f>IF(E1061&lt;1,1,0)</f>
        <v>0</v>
      </c>
      <c r="AK1061">
        <f>IF(AJ1061=1,"",E1061)</f>
        <v>52.3</v>
      </c>
      <c r="AL1061">
        <f>E1061/3.6</f>
        <v>14.527777777777777</v>
      </c>
    </row>
    <row r="1062" spans="2:38" x14ac:dyDescent="0.3">
      <c r="B1062" s="25" t="s">
        <v>53</v>
      </c>
      <c r="C1062" s="25">
        <v>1051</v>
      </c>
      <c r="D1062" s="25">
        <v>29</v>
      </c>
      <c r="E1062" s="24">
        <v>50.7</v>
      </c>
      <c r="F1062" s="42">
        <f t="shared" si="303"/>
        <v>14.083333333333334</v>
      </c>
      <c r="G1062" s="15">
        <f t="shared" si="315"/>
        <v>-0.4861111111111111</v>
      </c>
      <c r="H1062" s="15">
        <f t="shared" si="316"/>
        <v>-1.75</v>
      </c>
      <c r="I1062" s="15">
        <f t="shared" si="304"/>
        <v>-777.77777777777771</v>
      </c>
      <c r="J1062" s="15">
        <f t="shared" si="305"/>
        <v>0</v>
      </c>
      <c r="K1062" s="15">
        <f t="shared" si="306"/>
        <v>777.77777777777771</v>
      </c>
      <c r="L1062" s="15">
        <f>SUM(0.5*1.2*$AD$4*$AF$4*(F1062^2))</f>
        <v>96.631383333333332</v>
      </c>
      <c r="M1062" s="15">
        <f t="shared" si="307"/>
        <v>4.6766719819444447</v>
      </c>
      <c r="N1062" s="15">
        <f t="shared" si="317"/>
        <v>3.7673190965663579E-2</v>
      </c>
      <c r="O1062" s="15">
        <f t="shared" si="308"/>
        <v>2.9229199887152775</v>
      </c>
      <c r="P1062" s="15">
        <f t="shared" si="309"/>
        <v>6.2770317217592586</v>
      </c>
      <c r="Q1062" s="15">
        <f t="shared" si="318"/>
        <v>5.056497775861625E-2</v>
      </c>
      <c r="R1062" s="15">
        <f t="shared" si="310"/>
        <v>3.9231448260995365</v>
      </c>
      <c r="S1062" s="15">
        <f t="shared" si="319"/>
        <v>311.312207592334</v>
      </c>
      <c r="T1062" s="15">
        <f t="shared" si="320"/>
        <v>206.17541379236113</v>
      </c>
      <c r="U1062" s="15">
        <f t="shared" si="311"/>
        <v>0.31131220759233402</v>
      </c>
      <c r="V1062" s="15">
        <f t="shared" si="312"/>
        <v>0.20617541379236112</v>
      </c>
      <c r="W1062" s="15">
        <f t="shared" si="313"/>
        <v>0.1051367937999729</v>
      </c>
      <c r="X1062" s="15">
        <f t="shared" si="314"/>
        <v>111.07048195979991</v>
      </c>
      <c r="Y1062" s="15">
        <f t="shared" si="321"/>
        <v>55223.459462317187</v>
      </c>
      <c r="AJ1062">
        <f>IF(E1062&lt;1,1,0)</f>
        <v>0</v>
      </c>
      <c r="AK1062">
        <f>IF(AJ1062=1,"",E1062)</f>
        <v>50.7</v>
      </c>
      <c r="AL1062">
        <f>E1062/3.6</f>
        <v>14.083333333333334</v>
      </c>
    </row>
    <row r="1063" spans="2:38" x14ac:dyDescent="0.3">
      <c r="B1063" s="25" t="s">
        <v>53</v>
      </c>
      <c r="C1063" s="25">
        <v>1052</v>
      </c>
      <c r="D1063" s="25">
        <v>30</v>
      </c>
      <c r="E1063" s="24">
        <v>48.8</v>
      </c>
      <c r="F1063" s="42">
        <f t="shared" si="303"/>
        <v>13.555555555555555</v>
      </c>
      <c r="G1063" s="15">
        <f t="shared" si="315"/>
        <v>-0.5833333333333337</v>
      </c>
      <c r="H1063" s="15">
        <f t="shared" si="316"/>
        <v>-2.1000000000000014</v>
      </c>
      <c r="I1063" s="15">
        <f t="shared" si="304"/>
        <v>-933.33333333333394</v>
      </c>
      <c r="J1063" s="15">
        <f t="shared" si="305"/>
        <v>0</v>
      </c>
      <c r="K1063" s="15">
        <f t="shared" si="306"/>
        <v>933.33333333333394</v>
      </c>
      <c r="L1063" s="15">
        <f>SUM(0.5*1.2*$AD$4*$AF$4*(F1063^2))</f>
        <v>89.524503703703701</v>
      </c>
      <c r="M1063" s="15">
        <f t="shared" si="307"/>
        <v>4.4050743835390946</v>
      </c>
      <c r="N1063" s="15">
        <f t="shared" si="317"/>
        <v>3.6708953196159119E-2</v>
      </c>
      <c r="O1063" s="15">
        <f t="shared" si="308"/>
        <v>2.7531714897119342</v>
      </c>
      <c r="P1063" s="15">
        <f t="shared" si="309"/>
        <v>8.2467774683127644</v>
      </c>
      <c r="Q1063" s="15">
        <f t="shared" si="318"/>
        <v>6.8723145569273031E-2</v>
      </c>
      <c r="R1063" s="15">
        <f t="shared" si="310"/>
        <v>5.1542359176954777</v>
      </c>
      <c r="S1063" s="15">
        <f t="shared" si="319"/>
        <v>311.34891654553019</v>
      </c>
      <c r="T1063" s="15">
        <f t="shared" si="320"/>
        <v>206.24413693793039</v>
      </c>
      <c r="U1063" s="15">
        <f t="shared" si="311"/>
        <v>0.31134891654553021</v>
      </c>
      <c r="V1063" s="15">
        <f t="shared" si="312"/>
        <v>0.20624413693793039</v>
      </c>
      <c r="W1063" s="15">
        <f t="shared" si="313"/>
        <v>0.10510477960759981</v>
      </c>
      <c r="X1063" s="15">
        <f t="shared" si="314"/>
        <v>102.90165482171599</v>
      </c>
      <c r="Y1063" s="15">
        <f t="shared" si="321"/>
        <v>55326.361117138906</v>
      </c>
      <c r="AJ1063">
        <f>IF(E1063&lt;1,1,0)</f>
        <v>0</v>
      </c>
      <c r="AK1063">
        <f>IF(AJ1063=1,"",E1063)</f>
        <v>48.8</v>
      </c>
      <c r="AL1063">
        <f>E1063/3.6</f>
        <v>13.555555555555554</v>
      </c>
    </row>
    <row r="1064" spans="2:38" x14ac:dyDescent="0.3">
      <c r="B1064" s="25" t="s">
        <v>53</v>
      </c>
      <c r="C1064" s="25">
        <v>1053</v>
      </c>
      <c r="D1064" s="25">
        <v>31</v>
      </c>
      <c r="E1064" s="24">
        <v>46.5</v>
      </c>
      <c r="F1064" s="42">
        <f t="shared" si="303"/>
        <v>12.916666666666668</v>
      </c>
      <c r="G1064" s="15">
        <f t="shared" si="315"/>
        <v>-0.69444444444444442</v>
      </c>
      <c r="H1064" s="15">
        <f t="shared" si="316"/>
        <v>-2.5</v>
      </c>
      <c r="I1064" s="15">
        <f t="shared" si="304"/>
        <v>-1111.1111111111111</v>
      </c>
      <c r="J1064" s="15">
        <f t="shared" si="305"/>
        <v>0</v>
      </c>
      <c r="K1064" s="15">
        <f t="shared" si="306"/>
        <v>1111.1111111111111</v>
      </c>
      <c r="L1064" s="15">
        <f>SUM(0.5*1.2*$AD$4*$AF$4*(F1064^2))</f>
        <v>81.284583333333345</v>
      </c>
      <c r="M1064" s="15">
        <f t="shared" si="307"/>
        <v>4.0910258680555556</v>
      </c>
      <c r="N1064" s="15">
        <f t="shared" si="317"/>
        <v>3.5228278308256172E-2</v>
      </c>
      <c r="O1064" s="15">
        <f t="shared" si="308"/>
        <v>2.5568911675347223</v>
      </c>
      <c r="P1064" s="15">
        <f t="shared" si="309"/>
        <v>10.260825983796297</v>
      </c>
      <c r="Q1064" s="15">
        <f t="shared" si="318"/>
        <v>8.8357112638245888E-2</v>
      </c>
      <c r="R1064" s="15">
        <f t="shared" si="310"/>
        <v>6.4130162398726851</v>
      </c>
      <c r="S1064" s="15">
        <f t="shared" si="319"/>
        <v>311.38414482383843</v>
      </c>
      <c r="T1064" s="15">
        <f t="shared" si="320"/>
        <v>206.33249405056864</v>
      </c>
      <c r="U1064" s="15">
        <f t="shared" si="311"/>
        <v>0.31138414482383842</v>
      </c>
      <c r="V1064" s="15">
        <f t="shared" si="312"/>
        <v>0.20633249405056864</v>
      </c>
      <c r="W1064" s="15">
        <f t="shared" si="313"/>
        <v>0.10505165077326978</v>
      </c>
      <c r="X1064" s="15">
        <f t="shared" si="314"/>
        <v>93.430482019400017</v>
      </c>
      <c r="Y1064" s="15">
        <f t="shared" si="321"/>
        <v>55419.791599158307</v>
      </c>
      <c r="AJ1064">
        <f>IF(E1064&lt;1,1,0)</f>
        <v>0</v>
      </c>
      <c r="AK1064">
        <f>IF(AJ1064=1,"",E1064)</f>
        <v>46.5</v>
      </c>
      <c r="AL1064">
        <f>E1064/3.6</f>
        <v>12.916666666666666</v>
      </c>
    </row>
    <row r="1065" spans="2:38" x14ac:dyDescent="0.3">
      <c r="B1065" s="25" t="s">
        <v>53</v>
      </c>
      <c r="C1065" s="25">
        <v>1054</v>
      </c>
      <c r="D1065" s="25">
        <v>32</v>
      </c>
      <c r="E1065" s="24">
        <v>43.8</v>
      </c>
      <c r="F1065" s="42">
        <f t="shared" si="303"/>
        <v>12.166666666666666</v>
      </c>
      <c r="G1065" s="15">
        <f t="shared" si="315"/>
        <v>-0.86111111111111149</v>
      </c>
      <c r="H1065" s="15">
        <f t="shared" si="316"/>
        <v>-3.1000000000000014</v>
      </c>
      <c r="I1065" s="15">
        <f t="shared" si="304"/>
        <v>-1377.7777777777783</v>
      </c>
      <c r="J1065" s="15">
        <f t="shared" si="305"/>
        <v>0</v>
      </c>
      <c r="K1065" s="15">
        <f t="shared" si="306"/>
        <v>1377.7777777777783</v>
      </c>
      <c r="L1065" s="15">
        <f>SUM(0.5*1.2*$AD$4*$AF$4*(F1065^2))</f>
        <v>72.119133333333323</v>
      </c>
      <c r="M1065" s="15">
        <f t="shared" si="307"/>
        <v>3.7419694555555552</v>
      </c>
      <c r="N1065" s="15">
        <f t="shared" si="317"/>
        <v>3.3261950716049378E-2</v>
      </c>
      <c r="O1065" s="15">
        <f t="shared" si="308"/>
        <v>2.338730909722222</v>
      </c>
      <c r="P1065" s="15">
        <f t="shared" si="309"/>
        <v>13.020993507407411</v>
      </c>
      <c r="Q1065" s="15">
        <f t="shared" si="318"/>
        <v>0.1157421645102881</v>
      </c>
      <c r="R1065" s="15">
        <f t="shared" si="310"/>
        <v>8.1381209421296319</v>
      </c>
      <c r="S1065" s="15">
        <f t="shared" si="319"/>
        <v>311.41740677455448</v>
      </c>
      <c r="T1065" s="15">
        <f t="shared" si="320"/>
        <v>206.44823621507894</v>
      </c>
      <c r="U1065" s="15">
        <f t="shared" si="311"/>
        <v>0.31141740677455448</v>
      </c>
      <c r="V1065" s="15">
        <f t="shared" si="312"/>
        <v>0.20644823621507893</v>
      </c>
      <c r="W1065" s="15">
        <f t="shared" si="313"/>
        <v>0.10496917055947555</v>
      </c>
      <c r="X1065" s="15">
        <f t="shared" si="314"/>
        <v>82.895482077136151</v>
      </c>
      <c r="Y1065" s="15">
        <f t="shared" si="321"/>
        <v>55502.687081235446</v>
      </c>
      <c r="AJ1065">
        <f>IF(E1065&lt;1,1,0)</f>
        <v>0</v>
      </c>
      <c r="AK1065">
        <f>IF(AJ1065=1,"",E1065)</f>
        <v>43.8</v>
      </c>
      <c r="AL1065">
        <f>E1065/3.6</f>
        <v>12.166666666666666</v>
      </c>
    </row>
    <row r="1066" spans="2:38" x14ac:dyDescent="0.3">
      <c r="B1066" s="25" t="s">
        <v>53</v>
      </c>
      <c r="C1066" s="25">
        <v>1055</v>
      </c>
      <c r="D1066" s="25">
        <v>33</v>
      </c>
      <c r="E1066" s="24">
        <v>40.299999999999997</v>
      </c>
      <c r="F1066" s="42">
        <f t="shared" si="303"/>
        <v>11.194444444444445</v>
      </c>
      <c r="G1066" s="15">
        <f t="shared" si="315"/>
        <v>-1.0833333333333328</v>
      </c>
      <c r="H1066" s="15">
        <f t="shared" si="316"/>
        <v>-3.8999999999999986</v>
      </c>
      <c r="I1066" s="15">
        <f t="shared" si="304"/>
        <v>-1733.3333333333326</v>
      </c>
      <c r="J1066" s="15">
        <f t="shared" si="305"/>
        <v>0</v>
      </c>
      <c r="K1066" s="15">
        <f t="shared" si="306"/>
        <v>1733.3333333333326</v>
      </c>
      <c r="L1066" s="15">
        <f>SUM(0.5*1.2*$AD$4*$AF$4*(F1066^2))</f>
        <v>61.053753703703698</v>
      </c>
      <c r="M1066" s="15">
        <f t="shared" si="307"/>
        <v>3.3190828539609054</v>
      </c>
      <c r="N1066" s="15">
        <f t="shared" si="317"/>
        <v>3.0424926161308298E-2</v>
      </c>
      <c r="O1066" s="15">
        <f t="shared" si="308"/>
        <v>2.0744267837255661</v>
      </c>
      <c r="P1066" s="15">
        <f t="shared" si="309"/>
        <v>16.084620849742787</v>
      </c>
      <c r="Q1066" s="15">
        <f t="shared" si="318"/>
        <v>0.14744235778930889</v>
      </c>
      <c r="R1066" s="15">
        <f t="shared" si="310"/>
        <v>10.052888031089243</v>
      </c>
      <c r="S1066" s="15">
        <f t="shared" si="319"/>
        <v>311.44783170071577</v>
      </c>
      <c r="T1066" s="15">
        <f t="shared" si="320"/>
        <v>206.59567857286825</v>
      </c>
      <c r="U1066" s="15">
        <f t="shared" si="311"/>
        <v>0.31144783170071577</v>
      </c>
      <c r="V1066" s="15">
        <f t="shared" si="312"/>
        <v>0.20659567857286826</v>
      </c>
      <c r="W1066" s="15">
        <f t="shared" si="313"/>
        <v>0.10485215312784751</v>
      </c>
      <c r="X1066" s="15">
        <f t="shared" si="314"/>
        <v>70.176654998554525</v>
      </c>
      <c r="Y1066" s="15">
        <f t="shared" si="321"/>
        <v>55572.863736234001</v>
      </c>
      <c r="AJ1066">
        <f>IF(E1066&lt;1,1,0)</f>
        <v>0</v>
      </c>
      <c r="AK1066">
        <f>IF(AJ1066=1,"",E1066)</f>
        <v>40.299999999999997</v>
      </c>
      <c r="AL1066">
        <f>E1066/3.6</f>
        <v>11.194444444444443</v>
      </c>
    </row>
    <row r="1067" spans="2:38" x14ac:dyDescent="0.3">
      <c r="B1067" s="25" t="s">
        <v>53</v>
      </c>
      <c r="C1067" s="25">
        <v>1056</v>
      </c>
      <c r="D1067" s="25">
        <v>34</v>
      </c>
      <c r="E1067" s="24">
        <v>36</v>
      </c>
      <c r="F1067" s="42">
        <f t="shared" si="303"/>
        <v>10</v>
      </c>
      <c r="G1067" s="15">
        <f t="shared" si="315"/>
        <v>-1.333333333333333</v>
      </c>
      <c r="H1067" s="15">
        <f t="shared" si="316"/>
        <v>-4.7999999999999989</v>
      </c>
      <c r="I1067" s="15">
        <f t="shared" si="304"/>
        <v>-2133.333333333333</v>
      </c>
      <c r="J1067" s="15">
        <f t="shared" si="305"/>
        <v>0</v>
      </c>
      <c r="K1067" s="15">
        <f t="shared" si="306"/>
        <v>2133.333333333333</v>
      </c>
      <c r="L1067" s="15">
        <f>SUM(0.5*1.2*$AD$4*$AF$4*(F1067^2))</f>
        <v>48.72</v>
      </c>
      <c r="M1067" s="15">
        <f t="shared" si="307"/>
        <v>2.8415999999999992</v>
      </c>
      <c r="N1067" s="15">
        <f t="shared" si="317"/>
        <v>2.6837333333333328E-2</v>
      </c>
      <c r="O1067" s="15">
        <f t="shared" si="308"/>
        <v>1.7759999999999996</v>
      </c>
      <c r="P1067" s="15">
        <f t="shared" si="309"/>
        <v>18.491733333333329</v>
      </c>
      <c r="Q1067" s="15">
        <f t="shared" si="318"/>
        <v>0.1746441481481481</v>
      </c>
      <c r="R1067" s="15">
        <f t="shared" si="310"/>
        <v>11.557333333333331</v>
      </c>
      <c r="S1067" s="15">
        <f t="shared" si="319"/>
        <v>311.4746690340491</v>
      </c>
      <c r="T1067" s="15">
        <f t="shared" si="320"/>
        <v>206.77032272101641</v>
      </c>
      <c r="U1067" s="15">
        <f t="shared" si="311"/>
        <v>0.31147466903404908</v>
      </c>
      <c r="V1067" s="15">
        <f t="shared" si="312"/>
        <v>0.20677032272101642</v>
      </c>
      <c r="W1067" s="15">
        <f t="shared" si="313"/>
        <v>0.10470434631303266</v>
      </c>
      <c r="X1067" s="15">
        <f t="shared" si="314"/>
        <v>55.999926706957574</v>
      </c>
      <c r="Y1067" s="15">
        <f t="shared" si="321"/>
        <v>55628.863662940959</v>
      </c>
      <c r="AJ1067">
        <f>IF(E1067&lt;1,1,0)</f>
        <v>0</v>
      </c>
      <c r="AK1067">
        <f>IF(AJ1067=1,"",E1067)</f>
        <v>36</v>
      </c>
      <c r="AL1067">
        <f>E1067/3.6</f>
        <v>10</v>
      </c>
    </row>
    <row r="1068" spans="2:38" x14ac:dyDescent="0.3">
      <c r="B1068" s="25" t="s">
        <v>53</v>
      </c>
      <c r="C1068" s="25">
        <v>1057</v>
      </c>
      <c r="D1068" s="25">
        <v>35</v>
      </c>
      <c r="E1068" s="24">
        <v>30.7</v>
      </c>
      <c r="F1068" s="42">
        <f t="shared" si="303"/>
        <v>8.5277777777777786</v>
      </c>
      <c r="G1068" s="15">
        <f t="shared" si="315"/>
        <v>-1.4722222222222223</v>
      </c>
      <c r="H1068" s="15">
        <f t="shared" si="316"/>
        <v>-5.3000000000000007</v>
      </c>
      <c r="I1068" s="15">
        <f t="shared" si="304"/>
        <v>-2355.5555555555557</v>
      </c>
      <c r="J1068" s="15">
        <f t="shared" si="305"/>
        <v>0</v>
      </c>
      <c r="K1068" s="15">
        <f t="shared" si="306"/>
        <v>2355.5555555555557</v>
      </c>
      <c r="L1068" s="15">
        <f>SUM(0.5*1.2*$AD$4*$AF$4*(F1068^2))</f>
        <v>35.430642592592598</v>
      </c>
      <c r="M1068" s="15">
        <f t="shared" si="307"/>
        <v>2.3099246465534984</v>
      </c>
      <c r="N1068" s="15">
        <f t="shared" si="317"/>
        <v>2.2457600730381236E-2</v>
      </c>
      <c r="O1068" s="15">
        <f t="shared" si="308"/>
        <v>1.4437029040959366</v>
      </c>
      <c r="P1068" s="15">
        <f t="shared" si="309"/>
        <v>17.777729674434159</v>
      </c>
      <c r="Q1068" s="15">
        <f t="shared" si="318"/>
        <v>0.17283903850144322</v>
      </c>
      <c r="R1068" s="15">
        <f t="shared" si="310"/>
        <v>11.111081046521349</v>
      </c>
      <c r="S1068" s="15">
        <f t="shared" si="319"/>
        <v>311.49712663477948</v>
      </c>
      <c r="T1068" s="15">
        <f t="shared" si="320"/>
        <v>206.94316175951786</v>
      </c>
      <c r="U1068" s="15">
        <f t="shared" si="311"/>
        <v>0.31149712663477946</v>
      </c>
      <c r="V1068" s="15">
        <f t="shared" si="312"/>
        <v>0.20694316175951785</v>
      </c>
      <c r="W1068" s="15">
        <f t="shared" si="313"/>
        <v>0.10455396487526161</v>
      </c>
      <c r="X1068" s="15">
        <f t="shared" si="314"/>
        <v>40.724803355434467</v>
      </c>
      <c r="Y1068" s="15">
        <f t="shared" si="321"/>
        <v>55669.588466296394</v>
      </c>
      <c r="AJ1068">
        <f>IF(E1068&lt;1,1,0)</f>
        <v>0</v>
      </c>
      <c r="AK1068">
        <f>IF(AJ1068=1,"",E1068)</f>
        <v>30.7</v>
      </c>
      <c r="AL1068">
        <f>E1068/3.6</f>
        <v>8.5277777777777768</v>
      </c>
    </row>
    <row r="1069" spans="2:38" x14ac:dyDescent="0.3">
      <c r="B1069" s="25" t="s">
        <v>53</v>
      </c>
      <c r="C1069" s="25">
        <v>1058</v>
      </c>
      <c r="D1069" s="25">
        <v>36</v>
      </c>
      <c r="E1069" s="24">
        <v>25.4</v>
      </c>
      <c r="F1069" s="42">
        <f t="shared" si="303"/>
        <v>7.0555555555555554</v>
      </c>
      <c r="G1069" s="15">
        <f t="shared" si="315"/>
        <v>-1.3472222222222221</v>
      </c>
      <c r="H1069" s="15">
        <f t="shared" si="316"/>
        <v>-4.8499999999999996</v>
      </c>
      <c r="I1069" s="15">
        <f t="shared" si="304"/>
        <v>-2155.5555555555552</v>
      </c>
      <c r="J1069" s="15">
        <f t="shared" si="305"/>
        <v>0</v>
      </c>
      <c r="K1069" s="15">
        <f t="shared" si="306"/>
        <v>2155.5555555555552</v>
      </c>
      <c r="L1069" s="15">
        <f>SUM(0.5*1.2*$AD$4*$AF$4*(F1069^2))</f>
        <v>24.253237037037035</v>
      </c>
      <c r="M1069" s="15">
        <f t="shared" si="307"/>
        <v>1.8322800613168722</v>
      </c>
      <c r="N1069" s="15">
        <f t="shared" si="317"/>
        <v>1.8322800613168721E-2</v>
      </c>
      <c r="O1069" s="15">
        <f t="shared" si="308"/>
        <v>1.1451750383230452</v>
      </c>
      <c r="P1069" s="15">
        <f t="shared" si="309"/>
        <v>13.376361913991765</v>
      </c>
      <c r="Q1069" s="15">
        <f t="shared" si="318"/>
        <v>0.13376361913991766</v>
      </c>
      <c r="R1069" s="15">
        <f t="shared" si="310"/>
        <v>8.3602261962448523</v>
      </c>
      <c r="S1069" s="15">
        <f t="shared" si="319"/>
        <v>311.51544943539267</v>
      </c>
      <c r="T1069" s="15">
        <f t="shared" si="320"/>
        <v>207.07692537865779</v>
      </c>
      <c r="U1069" s="15">
        <f t="shared" si="311"/>
        <v>0.31151544943539267</v>
      </c>
      <c r="V1069" s="15">
        <f t="shared" si="312"/>
        <v>0.20707692537865779</v>
      </c>
      <c r="W1069" s="15">
        <f t="shared" si="313"/>
        <v>0.10443852405673487</v>
      </c>
      <c r="X1069" s="15">
        <f t="shared" si="314"/>
        <v>27.877210843650438</v>
      </c>
      <c r="Y1069" s="15">
        <f t="shared" si="321"/>
        <v>55697.465677140048</v>
      </c>
      <c r="AJ1069">
        <f>IF(E1069&lt;1,1,0)</f>
        <v>0</v>
      </c>
      <c r="AK1069">
        <f>IF(AJ1069=1,"",E1069)</f>
        <v>25.4</v>
      </c>
      <c r="AL1069">
        <f>E1069/3.6</f>
        <v>7.0555555555555554</v>
      </c>
    </row>
    <row r="1070" spans="2:38" x14ac:dyDescent="0.3">
      <c r="B1070" s="25" t="s">
        <v>53</v>
      </c>
      <c r="C1070" s="25">
        <v>1059</v>
      </c>
      <c r="D1070" s="25">
        <v>37</v>
      </c>
      <c r="E1070" s="24">
        <v>21</v>
      </c>
      <c r="F1070" s="42">
        <f t="shared" si="303"/>
        <v>5.8333333333333339</v>
      </c>
      <c r="G1070" s="15">
        <f t="shared" si="315"/>
        <v>-1.2083333333333333</v>
      </c>
      <c r="H1070" s="15">
        <f t="shared" si="316"/>
        <v>-4.3499999999999996</v>
      </c>
      <c r="I1070" s="15">
        <f t="shared" si="304"/>
        <v>-1933.3333333333333</v>
      </c>
      <c r="J1070" s="15">
        <f t="shared" si="305"/>
        <v>0</v>
      </c>
      <c r="K1070" s="15">
        <f t="shared" si="306"/>
        <v>1933.3333333333333</v>
      </c>
      <c r="L1070" s="15">
        <f>SUM(0.5*1.2*$AD$4*$AF$4*(F1070^2))</f>
        <v>16.578333333333337</v>
      </c>
      <c r="M1070" s="15">
        <f t="shared" si="307"/>
        <v>1.4701069444444448</v>
      </c>
      <c r="N1070" s="15">
        <f t="shared" si="317"/>
        <v>1.5109432484567906E-2</v>
      </c>
      <c r="O1070" s="15">
        <f t="shared" si="308"/>
        <v>0.91881684027777799</v>
      </c>
      <c r="P1070" s="15">
        <f t="shared" si="309"/>
        <v>9.8076708333333329</v>
      </c>
      <c r="Q1070" s="15">
        <f t="shared" si="318"/>
        <v>0.10080106134259259</v>
      </c>
      <c r="R1070" s="15">
        <f t="shared" si="310"/>
        <v>6.1297942708333331</v>
      </c>
      <c r="S1070" s="15">
        <f t="shared" si="319"/>
        <v>311.53055886787723</v>
      </c>
      <c r="T1070" s="15">
        <f t="shared" si="320"/>
        <v>207.17772644000038</v>
      </c>
      <c r="U1070" s="15">
        <f t="shared" si="311"/>
        <v>0.31153055886787723</v>
      </c>
      <c r="V1070" s="15">
        <f t="shared" si="312"/>
        <v>0.20717772644000038</v>
      </c>
      <c r="W1070" s="15">
        <f t="shared" si="313"/>
        <v>0.10435283242787685</v>
      </c>
      <c r="X1070" s="15">
        <f t="shared" si="314"/>
        <v>19.055482508572862</v>
      </c>
      <c r="Y1070" s="15">
        <f t="shared" si="321"/>
        <v>55716.521159648619</v>
      </c>
      <c r="AJ1070">
        <f>IF(E1070&lt;1,1,0)</f>
        <v>0</v>
      </c>
      <c r="AK1070">
        <f>IF(AJ1070=1,"",E1070)</f>
        <v>21</v>
      </c>
      <c r="AL1070">
        <f>E1070/3.6</f>
        <v>5.833333333333333</v>
      </c>
    </row>
    <row r="1071" spans="2:38" x14ac:dyDescent="0.3">
      <c r="B1071" s="25" t="s">
        <v>53</v>
      </c>
      <c r="C1071" s="25">
        <v>1060</v>
      </c>
      <c r="D1071" s="25">
        <v>38</v>
      </c>
      <c r="E1071" s="24">
        <v>16.7</v>
      </c>
      <c r="F1071" s="42">
        <f t="shared" si="303"/>
        <v>4.6388888888888893</v>
      </c>
      <c r="G1071" s="15">
        <f t="shared" si="315"/>
        <v>-1.0555555555555556</v>
      </c>
      <c r="H1071" s="15">
        <f t="shared" si="316"/>
        <v>-3.8</v>
      </c>
      <c r="I1071" s="15">
        <f t="shared" si="304"/>
        <v>-1688.8888888888889</v>
      </c>
      <c r="J1071" s="15">
        <f t="shared" si="305"/>
        <v>0</v>
      </c>
      <c r="K1071" s="15">
        <f t="shared" si="306"/>
        <v>1688.8888888888889</v>
      </c>
      <c r="L1071" s="15">
        <f>SUM(0.5*1.2*$AD$4*$AF$4*(F1071^2))</f>
        <v>10.484198148148149</v>
      </c>
      <c r="M1071" s="15">
        <f t="shared" si="307"/>
        <v>1.140815030298354</v>
      </c>
      <c r="N1071" s="15">
        <f t="shared" si="317"/>
        <v>1.204193643092707E-2</v>
      </c>
      <c r="O1071" s="15">
        <f t="shared" si="308"/>
        <v>0.71300939393647123</v>
      </c>
      <c r="P1071" s="15">
        <f t="shared" si="309"/>
        <v>6.6937528709362137</v>
      </c>
      <c r="Q1071" s="15">
        <f t="shared" si="318"/>
        <v>7.0656280304326705E-2</v>
      </c>
      <c r="R1071" s="15">
        <f t="shared" si="310"/>
        <v>4.1835955443351338</v>
      </c>
      <c r="S1071" s="15">
        <f t="shared" si="319"/>
        <v>311.54260080430817</v>
      </c>
      <c r="T1071" s="15">
        <f t="shared" si="320"/>
        <v>207.2483827203047</v>
      </c>
      <c r="U1071" s="15">
        <f t="shared" si="311"/>
        <v>0.31154260080430818</v>
      </c>
      <c r="V1071" s="15">
        <f t="shared" si="312"/>
        <v>0.20724838272030471</v>
      </c>
      <c r="W1071" s="15">
        <f t="shared" si="313"/>
        <v>0.10429421808400346</v>
      </c>
      <c r="X1071" s="15">
        <f t="shared" si="314"/>
        <v>12.050729463183146</v>
      </c>
      <c r="Y1071" s="15">
        <f t="shared" si="321"/>
        <v>55728.571889111801</v>
      </c>
      <c r="AJ1071">
        <f>IF(E1071&lt;1,1,0)</f>
        <v>0</v>
      </c>
      <c r="AK1071">
        <f>IF(AJ1071=1,"",E1071)</f>
        <v>16.7</v>
      </c>
      <c r="AL1071">
        <f>E1071/3.6</f>
        <v>4.6388888888888884</v>
      </c>
    </row>
    <row r="1072" spans="2:38" x14ac:dyDescent="0.3">
      <c r="B1072" s="25" t="s">
        <v>53</v>
      </c>
      <c r="C1072" s="25">
        <v>1061</v>
      </c>
      <c r="D1072" s="25">
        <v>39</v>
      </c>
      <c r="E1072" s="24">
        <v>13.4</v>
      </c>
      <c r="F1072" s="42">
        <f t="shared" si="303"/>
        <v>3.7222222222222223</v>
      </c>
      <c r="G1072" s="15">
        <f t="shared" si="315"/>
        <v>-0.65277777777777768</v>
      </c>
      <c r="H1072" s="15">
        <f t="shared" si="316"/>
        <v>-2.3499999999999996</v>
      </c>
      <c r="I1072" s="15">
        <f t="shared" si="304"/>
        <v>-1044.4444444444443</v>
      </c>
      <c r="J1072" s="15">
        <f t="shared" si="305"/>
        <v>0</v>
      </c>
      <c r="K1072" s="15">
        <f t="shared" si="306"/>
        <v>1044.4444444444443</v>
      </c>
      <c r="L1072" s="15">
        <f>SUM(0.5*1.2*$AD$4*$AF$4*(F1072^2))</f>
        <v>6.7501259259259259</v>
      </c>
      <c r="M1072" s="15">
        <f t="shared" si="307"/>
        <v>0.90148546872427981</v>
      </c>
      <c r="N1072" s="15">
        <f t="shared" si="317"/>
        <v>9.766092577846365E-3</v>
      </c>
      <c r="O1072" s="15">
        <f t="shared" si="308"/>
        <v>0.56342841795267484</v>
      </c>
      <c r="P1072" s="15">
        <f t="shared" si="309"/>
        <v>2.9861688522633738</v>
      </c>
      <c r="Q1072" s="15">
        <f t="shared" si="318"/>
        <v>3.2350162566186551E-2</v>
      </c>
      <c r="R1072" s="15">
        <f t="shared" si="310"/>
        <v>1.8663555326646089</v>
      </c>
      <c r="S1072" s="15">
        <f t="shared" si="319"/>
        <v>311.55236689688599</v>
      </c>
      <c r="T1072" s="15">
        <f t="shared" si="320"/>
        <v>207.28073288287089</v>
      </c>
      <c r="U1072" s="15">
        <f t="shared" si="311"/>
        <v>0.31155236689688598</v>
      </c>
      <c r="V1072" s="15">
        <f t="shared" si="312"/>
        <v>0.20728073288287088</v>
      </c>
      <c r="W1072" s="15">
        <f t="shared" si="313"/>
        <v>0.1042716340140151</v>
      </c>
      <c r="X1072" s="15">
        <f t="shared" si="314"/>
        <v>7.7586924419549543</v>
      </c>
      <c r="Y1072" s="15">
        <f t="shared" si="321"/>
        <v>55736.330581553753</v>
      </c>
      <c r="AJ1072">
        <f>IF(E1072&lt;1,1,0)</f>
        <v>0</v>
      </c>
      <c r="AK1072">
        <f>IF(AJ1072=1,"",E1072)</f>
        <v>13.4</v>
      </c>
      <c r="AL1072">
        <f>E1072/3.6</f>
        <v>3.7222222222222223</v>
      </c>
    </row>
    <row r="1073" spans="2:38" x14ac:dyDescent="0.3">
      <c r="B1073" s="25" t="s">
        <v>53</v>
      </c>
      <c r="C1073" s="25">
        <v>1062</v>
      </c>
      <c r="D1073" s="25">
        <v>40</v>
      </c>
      <c r="E1073" s="24">
        <v>12</v>
      </c>
      <c r="F1073" s="42">
        <f t="shared" si="303"/>
        <v>3.3333333333333335</v>
      </c>
      <c r="G1073" s="15">
        <f t="shared" si="315"/>
        <v>-0.18055555555555566</v>
      </c>
      <c r="H1073" s="15">
        <f t="shared" si="316"/>
        <v>-0.65000000000000036</v>
      </c>
      <c r="I1073" s="15">
        <f t="shared" si="304"/>
        <v>-288.88888888888908</v>
      </c>
      <c r="J1073" s="15">
        <f t="shared" si="305"/>
        <v>0</v>
      </c>
      <c r="K1073" s="15">
        <f t="shared" si="306"/>
        <v>288.88888888888908</v>
      </c>
      <c r="L1073" s="15">
        <f>SUM(0.5*1.2*$AD$4*$AF$4*(F1073^2))</f>
        <v>5.413333333333334</v>
      </c>
      <c r="M1073" s="15">
        <f t="shared" si="307"/>
        <v>0.80284444444444447</v>
      </c>
      <c r="N1073" s="15">
        <f t="shared" si="317"/>
        <v>8.9204938271604944E-3</v>
      </c>
      <c r="O1073" s="15">
        <f t="shared" si="308"/>
        <v>0.50177777777777777</v>
      </c>
      <c r="P1073" s="15">
        <f t="shared" si="309"/>
        <v>0.16011851851851913</v>
      </c>
      <c r="Q1073" s="15">
        <f t="shared" si="318"/>
        <v>1.7790946502057683E-3</v>
      </c>
      <c r="R1073" s="15">
        <f t="shared" si="310"/>
        <v>0.10007407407407445</v>
      </c>
      <c r="S1073" s="15">
        <f t="shared" si="319"/>
        <v>311.56128739071312</v>
      </c>
      <c r="T1073" s="15">
        <f t="shared" si="320"/>
        <v>207.2825119775211</v>
      </c>
      <c r="U1073" s="15">
        <f t="shared" si="311"/>
        <v>0.31156128739071309</v>
      </c>
      <c r="V1073" s="15">
        <f t="shared" si="312"/>
        <v>0.20728251197752109</v>
      </c>
      <c r="W1073" s="15">
        <f t="shared" si="313"/>
        <v>0.104278775413192</v>
      </c>
      <c r="X1073" s="15">
        <f t="shared" si="314"/>
        <v>6.2221492270794334</v>
      </c>
      <c r="Y1073" s="15">
        <f t="shared" si="321"/>
        <v>55742.55273078083</v>
      </c>
      <c r="AJ1073">
        <f>IF(E1073&lt;1,1,0)</f>
        <v>0</v>
      </c>
      <c r="AK1073">
        <f>IF(AJ1073=1,"",E1073)</f>
        <v>12</v>
      </c>
      <c r="AL1073">
        <f>E1073/3.6</f>
        <v>3.333333333333333</v>
      </c>
    </row>
    <row r="1074" spans="2:38" x14ac:dyDescent="0.3">
      <c r="B1074" s="25" t="s">
        <v>53</v>
      </c>
      <c r="C1074" s="25">
        <v>1063</v>
      </c>
      <c r="D1074" s="25">
        <v>41</v>
      </c>
      <c r="E1074" s="24">
        <v>12.1</v>
      </c>
      <c r="F1074" s="42">
        <f t="shared" si="303"/>
        <v>3.3611111111111112</v>
      </c>
      <c r="G1074" s="15">
        <f t="shared" si="315"/>
        <v>0.1111111111111112</v>
      </c>
      <c r="H1074" s="15">
        <f t="shared" si="316"/>
        <v>0.40000000000000036</v>
      </c>
      <c r="I1074" s="15">
        <f t="shared" si="304"/>
        <v>177.77777777777791</v>
      </c>
      <c r="J1074" s="15">
        <f t="shared" si="305"/>
        <v>177.77777777777791</v>
      </c>
      <c r="K1074" s="15">
        <f t="shared" si="306"/>
        <v>0</v>
      </c>
      <c r="L1074" s="15">
        <f>SUM(0.5*1.2*$AD$4*$AF$4*(F1074^2))</f>
        <v>5.503931481481481</v>
      </c>
      <c r="M1074" s="15">
        <f t="shared" si="307"/>
        <v>1.407370189454733</v>
      </c>
      <c r="N1074" s="15">
        <f t="shared" si="317"/>
        <v>1.6028382713234462E-2</v>
      </c>
      <c r="O1074" s="15">
        <f t="shared" si="308"/>
        <v>0.87960636840920814</v>
      </c>
      <c r="P1074" s="15">
        <f t="shared" si="309"/>
        <v>0.8098393252572017</v>
      </c>
      <c r="Q1074" s="15">
        <f t="shared" si="318"/>
        <v>9.2231700932070195E-3</v>
      </c>
      <c r="R1074" s="15">
        <f t="shared" si="310"/>
        <v>0.50614957828575102</v>
      </c>
      <c r="S1074" s="15">
        <f t="shared" si="319"/>
        <v>311.57731577342633</v>
      </c>
      <c r="T1074" s="15">
        <f t="shared" si="320"/>
        <v>207.2917351476143</v>
      </c>
      <c r="U1074" s="15">
        <f t="shared" si="311"/>
        <v>0.31157731577342634</v>
      </c>
      <c r="V1074" s="15">
        <f t="shared" si="312"/>
        <v>0.20729173514761431</v>
      </c>
      <c r="W1074" s="15">
        <f t="shared" si="313"/>
        <v>0.10428558062581203</v>
      </c>
      <c r="X1074" s="15">
        <f t="shared" si="314"/>
        <v>6.3262850247849194</v>
      </c>
      <c r="Y1074" s="15">
        <f t="shared" si="321"/>
        <v>55748.879015805614</v>
      </c>
      <c r="AJ1074">
        <f>IF(E1074&lt;1,1,0)</f>
        <v>0</v>
      </c>
      <c r="AK1074">
        <f>IF(AJ1074=1,"",E1074)</f>
        <v>12.1</v>
      </c>
      <c r="AL1074">
        <f>E1074/3.6</f>
        <v>3.3611111111111107</v>
      </c>
    </row>
    <row r="1075" spans="2:38" x14ac:dyDescent="0.3">
      <c r="B1075" s="25" t="s">
        <v>53</v>
      </c>
      <c r="C1075" s="25">
        <v>1064</v>
      </c>
      <c r="D1075" s="25">
        <v>42</v>
      </c>
      <c r="E1075" s="24">
        <v>12.8</v>
      </c>
      <c r="F1075" s="42">
        <f t="shared" si="303"/>
        <v>3.5555555555555558</v>
      </c>
      <c r="G1075" s="15">
        <f t="shared" si="315"/>
        <v>0.4861111111111111</v>
      </c>
      <c r="H1075" s="15">
        <f t="shared" si="316"/>
        <v>1.75</v>
      </c>
      <c r="I1075" s="15">
        <f t="shared" si="304"/>
        <v>777.77777777777771</v>
      </c>
      <c r="J1075" s="15">
        <f t="shared" si="305"/>
        <v>777.77777777777771</v>
      </c>
      <c r="K1075" s="15">
        <f t="shared" si="306"/>
        <v>0</v>
      </c>
      <c r="L1075" s="15">
        <f>SUM(0.5*1.2*$AD$4*$AF$4*(F1075^2))</f>
        <v>6.1591703703703704</v>
      </c>
      <c r="M1075" s="15">
        <f t="shared" si="307"/>
        <v>3.6244513711934161</v>
      </c>
      <c r="N1075" s="15">
        <f t="shared" si="317"/>
        <v>4.2285265997256523E-2</v>
      </c>
      <c r="O1075" s="15">
        <f t="shared" si="308"/>
        <v>2.2652821069958851</v>
      </c>
      <c r="P1075" s="15">
        <f t="shared" si="309"/>
        <v>0.85901927242798348</v>
      </c>
      <c r="Q1075" s="15">
        <f t="shared" si="318"/>
        <v>1.0021891511659808E-2</v>
      </c>
      <c r="R1075" s="15">
        <f t="shared" si="310"/>
        <v>0.53688704526748976</v>
      </c>
      <c r="S1075" s="15">
        <f t="shared" si="319"/>
        <v>311.61960103942357</v>
      </c>
      <c r="T1075" s="15">
        <f t="shared" si="320"/>
        <v>207.30175703912596</v>
      </c>
      <c r="U1075" s="15">
        <f t="shared" si="311"/>
        <v>0.31161960103942354</v>
      </c>
      <c r="V1075" s="15">
        <f t="shared" si="312"/>
        <v>0.20730175703912596</v>
      </c>
      <c r="W1075" s="15">
        <f t="shared" si="313"/>
        <v>0.10431784400029759</v>
      </c>
      <c r="X1075" s="15">
        <f t="shared" si="314"/>
        <v>7.0794331503487076</v>
      </c>
      <c r="Y1075" s="15">
        <f t="shared" si="321"/>
        <v>55755.958448955964</v>
      </c>
      <c r="AJ1075">
        <f>IF(E1075&lt;1,1,0)</f>
        <v>0</v>
      </c>
      <c r="AK1075">
        <f>IF(AJ1075=1,"",E1075)</f>
        <v>12.8</v>
      </c>
      <c r="AL1075">
        <f>E1075/3.6</f>
        <v>3.5555555555555558</v>
      </c>
    </row>
    <row r="1076" spans="2:38" x14ac:dyDescent="0.3">
      <c r="B1076" s="25" t="s">
        <v>53</v>
      </c>
      <c r="C1076" s="25">
        <v>1065</v>
      </c>
      <c r="D1076" s="25">
        <v>43</v>
      </c>
      <c r="E1076" s="24">
        <v>15.6</v>
      </c>
      <c r="F1076" s="42">
        <f t="shared" si="303"/>
        <v>4.333333333333333</v>
      </c>
      <c r="G1076" s="15">
        <f t="shared" si="315"/>
        <v>0.98611111111111083</v>
      </c>
      <c r="H1076" s="15">
        <f t="shared" si="316"/>
        <v>3.5499999999999989</v>
      </c>
      <c r="I1076" s="15">
        <f t="shared" si="304"/>
        <v>1577.7777777777774</v>
      </c>
      <c r="J1076" s="15">
        <f t="shared" si="305"/>
        <v>1577.7777777777774</v>
      </c>
      <c r="K1076" s="15">
        <f t="shared" si="306"/>
        <v>0</v>
      </c>
      <c r="L1076" s="15">
        <f>SUM(0.5*1.2*$AD$4*$AF$4*(F1076^2))</f>
        <v>9.1485333333333312</v>
      </c>
      <c r="M1076" s="15">
        <f t="shared" si="307"/>
        <v>7.896920681481479</v>
      </c>
      <c r="N1076" s="15">
        <f t="shared" si="317"/>
        <v>9.4324330362139885E-2</v>
      </c>
      <c r="O1076" s="15">
        <f t="shared" si="308"/>
        <v>4.9355754259259239</v>
      </c>
      <c r="P1076" s="15">
        <f t="shared" si="309"/>
        <v>1.0598836444444444</v>
      </c>
      <c r="Q1076" s="15">
        <f t="shared" si="318"/>
        <v>1.2659721308641975E-2</v>
      </c>
      <c r="R1076" s="15">
        <f t="shared" si="310"/>
        <v>0.66242727777777777</v>
      </c>
      <c r="S1076" s="15">
        <f t="shared" si="319"/>
        <v>311.71392536978573</v>
      </c>
      <c r="T1076" s="15">
        <f t="shared" si="320"/>
        <v>207.3144167604346</v>
      </c>
      <c r="U1076" s="15">
        <f t="shared" si="311"/>
        <v>0.3117139253697857</v>
      </c>
      <c r="V1076" s="15">
        <f t="shared" si="312"/>
        <v>0.20731441676043461</v>
      </c>
      <c r="W1076" s="15">
        <f t="shared" si="313"/>
        <v>0.1043995086093511</v>
      </c>
      <c r="X1076" s="15">
        <f t="shared" si="314"/>
        <v>10.515482475899528</v>
      </c>
      <c r="Y1076" s="15">
        <f t="shared" si="321"/>
        <v>55766.473931431865</v>
      </c>
      <c r="AJ1076">
        <f>IF(E1076&lt;1,1,0)</f>
        <v>0</v>
      </c>
      <c r="AK1076">
        <f>IF(AJ1076=1,"",E1076)</f>
        <v>15.6</v>
      </c>
      <c r="AL1076">
        <f>E1076/3.6</f>
        <v>4.333333333333333</v>
      </c>
    </row>
    <row r="1077" spans="2:38" x14ac:dyDescent="0.3">
      <c r="B1077" s="25" t="s">
        <v>53</v>
      </c>
      <c r="C1077" s="25">
        <v>1066</v>
      </c>
      <c r="D1077" s="25">
        <v>44</v>
      </c>
      <c r="E1077" s="24">
        <v>19.899999999999999</v>
      </c>
      <c r="F1077" s="42">
        <f t="shared" si="303"/>
        <v>5.5277777777777777</v>
      </c>
      <c r="G1077" s="15">
        <f t="shared" si="315"/>
        <v>1.0833333333333333</v>
      </c>
      <c r="H1077" s="15">
        <f t="shared" si="316"/>
        <v>3.8999999999999995</v>
      </c>
      <c r="I1077" s="15">
        <f t="shared" si="304"/>
        <v>1733.3333333333333</v>
      </c>
      <c r="J1077" s="15">
        <f t="shared" si="305"/>
        <v>1733.3333333333333</v>
      </c>
      <c r="K1077" s="15">
        <f t="shared" si="306"/>
        <v>0</v>
      </c>
      <c r="L1077" s="15">
        <f>SUM(0.5*1.2*$AD$4*$AF$4*(F1077^2))</f>
        <v>14.887042592592591</v>
      </c>
      <c r="M1077" s="15">
        <f t="shared" si="307"/>
        <v>10.965233744701646</v>
      </c>
      <c r="N1077" s="15">
        <f t="shared" si="317"/>
        <v>0.13401952354635346</v>
      </c>
      <c r="O1077" s="15">
        <f t="shared" si="308"/>
        <v>6.8532710904385281</v>
      </c>
      <c r="P1077" s="15">
        <f t="shared" si="309"/>
        <v>1.3837522632201646</v>
      </c>
      <c r="Q1077" s="15">
        <f t="shared" si="318"/>
        <v>1.6912527661579791E-2</v>
      </c>
      <c r="R1077" s="15">
        <f t="shared" si="310"/>
        <v>0.86484516451260296</v>
      </c>
      <c r="S1077" s="15">
        <f t="shared" si="319"/>
        <v>311.84794489333206</v>
      </c>
      <c r="T1077" s="15">
        <f t="shared" si="320"/>
        <v>207.33132928809619</v>
      </c>
      <c r="U1077" s="15">
        <f t="shared" si="311"/>
        <v>0.31184794489333206</v>
      </c>
      <c r="V1077" s="15">
        <f t="shared" si="312"/>
        <v>0.20733132928809619</v>
      </c>
      <c r="W1077" s="15">
        <f t="shared" si="313"/>
        <v>0.10451661560523587</v>
      </c>
      <c r="X1077" s="15">
        <f t="shared" si="314"/>
        <v>17.111470048245618</v>
      </c>
      <c r="Y1077" s="15">
        <f t="shared" si="321"/>
        <v>55783.585401480108</v>
      </c>
      <c r="AJ1077">
        <f>IF(E1077&lt;1,1,0)</f>
        <v>0</v>
      </c>
      <c r="AK1077">
        <f>IF(AJ1077=1,"",E1077)</f>
        <v>19.899999999999999</v>
      </c>
      <c r="AL1077">
        <f>E1077/3.6</f>
        <v>5.5277777777777777</v>
      </c>
    </row>
    <row r="1078" spans="2:38" x14ac:dyDescent="0.3">
      <c r="B1078" s="25" t="s">
        <v>53</v>
      </c>
      <c r="C1078" s="25">
        <v>1067</v>
      </c>
      <c r="D1078" s="25">
        <v>45</v>
      </c>
      <c r="E1078" s="24">
        <v>23.4</v>
      </c>
      <c r="F1078" s="42">
        <f t="shared" si="303"/>
        <v>6.5</v>
      </c>
      <c r="G1078" s="15">
        <f t="shared" si="315"/>
        <v>0.65277777777777812</v>
      </c>
      <c r="H1078" s="15">
        <f t="shared" si="316"/>
        <v>2.3500000000000014</v>
      </c>
      <c r="I1078" s="15">
        <f t="shared" si="304"/>
        <v>1044.444444444445</v>
      </c>
      <c r="J1078" s="15">
        <f t="shared" si="305"/>
        <v>1044.444444444445</v>
      </c>
      <c r="K1078" s="15">
        <f t="shared" si="306"/>
        <v>0</v>
      </c>
      <c r="L1078" s="15">
        <f>SUM(0.5*1.2*$AD$4*$AF$4*(F1078^2))</f>
        <v>20.584199999999999</v>
      </c>
      <c r="M1078" s="15">
        <f t="shared" si="307"/>
        <v>8.4530461888888926</v>
      </c>
      <c r="N1078" s="15">
        <f t="shared" si="317"/>
        <v>0.10566307736111116</v>
      </c>
      <c r="O1078" s="15">
        <f t="shared" si="308"/>
        <v>5.2831538680555585</v>
      </c>
      <c r="P1078" s="15">
        <f t="shared" si="309"/>
        <v>1.6641573000000001</v>
      </c>
      <c r="Q1078" s="15">
        <f t="shared" si="318"/>
        <v>2.0801966250000001E-2</v>
      </c>
      <c r="R1078" s="15">
        <f t="shared" si="310"/>
        <v>1.0400983125000001</v>
      </c>
      <c r="S1078" s="15">
        <f t="shared" si="319"/>
        <v>311.95360797069316</v>
      </c>
      <c r="T1078" s="15">
        <f t="shared" si="320"/>
        <v>207.35213125434618</v>
      </c>
      <c r="U1078" s="15">
        <f t="shared" si="311"/>
        <v>0.31195360797069316</v>
      </c>
      <c r="V1078" s="15">
        <f t="shared" si="312"/>
        <v>0.20735213125434618</v>
      </c>
      <c r="W1078" s="15">
        <f t="shared" si="313"/>
        <v>0.10460147671634698</v>
      </c>
      <c r="X1078" s="15">
        <f t="shared" si="314"/>
        <v>23.659926778966295</v>
      </c>
      <c r="Y1078" s="15">
        <f t="shared" si="321"/>
        <v>55807.245328259072</v>
      </c>
      <c r="AJ1078">
        <f>IF(E1078&lt;1,1,0)</f>
        <v>0</v>
      </c>
      <c r="AK1078">
        <f>IF(AJ1078=1,"",E1078)</f>
        <v>23.4</v>
      </c>
      <c r="AL1078">
        <f>E1078/3.6</f>
        <v>6.4999999999999991</v>
      </c>
    </row>
    <row r="1079" spans="2:38" x14ac:dyDescent="0.3">
      <c r="B1079" s="25" t="s">
        <v>53</v>
      </c>
      <c r="C1079" s="25">
        <v>1068</v>
      </c>
      <c r="D1079" s="25">
        <v>46</v>
      </c>
      <c r="E1079" s="24">
        <v>24.6</v>
      </c>
      <c r="F1079" s="42">
        <f t="shared" si="303"/>
        <v>6.8333333333333339</v>
      </c>
      <c r="G1079" s="15">
        <f t="shared" si="315"/>
        <v>0.25000000000000011</v>
      </c>
      <c r="H1079" s="15">
        <f t="shared" si="316"/>
        <v>0.90000000000000036</v>
      </c>
      <c r="I1079" s="15">
        <f t="shared" si="304"/>
        <v>400.00000000000017</v>
      </c>
      <c r="J1079" s="15">
        <f t="shared" si="305"/>
        <v>400.00000000000017</v>
      </c>
      <c r="K1079" s="15">
        <f t="shared" si="306"/>
        <v>0</v>
      </c>
      <c r="L1079" s="15">
        <f>SUM(0.5*1.2*$AD$4*$AF$4*(F1079^2))</f>
        <v>22.749533333333336</v>
      </c>
      <c r="M1079" s="15">
        <f t="shared" si="307"/>
        <v>4.4976284777777789</v>
      </c>
      <c r="N1079" s="15">
        <f t="shared" si="317"/>
        <v>5.7469697216049401E-2</v>
      </c>
      <c r="O1079" s="15">
        <f t="shared" si="308"/>
        <v>2.811017798611112</v>
      </c>
      <c r="P1079" s="15">
        <f t="shared" si="309"/>
        <v>1.7642951444444446</v>
      </c>
      <c r="Q1079" s="15">
        <f t="shared" si="318"/>
        <v>2.2543771290123461E-2</v>
      </c>
      <c r="R1079" s="15">
        <f t="shared" si="310"/>
        <v>1.1026844652777779</v>
      </c>
      <c r="S1079" s="15">
        <f t="shared" si="319"/>
        <v>312.01107766790921</v>
      </c>
      <c r="T1079" s="15">
        <f t="shared" si="320"/>
        <v>207.37467502563629</v>
      </c>
      <c r="U1079" s="15">
        <f t="shared" si="311"/>
        <v>0.3120110776679092</v>
      </c>
      <c r="V1079" s="15">
        <f t="shared" si="312"/>
        <v>0.20737467502563628</v>
      </c>
      <c r="W1079" s="15">
        <f t="shared" si="313"/>
        <v>0.10463640264227292</v>
      </c>
      <c r="X1079" s="15">
        <f t="shared" si="314"/>
        <v>26.148815643407044</v>
      </c>
      <c r="Y1079" s="15">
        <f t="shared" si="321"/>
        <v>55833.394143902478</v>
      </c>
      <c r="AJ1079">
        <f>IF(E1079&lt;1,1,0)</f>
        <v>0</v>
      </c>
      <c r="AK1079">
        <f>IF(AJ1079=1,"",E1079)</f>
        <v>24.6</v>
      </c>
      <c r="AL1079">
        <f>E1079/3.6</f>
        <v>6.8333333333333339</v>
      </c>
    </row>
    <row r="1080" spans="2:38" x14ac:dyDescent="0.3">
      <c r="B1080" s="25" t="s">
        <v>53</v>
      </c>
      <c r="C1080" s="25">
        <v>1069</v>
      </c>
      <c r="D1080" s="25">
        <v>47</v>
      </c>
      <c r="E1080" s="24">
        <v>25.2</v>
      </c>
      <c r="F1080" s="42">
        <f t="shared" si="303"/>
        <v>7</v>
      </c>
      <c r="G1080" s="15">
        <f t="shared" si="315"/>
        <v>0.24999999999999961</v>
      </c>
      <c r="H1080" s="15">
        <f t="shared" si="316"/>
        <v>0.89999999999999858</v>
      </c>
      <c r="I1080" s="15">
        <f t="shared" si="304"/>
        <v>399.99999999999937</v>
      </c>
      <c r="J1080" s="15">
        <f t="shared" si="305"/>
        <v>399.99999999999937</v>
      </c>
      <c r="K1080" s="15">
        <f t="shared" si="306"/>
        <v>0</v>
      </c>
      <c r="L1080" s="15">
        <f>SUM(0.5*1.2*$AD$4*$AF$4*(F1080^2))</f>
        <v>23.872799999999998</v>
      </c>
      <c r="M1080" s="15">
        <f t="shared" si="307"/>
        <v>4.6151895999999955</v>
      </c>
      <c r="N1080" s="15">
        <f t="shared" si="317"/>
        <v>6.0253864222222168E-2</v>
      </c>
      <c r="O1080" s="15">
        <f t="shared" si="308"/>
        <v>2.8844934999999969</v>
      </c>
      <c r="P1080" s="15">
        <f t="shared" si="309"/>
        <v>1.8151895999999998</v>
      </c>
      <c r="Q1080" s="15">
        <f t="shared" si="318"/>
        <v>2.3698308666666668E-2</v>
      </c>
      <c r="R1080" s="15">
        <f t="shared" si="310"/>
        <v>1.1344935</v>
      </c>
      <c r="S1080" s="15">
        <f t="shared" si="319"/>
        <v>312.07133153213141</v>
      </c>
      <c r="T1080" s="15">
        <f t="shared" si="320"/>
        <v>207.39837333430296</v>
      </c>
      <c r="U1080" s="15">
        <f t="shared" si="311"/>
        <v>0.3120713315321314</v>
      </c>
      <c r="V1080" s="15">
        <f t="shared" si="312"/>
        <v>0.20739837333430297</v>
      </c>
      <c r="W1080" s="15">
        <f t="shared" si="313"/>
        <v>0.10467295819782843</v>
      </c>
      <c r="X1080" s="15">
        <f t="shared" si="314"/>
        <v>27.439926728929258</v>
      </c>
      <c r="Y1080" s="15">
        <f t="shared" si="321"/>
        <v>55860.834070631405</v>
      </c>
      <c r="AJ1080">
        <f>IF(E1080&lt;1,1,0)</f>
        <v>0</v>
      </c>
      <c r="AK1080">
        <f>IF(AJ1080=1,"",E1080)</f>
        <v>25.2</v>
      </c>
      <c r="AL1080">
        <f>E1080/3.6</f>
        <v>7</v>
      </c>
    </row>
    <row r="1081" spans="2:38" x14ac:dyDescent="0.3">
      <c r="B1081" s="25" t="s">
        <v>53</v>
      </c>
      <c r="C1081" s="25">
        <v>1070</v>
      </c>
      <c r="D1081" s="25">
        <v>48</v>
      </c>
      <c r="E1081" s="24">
        <v>26.4</v>
      </c>
      <c r="F1081" s="42">
        <f t="shared" si="303"/>
        <v>7.333333333333333</v>
      </c>
      <c r="G1081" s="15">
        <f t="shared" si="315"/>
        <v>0.50000000000000022</v>
      </c>
      <c r="H1081" s="15">
        <f t="shared" si="316"/>
        <v>1.8000000000000007</v>
      </c>
      <c r="I1081" s="15">
        <f t="shared" si="304"/>
        <v>800.00000000000034</v>
      </c>
      <c r="J1081" s="15">
        <f t="shared" si="305"/>
        <v>800.00000000000034</v>
      </c>
      <c r="K1081" s="15">
        <f t="shared" si="306"/>
        <v>0</v>
      </c>
      <c r="L1081" s="15">
        <f>SUM(0.5*1.2*$AD$4*$AF$4*(F1081^2))</f>
        <v>26.200533333333329</v>
      </c>
      <c r="M1081" s="15">
        <f t="shared" si="307"/>
        <v>7.785363911111113</v>
      </c>
      <c r="N1081" s="15">
        <f t="shared" si="317"/>
        <v>0.10380485214814818</v>
      </c>
      <c r="O1081" s="15">
        <f t="shared" si="308"/>
        <v>4.865852444444446</v>
      </c>
      <c r="P1081" s="15">
        <f t="shared" si="309"/>
        <v>1.9186972444444443</v>
      </c>
      <c r="Q1081" s="15">
        <f t="shared" si="318"/>
        <v>2.5582629925925925E-2</v>
      </c>
      <c r="R1081" s="15">
        <f t="shared" si="310"/>
        <v>1.1991857777777777</v>
      </c>
      <c r="S1081" s="15">
        <f t="shared" si="319"/>
        <v>312.17513638427954</v>
      </c>
      <c r="T1081" s="15">
        <f t="shared" si="320"/>
        <v>207.4239559642289</v>
      </c>
      <c r="U1081" s="15">
        <f t="shared" si="311"/>
        <v>0.31217513638427952</v>
      </c>
      <c r="V1081" s="15">
        <f t="shared" si="312"/>
        <v>0.20742395596422888</v>
      </c>
      <c r="W1081" s="15">
        <f t="shared" si="313"/>
        <v>0.10475118042005063</v>
      </c>
      <c r="X1081" s="15">
        <f t="shared" si="314"/>
        <v>30.115482229729256</v>
      </c>
      <c r="Y1081" s="15">
        <f t="shared" si="321"/>
        <v>55890.949552861137</v>
      </c>
      <c r="AJ1081">
        <f>IF(E1081&lt;1,1,0)</f>
        <v>0</v>
      </c>
      <c r="AK1081">
        <f>IF(AJ1081=1,"",E1081)</f>
        <v>26.4</v>
      </c>
      <c r="AL1081">
        <f>E1081/3.6</f>
        <v>7.333333333333333</v>
      </c>
    </row>
    <row r="1082" spans="2:38" x14ac:dyDescent="0.3">
      <c r="B1082" s="25" t="s">
        <v>53</v>
      </c>
      <c r="C1082" s="25">
        <v>1071</v>
      </c>
      <c r="D1082" s="25">
        <v>49</v>
      </c>
      <c r="E1082" s="24">
        <v>28.8</v>
      </c>
      <c r="F1082" s="42">
        <f t="shared" si="303"/>
        <v>8</v>
      </c>
      <c r="G1082" s="15">
        <f t="shared" si="315"/>
        <v>0.75000000000000022</v>
      </c>
      <c r="H1082" s="15">
        <f t="shared" si="316"/>
        <v>2.7000000000000011</v>
      </c>
      <c r="I1082" s="15">
        <f t="shared" si="304"/>
        <v>1200.0000000000005</v>
      </c>
      <c r="J1082" s="15">
        <f t="shared" si="305"/>
        <v>1200.0000000000005</v>
      </c>
      <c r="K1082" s="15">
        <f t="shared" si="306"/>
        <v>0</v>
      </c>
      <c r="L1082" s="15">
        <f>SUM(0.5*1.2*$AD$4*$AF$4*(F1082^2))</f>
        <v>31.180799999999998</v>
      </c>
      <c r="M1082" s="15">
        <f t="shared" si="307"/>
        <v>11.732966400000002</v>
      </c>
      <c r="N1082" s="15">
        <f t="shared" si="317"/>
        <v>0.15969870933333336</v>
      </c>
      <c r="O1082" s="15">
        <f t="shared" si="308"/>
        <v>7.3331040000000023</v>
      </c>
      <c r="P1082" s="15">
        <f t="shared" si="309"/>
        <v>2.1329663999999999</v>
      </c>
      <c r="Q1082" s="15">
        <f t="shared" si="318"/>
        <v>2.9032042666666664E-2</v>
      </c>
      <c r="R1082" s="15">
        <f t="shared" si="310"/>
        <v>1.3331039999999998</v>
      </c>
      <c r="S1082" s="15">
        <f t="shared" si="319"/>
        <v>312.33483509361287</v>
      </c>
      <c r="T1082" s="15">
        <f t="shared" si="320"/>
        <v>207.45298800689557</v>
      </c>
      <c r="U1082" s="15">
        <f t="shared" si="311"/>
        <v>0.31233483509361287</v>
      </c>
      <c r="V1082" s="15">
        <f t="shared" si="312"/>
        <v>0.20745298800689557</v>
      </c>
      <c r="W1082" s="15">
        <f t="shared" si="313"/>
        <v>0.1048818470867173</v>
      </c>
      <c r="X1082" s="15">
        <f t="shared" si="314"/>
        <v>35.839926582707037</v>
      </c>
      <c r="Y1082" s="15">
        <f t="shared" si="321"/>
        <v>55926.789479443847</v>
      </c>
      <c r="AJ1082">
        <f>IF(E1082&lt;1,1,0)</f>
        <v>0</v>
      </c>
      <c r="AK1082">
        <f>IF(AJ1082=1,"",E1082)</f>
        <v>28.8</v>
      </c>
      <c r="AL1082">
        <f>E1082/3.6</f>
        <v>8</v>
      </c>
    </row>
    <row r="1083" spans="2:38" x14ac:dyDescent="0.3">
      <c r="B1083" s="25" t="s">
        <v>53</v>
      </c>
      <c r="C1083" s="25">
        <v>1072</v>
      </c>
      <c r="D1083" s="25">
        <v>50</v>
      </c>
      <c r="E1083" s="24">
        <v>31.8</v>
      </c>
      <c r="F1083" s="42">
        <f t="shared" si="303"/>
        <v>8.8333333333333339</v>
      </c>
      <c r="G1083" s="15">
        <f t="shared" si="315"/>
        <v>0.90277777777777724</v>
      </c>
      <c r="H1083" s="15">
        <f t="shared" si="316"/>
        <v>3.2499999999999982</v>
      </c>
      <c r="I1083" s="15">
        <f t="shared" si="304"/>
        <v>1444.4444444444437</v>
      </c>
      <c r="J1083" s="15">
        <f t="shared" si="305"/>
        <v>1444.4444444444437</v>
      </c>
      <c r="K1083" s="15">
        <f t="shared" si="306"/>
        <v>0</v>
      </c>
      <c r="L1083" s="15">
        <f>SUM(0.5*1.2*$AD$4*$AF$4*(F1083^2))</f>
        <v>38.015133333333331</v>
      </c>
      <c r="M1083" s="15">
        <f t="shared" si="307"/>
        <v>15.174779603703699</v>
      </c>
      <c r="N1083" s="15">
        <f t="shared" si="317"/>
        <v>0.21076082782921804</v>
      </c>
      <c r="O1083" s="15">
        <f t="shared" si="308"/>
        <v>9.4842372523148111</v>
      </c>
      <c r="P1083" s="15">
        <f t="shared" si="309"/>
        <v>2.4155203444444444</v>
      </c>
      <c r="Q1083" s="15">
        <f t="shared" si="318"/>
        <v>3.3548893672839503E-2</v>
      </c>
      <c r="R1083" s="15">
        <f t="shared" si="310"/>
        <v>1.5097002152777779</v>
      </c>
      <c r="S1083" s="15">
        <f t="shared" si="319"/>
        <v>312.5455959214421</v>
      </c>
      <c r="T1083" s="15">
        <f t="shared" si="320"/>
        <v>207.48653690056841</v>
      </c>
      <c r="U1083" s="15">
        <f t="shared" si="311"/>
        <v>0.3125455959214421</v>
      </c>
      <c r="V1083" s="15">
        <f t="shared" si="312"/>
        <v>0.2074865369005684</v>
      </c>
      <c r="W1083" s="15">
        <f t="shared" si="313"/>
        <v>0.1050590590208737</v>
      </c>
      <c r="X1083" s="15">
        <f t="shared" si="314"/>
        <v>43.695482014214242</v>
      </c>
      <c r="Y1083" s="15">
        <f t="shared" si="321"/>
        <v>55970.48496145806</v>
      </c>
      <c r="AJ1083">
        <f>IF(E1083&lt;1,1,0)</f>
        <v>0</v>
      </c>
      <c r="AK1083">
        <f>IF(AJ1083=1,"",E1083)</f>
        <v>31.8</v>
      </c>
      <c r="AL1083">
        <f>E1083/3.6</f>
        <v>8.8333333333333339</v>
      </c>
    </row>
    <row r="1084" spans="2:38" x14ac:dyDescent="0.3">
      <c r="B1084" s="25" t="s">
        <v>53</v>
      </c>
      <c r="C1084" s="25">
        <v>1073</v>
      </c>
      <c r="D1084" s="25">
        <v>51</v>
      </c>
      <c r="E1084" s="24">
        <v>35.299999999999997</v>
      </c>
      <c r="F1084" s="42">
        <f t="shared" si="303"/>
        <v>9.8055555555555554</v>
      </c>
      <c r="G1084" s="15">
        <f t="shared" si="315"/>
        <v>1.0694444444444444</v>
      </c>
      <c r="H1084" s="15">
        <f t="shared" si="316"/>
        <v>3.8499999999999996</v>
      </c>
      <c r="I1084" s="15">
        <f t="shared" si="304"/>
        <v>1711.1111111111111</v>
      </c>
      <c r="J1084" s="15">
        <f t="shared" si="305"/>
        <v>1711.1111111111111</v>
      </c>
      <c r="K1084" s="15">
        <f t="shared" si="306"/>
        <v>0</v>
      </c>
      <c r="L1084" s="15">
        <f>SUM(0.5*1.2*$AD$4*$AF$4*(F1084^2))</f>
        <v>46.843753703703698</v>
      </c>
      <c r="M1084" s="15">
        <f t="shared" si="307"/>
        <v>19.546344091100821</v>
      </c>
      <c r="N1084" s="15">
        <f t="shared" si="317"/>
        <v>0.27690654129059494</v>
      </c>
      <c r="O1084" s="15">
        <f t="shared" si="308"/>
        <v>12.216465056938013</v>
      </c>
      <c r="P1084" s="15">
        <f t="shared" si="309"/>
        <v>2.7679490293724278</v>
      </c>
      <c r="Q1084" s="15">
        <f t="shared" si="318"/>
        <v>3.9212611249442725E-2</v>
      </c>
      <c r="R1084" s="15">
        <f t="shared" si="310"/>
        <v>1.7299681433577674</v>
      </c>
      <c r="S1084" s="15">
        <f t="shared" si="319"/>
        <v>312.8225024627327</v>
      </c>
      <c r="T1084" s="15">
        <f t="shared" si="320"/>
        <v>207.52574951181785</v>
      </c>
      <c r="U1084" s="15">
        <f t="shared" si="311"/>
        <v>0.31282250246273269</v>
      </c>
      <c r="V1084" s="15">
        <f t="shared" si="312"/>
        <v>0.20752574951181785</v>
      </c>
      <c r="W1084" s="15">
        <f t="shared" si="313"/>
        <v>0.10529675295091484</v>
      </c>
      <c r="X1084" s="15">
        <f t="shared" si="314"/>
        <v>53.843321354001318</v>
      </c>
      <c r="Y1084" s="15">
        <f t="shared" si="321"/>
        <v>56024.328282812065</v>
      </c>
      <c r="AJ1084">
        <f>IF(E1084&lt;1,1,0)</f>
        <v>0</v>
      </c>
      <c r="AK1084">
        <f>IF(AJ1084=1,"",E1084)</f>
        <v>35.299999999999997</v>
      </c>
      <c r="AL1084">
        <f>E1084/3.6</f>
        <v>9.8055555555555554</v>
      </c>
    </row>
    <row r="1085" spans="2:38" x14ac:dyDescent="0.3">
      <c r="B1085" s="25" t="s">
        <v>53</v>
      </c>
      <c r="C1085" s="25">
        <v>1074</v>
      </c>
      <c r="D1085" s="25">
        <v>52</v>
      </c>
      <c r="E1085" s="24">
        <v>39.5</v>
      </c>
      <c r="F1085" s="42">
        <f t="shared" si="303"/>
        <v>10.972222222222223</v>
      </c>
      <c r="G1085" s="15">
        <f t="shared" si="315"/>
        <v>1.2777777777777781</v>
      </c>
      <c r="H1085" s="15">
        <f t="shared" si="316"/>
        <v>4.6000000000000014</v>
      </c>
      <c r="I1085" s="15">
        <f t="shared" si="304"/>
        <v>2044.444444444445</v>
      </c>
      <c r="J1085" s="15">
        <f t="shared" si="305"/>
        <v>2044.444444444445</v>
      </c>
      <c r="K1085" s="15">
        <f t="shared" si="306"/>
        <v>0</v>
      </c>
      <c r="L1085" s="15">
        <f>SUM(0.5*1.2*$AD$4*$AF$4*(F1085^2))</f>
        <v>58.653842592592596</v>
      </c>
      <c r="M1085" s="15">
        <f t="shared" si="307"/>
        <v>25.658961760545278</v>
      </c>
      <c r="N1085" s="15">
        <f t="shared" si="317"/>
        <v>0.37062944765232064</v>
      </c>
      <c r="O1085" s="15">
        <f t="shared" si="308"/>
        <v>16.036851100340797</v>
      </c>
      <c r="P1085" s="15">
        <f t="shared" si="309"/>
        <v>3.2268629951131689</v>
      </c>
      <c r="Q1085" s="15">
        <f t="shared" si="318"/>
        <v>4.6610243262745772E-2</v>
      </c>
      <c r="R1085" s="15">
        <f t="shared" si="310"/>
        <v>2.0167893719457304</v>
      </c>
      <c r="S1085" s="15">
        <f t="shared" si="319"/>
        <v>313.19313191038503</v>
      </c>
      <c r="T1085" s="15">
        <f t="shared" si="320"/>
        <v>207.57235975508058</v>
      </c>
      <c r="U1085" s="15">
        <f t="shared" si="311"/>
        <v>0.31319313191038506</v>
      </c>
      <c r="V1085" s="15">
        <f t="shared" si="312"/>
        <v>0.20757235975508059</v>
      </c>
      <c r="W1085" s="15">
        <f t="shared" si="313"/>
        <v>0.10562077215530447</v>
      </c>
      <c r="X1085" s="15">
        <f t="shared" si="314"/>
        <v>67.418135942002706</v>
      </c>
      <c r="Y1085" s="15">
        <f t="shared" si="321"/>
        <v>56091.746418754068</v>
      </c>
      <c r="AJ1085">
        <f>IF(E1085&lt;1,1,0)</f>
        <v>0</v>
      </c>
      <c r="AK1085">
        <f>IF(AJ1085=1,"",E1085)</f>
        <v>39.5</v>
      </c>
      <c r="AL1085">
        <f>E1085/3.6</f>
        <v>10.972222222222221</v>
      </c>
    </row>
    <row r="1086" spans="2:38" x14ac:dyDescent="0.3">
      <c r="B1086" s="25" t="s">
        <v>53</v>
      </c>
      <c r="C1086" s="25">
        <v>1075</v>
      </c>
      <c r="D1086" s="25">
        <v>53</v>
      </c>
      <c r="E1086" s="24">
        <v>44.5</v>
      </c>
      <c r="F1086" s="42">
        <f t="shared" si="303"/>
        <v>12.361111111111112</v>
      </c>
      <c r="G1086" s="15">
        <f t="shared" si="315"/>
        <v>1.3611111111111107</v>
      </c>
      <c r="H1086" s="15">
        <f t="shared" si="316"/>
        <v>4.8999999999999986</v>
      </c>
      <c r="I1086" s="15">
        <f t="shared" si="304"/>
        <v>2177.7777777777774</v>
      </c>
      <c r="J1086" s="15">
        <f t="shared" si="305"/>
        <v>2177.7777777777774</v>
      </c>
      <c r="K1086" s="15">
        <f t="shared" si="306"/>
        <v>0</v>
      </c>
      <c r="L1086" s="15">
        <f>SUM(0.5*1.2*$AD$4*$AF$4*(F1086^2))</f>
        <v>74.442731481481502</v>
      </c>
      <c r="M1086" s="15">
        <f t="shared" si="307"/>
        <v>30.750247961676955</v>
      </c>
      <c r="N1086" s="15">
        <f t="shared" si="317"/>
        <v>0.45271198388024403</v>
      </c>
      <c r="O1086" s="15">
        <f t="shared" si="308"/>
        <v>19.218904976048098</v>
      </c>
      <c r="P1086" s="15">
        <f t="shared" si="309"/>
        <v>3.8304948752572026</v>
      </c>
      <c r="Q1086" s="15">
        <f t="shared" si="318"/>
        <v>5.6393396774619922E-2</v>
      </c>
      <c r="R1086" s="15">
        <f t="shared" si="310"/>
        <v>2.3940592970357515</v>
      </c>
      <c r="S1086" s="15">
        <f t="shared" si="319"/>
        <v>313.64584389426528</v>
      </c>
      <c r="T1086" s="15">
        <f t="shared" si="320"/>
        <v>207.62875315185519</v>
      </c>
      <c r="U1086" s="15">
        <f t="shared" si="311"/>
        <v>0.31364584389426531</v>
      </c>
      <c r="V1086" s="15">
        <f t="shared" si="312"/>
        <v>0.20762875315185519</v>
      </c>
      <c r="W1086" s="15">
        <f t="shared" si="313"/>
        <v>0.10601709074241011</v>
      </c>
      <c r="X1086" s="15">
        <f t="shared" si="314"/>
        <v>85.566283812727846</v>
      </c>
      <c r="Y1086" s="15">
        <f t="shared" si="321"/>
        <v>56177.312702566793</v>
      </c>
      <c r="AJ1086">
        <f>IF(E1086&lt;1,1,0)</f>
        <v>0</v>
      </c>
      <c r="AK1086">
        <f>IF(AJ1086=1,"",E1086)</f>
        <v>44.5</v>
      </c>
      <c r="AL1086">
        <f>E1086/3.6</f>
        <v>12.361111111111111</v>
      </c>
    </row>
    <row r="1087" spans="2:38" x14ac:dyDescent="0.3">
      <c r="B1087" s="25" t="s">
        <v>53</v>
      </c>
      <c r="C1087" s="25">
        <v>1076</v>
      </c>
      <c r="D1087" s="25">
        <v>54</v>
      </c>
      <c r="E1087" s="24">
        <v>49.3</v>
      </c>
      <c r="F1087" s="42">
        <f t="shared" si="303"/>
        <v>13.694444444444445</v>
      </c>
      <c r="G1087" s="15">
        <f t="shared" si="315"/>
        <v>1.2222222222222219</v>
      </c>
      <c r="H1087" s="15">
        <f t="shared" si="316"/>
        <v>4.3999999999999986</v>
      </c>
      <c r="I1087" s="15">
        <f t="shared" si="304"/>
        <v>1955.555555555555</v>
      </c>
      <c r="J1087" s="15">
        <f t="shared" si="305"/>
        <v>1955.555555555555</v>
      </c>
      <c r="K1087" s="15">
        <f t="shared" si="306"/>
        <v>0</v>
      </c>
      <c r="L1087" s="15">
        <f>SUM(0.5*1.2*$AD$4*$AF$4*(F1087^2))</f>
        <v>91.368420370370373</v>
      </c>
      <c r="M1087" s="15">
        <f t="shared" si="307"/>
        <v>31.255706670318922</v>
      </c>
      <c r="N1087" s="15">
        <f t="shared" si="317"/>
        <v>0.46883560005478381</v>
      </c>
      <c r="O1087" s="15">
        <f t="shared" si="308"/>
        <v>19.534816668949325</v>
      </c>
      <c r="P1087" s="15">
        <f t="shared" si="309"/>
        <v>4.4754597567386831</v>
      </c>
      <c r="Q1087" s="15">
        <f t="shared" si="318"/>
        <v>6.7131896351080245E-2</v>
      </c>
      <c r="R1087" s="15">
        <f t="shared" si="310"/>
        <v>2.7971623479616765</v>
      </c>
      <c r="S1087" s="15">
        <f t="shared" si="319"/>
        <v>314.11467949432006</v>
      </c>
      <c r="T1087" s="15">
        <f t="shared" si="320"/>
        <v>207.69588504820626</v>
      </c>
      <c r="U1087" s="15">
        <f t="shared" si="311"/>
        <v>0.31411467949432004</v>
      </c>
      <c r="V1087" s="15">
        <f t="shared" si="312"/>
        <v>0.20769588504820627</v>
      </c>
      <c r="W1087" s="15">
        <f t="shared" si="313"/>
        <v>0.10641879444611377</v>
      </c>
      <c r="X1087" s="15">
        <f t="shared" si="314"/>
        <v>105.02109834635004</v>
      </c>
      <c r="Y1087" s="15">
        <f t="shared" si="321"/>
        <v>56282.33380091314</v>
      </c>
      <c r="AJ1087">
        <f>IF(E1087&lt;1,1,0)</f>
        <v>0</v>
      </c>
      <c r="AK1087">
        <f>IF(AJ1087=1,"",E1087)</f>
        <v>49.3</v>
      </c>
      <c r="AL1087">
        <f>E1087/3.6</f>
        <v>13.694444444444443</v>
      </c>
    </row>
    <row r="1088" spans="2:38" x14ac:dyDescent="0.3">
      <c r="B1088" s="25" t="s">
        <v>53</v>
      </c>
      <c r="C1088" s="25">
        <v>1077</v>
      </c>
      <c r="D1088" s="25">
        <v>55</v>
      </c>
      <c r="E1088" s="24">
        <v>53.3</v>
      </c>
      <c r="F1088" s="42">
        <f t="shared" si="303"/>
        <v>14.805555555555555</v>
      </c>
      <c r="G1088" s="15">
        <f t="shared" si="315"/>
        <v>0.98611111111111127</v>
      </c>
      <c r="H1088" s="15">
        <f t="shared" si="316"/>
        <v>3.5500000000000007</v>
      </c>
      <c r="I1088" s="15">
        <f t="shared" si="304"/>
        <v>1577.7777777777781</v>
      </c>
      <c r="J1088" s="15">
        <f t="shared" si="305"/>
        <v>1577.7777777777781</v>
      </c>
      <c r="K1088" s="15">
        <f t="shared" si="306"/>
        <v>0</v>
      </c>
      <c r="L1088" s="15">
        <f>SUM(0.5*1.2*$AD$4*$AF$4*(F1088^2))</f>
        <v>106.79642037037036</v>
      </c>
      <c r="M1088" s="15">
        <f t="shared" si="307"/>
        <v>28.426876878137865</v>
      </c>
      <c r="N1088" s="15">
        <f t="shared" si="317"/>
        <v>0.43429950786043958</v>
      </c>
      <c r="O1088" s="15">
        <f t="shared" si="308"/>
        <v>17.766798048836165</v>
      </c>
      <c r="P1088" s="15">
        <f t="shared" si="309"/>
        <v>5.0670003349279833</v>
      </c>
      <c r="Q1088" s="15">
        <f t="shared" si="318"/>
        <v>7.7412505116955299E-2</v>
      </c>
      <c r="R1088" s="15">
        <f t="shared" si="310"/>
        <v>3.1668752093299894</v>
      </c>
      <c r="S1088" s="15">
        <f t="shared" si="319"/>
        <v>314.54897900218049</v>
      </c>
      <c r="T1088" s="15">
        <f t="shared" si="320"/>
        <v>207.77329755332323</v>
      </c>
      <c r="U1088" s="15">
        <f t="shared" si="311"/>
        <v>0.31454897900218048</v>
      </c>
      <c r="V1088" s="15">
        <f t="shared" si="312"/>
        <v>0.20777329755332324</v>
      </c>
      <c r="W1088" s="15">
        <f t="shared" si="313"/>
        <v>0.10677568144885724</v>
      </c>
      <c r="X1088" s="15">
        <f t="shared" si="314"/>
        <v>122.75443142986246</v>
      </c>
      <c r="Y1088" s="15">
        <f t="shared" si="321"/>
        <v>56405.088232343005</v>
      </c>
      <c r="AJ1088">
        <f>IF(E1088&lt;1,1,0)</f>
        <v>0</v>
      </c>
      <c r="AK1088">
        <f>IF(AJ1088=1,"",E1088)</f>
        <v>53.3</v>
      </c>
      <c r="AL1088">
        <f>E1088/3.6</f>
        <v>14.805555555555554</v>
      </c>
    </row>
    <row r="1089" spans="2:38" x14ac:dyDescent="0.3">
      <c r="B1089" s="25" t="s">
        <v>53</v>
      </c>
      <c r="C1089" s="25">
        <v>1078</v>
      </c>
      <c r="D1089" s="25">
        <v>56</v>
      </c>
      <c r="E1089" s="24">
        <v>56.4</v>
      </c>
      <c r="F1089" s="42">
        <f t="shared" si="303"/>
        <v>15.666666666666668</v>
      </c>
      <c r="G1089" s="15">
        <f t="shared" si="315"/>
        <v>0.7777777777777779</v>
      </c>
      <c r="H1089" s="15">
        <f t="shared" si="316"/>
        <v>2.8000000000000007</v>
      </c>
      <c r="I1089" s="15">
        <f t="shared" si="304"/>
        <v>1244.4444444444446</v>
      </c>
      <c r="J1089" s="15">
        <f t="shared" si="305"/>
        <v>1244.4444444444446</v>
      </c>
      <c r="K1089" s="15">
        <f t="shared" si="306"/>
        <v>0</v>
      </c>
      <c r="L1089" s="15">
        <f>SUM(0.5*1.2*$AD$4*$AF$4*(F1089^2))</f>
        <v>119.58053333333335</v>
      </c>
      <c r="M1089" s="15">
        <f t="shared" si="307"/>
        <v>25.058284651851856</v>
      </c>
      <c r="N1089" s="15">
        <f t="shared" si="317"/>
        <v>0.38979553902880665</v>
      </c>
      <c r="O1089" s="15">
        <f t="shared" si="308"/>
        <v>15.661427907407409</v>
      </c>
      <c r="P1089" s="15">
        <f t="shared" si="309"/>
        <v>5.561988355555556</v>
      </c>
      <c r="Q1089" s="15">
        <f t="shared" si="318"/>
        <v>8.6519818864197531E-2</v>
      </c>
      <c r="R1089" s="15">
        <f t="shared" si="310"/>
        <v>3.4762427222222225</v>
      </c>
      <c r="S1089" s="15">
        <f t="shared" si="319"/>
        <v>314.93877454120928</v>
      </c>
      <c r="T1089" s="15">
        <f t="shared" si="320"/>
        <v>207.85981737218742</v>
      </c>
      <c r="U1089" s="15">
        <f t="shared" si="311"/>
        <v>0.31493877454120928</v>
      </c>
      <c r="V1089" s="15">
        <f t="shared" si="312"/>
        <v>0.20785981737218742</v>
      </c>
      <c r="W1089" s="15">
        <f t="shared" si="313"/>
        <v>0.10707895716902185</v>
      </c>
      <c r="X1089" s="15">
        <f t="shared" si="314"/>
        <v>137.44881393361888</v>
      </c>
      <c r="Y1089" s="15">
        <f t="shared" si="321"/>
        <v>56542.537046276622</v>
      </c>
      <c r="AJ1089">
        <f>IF(E1089&lt;1,1,0)</f>
        <v>0</v>
      </c>
      <c r="AK1089">
        <f>IF(AJ1089=1,"",E1089)</f>
        <v>56.4</v>
      </c>
      <c r="AL1089">
        <f>E1089/3.6</f>
        <v>15.666666666666666</v>
      </c>
    </row>
    <row r="1090" spans="2:38" x14ac:dyDescent="0.3">
      <c r="B1090" s="25" t="s">
        <v>53</v>
      </c>
      <c r="C1090" s="25">
        <v>1079</v>
      </c>
      <c r="D1090" s="25">
        <v>57</v>
      </c>
      <c r="E1090" s="24">
        <v>58.9</v>
      </c>
      <c r="F1090" s="42">
        <f t="shared" si="303"/>
        <v>16.361111111111111</v>
      </c>
      <c r="G1090" s="15">
        <f t="shared" si="315"/>
        <v>0.6666666666666673</v>
      </c>
      <c r="H1090" s="15">
        <f t="shared" si="316"/>
        <v>2.4000000000000021</v>
      </c>
      <c r="I1090" s="15">
        <f t="shared" si="304"/>
        <v>1066.6666666666677</v>
      </c>
      <c r="J1090" s="15">
        <f t="shared" si="305"/>
        <v>1066.6666666666677</v>
      </c>
      <c r="K1090" s="15">
        <f t="shared" si="306"/>
        <v>0</v>
      </c>
      <c r="L1090" s="15">
        <f>SUM(0.5*1.2*$AD$4*$AF$4*(F1090^2))</f>
        <v>130.41659814814813</v>
      </c>
      <c r="M1090" s="15">
        <f t="shared" si="307"/>
        <v>23.437672304886849</v>
      </c>
      <c r="N1090" s="15">
        <f t="shared" si="317"/>
        <v>0.37109647816070845</v>
      </c>
      <c r="O1090" s="15">
        <f t="shared" si="308"/>
        <v>14.64854519055428</v>
      </c>
      <c r="P1090" s="15">
        <f t="shared" si="309"/>
        <v>5.9858204530349788</v>
      </c>
      <c r="Q1090" s="15">
        <f t="shared" si="318"/>
        <v>9.4775490506387172E-2</v>
      </c>
      <c r="R1090" s="15">
        <f t="shared" si="310"/>
        <v>3.7411377831468617</v>
      </c>
      <c r="S1090" s="15">
        <f t="shared" si="319"/>
        <v>315.30987101937001</v>
      </c>
      <c r="T1090" s="15">
        <f t="shared" si="320"/>
        <v>207.9545928626938</v>
      </c>
      <c r="U1090" s="15">
        <f t="shared" si="311"/>
        <v>0.31530987101937002</v>
      </c>
      <c r="V1090" s="15">
        <f t="shared" si="312"/>
        <v>0.2079545928626938</v>
      </c>
      <c r="W1090" s="15">
        <f t="shared" si="313"/>
        <v>0.10735527815667623</v>
      </c>
      <c r="X1090" s="15">
        <f t="shared" si="314"/>
        <v>149.90406065377442</v>
      </c>
      <c r="Y1090" s="15">
        <f t="shared" si="321"/>
        <v>56692.441106930397</v>
      </c>
      <c r="AJ1090">
        <f>IF(E1090&lt;1,1,0)</f>
        <v>0</v>
      </c>
      <c r="AK1090">
        <f>IF(AJ1090=1,"",E1090)</f>
        <v>58.9</v>
      </c>
      <c r="AL1090">
        <f>E1090/3.6</f>
        <v>16.361111111111111</v>
      </c>
    </row>
    <row r="1091" spans="2:38" x14ac:dyDescent="0.3">
      <c r="B1091" s="25" t="s">
        <v>53</v>
      </c>
      <c r="C1091" s="25">
        <v>1080</v>
      </c>
      <c r="D1091" s="25">
        <v>58</v>
      </c>
      <c r="E1091" s="24">
        <v>61.2</v>
      </c>
      <c r="F1091" s="42">
        <f t="shared" si="303"/>
        <v>17</v>
      </c>
      <c r="G1091" s="15">
        <f t="shared" si="315"/>
        <v>0.51388888888888928</v>
      </c>
      <c r="H1091" s="15">
        <f t="shared" si="316"/>
        <v>1.8500000000000014</v>
      </c>
      <c r="I1091" s="15">
        <f t="shared" si="304"/>
        <v>822.22222222222285</v>
      </c>
      <c r="J1091" s="15">
        <f t="shared" si="305"/>
        <v>822.22222222222285</v>
      </c>
      <c r="K1091" s="15">
        <f t="shared" si="306"/>
        <v>0</v>
      </c>
      <c r="L1091" s="15">
        <f>SUM(0.5*1.2*$AD$4*$AF$4*(F1091^2))</f>
        <v>140.80079999999998</v>
      </c>
      <c r="M1091" s="15">
        <f t="shared" si="307"/>
        <v>20.373871377777789</v>
      </c>
      <c r="N1091" s="15">
        <f t="shared" si="317"/>
        <v>0.32824570553086435</v>
      </c>
      <c r="O1091" s="15">
        <f t="shared" si="308"/>
        <v>12.733669611111118</v>
      </c>
      <c r="P1091" s="15">
        <f t="shared" si="309"/>
        <v>6.3960935999999995</v>
      </c>
      <c r="Q1091" s="15">
        <f t="shared" si="318"/>
        <v>0.10304817466666666</v>
      </c>
      <c r="R1091" s="15">
        <f t="shared" si="310"/>
        <v>3.9975584999999993</v>
      </c>
      <c r="S1091" s="15">
        <f t="shared" si="319"/>
        <v>315.6381167249009</v>
      </c>
      <c r="T1091" s="15">
        <f t="shared" si="320"/>
        <v>208.05764103736047</v>
      </c>
      <c r="U1091" s="15">
        <f t="shared" si="311"/>
        <v>0.31563811672490089</v>
      </c>
      <c r="V1091" s="15">
        <f t="shared" si="312"/>
        <v>0.20805764103736046</v>
      </c>
      <c r="W1091" s="15">
        <f t="shared" si="313"/>
        <v>0.10758047568754042</v>
      </c>
      <c r="X1091" s="15">
        <f t="shared" si="314"/>
        <v>161.839924693667</v>
      </c>
      <c r="Y1091" s="15">
        <f t="shared" si="321"/>
        <v>56854.281031624065</v>
      </c>
      <c r="AJ1091">
        <f>IF(E1091&lt;1,1,0)</f>
        <v>0</v>
      </c>
      <c r="AK1091">
        <f>IF(AJ1091=1,"",E1091)</f>
        <v>61.2</v>
      </c>
      <c r="AL1091">
        <f>E1091/3.6</f>
        <v>17</v>
      </c>
    </row>
    <row r="1092" spans="2:38" x14ac:dyDescent="0.3">
      <c r="B1092" s="25" t="s">
        <v>53</v>
      </c>
      <c r="C1092" s="25">
        <v>1081</v>
      </c>
      <c r="D1092" s="25">
        <v>59</v>
      </c>
      <c r="E1092" s="24">
        <v>62.6</v>
      </c>
      <c r="F1092" s="42">
        <f t="shared" si="303"/>
        <v>17.388888888888889</v>
      </c>
      <c r="G1092" s="15">
        <f t="shared" si="315"/>
        <v>0.24999999999999961</v>
      </c>
      <c r="H1092" s="15">
        <f t="shared" si="316"/>
        <v>0.89999999999999858</v>
      </c>
      <c r="I1092" s="15">
        <f t="shared" si="304"/>
        <v>399.99999999999937</v>
      </c>
      <c r="J1092" s="15">
        <f t="shared" si="305"/>
        <v>399.99999999999937</v>
      </c>
      <c r="K1092" s="15">
        <f t="shared" si="306"/>
        <v>0</v>
      </c>
      <c r="L1092" s="15">
        <f>SUM(0.5*1.2*$AD$4*$AF$4*(F1092^2))</f>
        <v>147.31634814814817</v>
      </c>
      <c r="M1092" s="15">
        <f t="shared" si="307"/>
        <v>13.611263165020564</v>
      </c>
      <c r="N1092" s="15">
        <f t="shared" si="317"/>
        <v>0.22307347964894814</v>
      </c>
      <c r="O1092" s="15">
        <f t="shared" si="308"/>
        <v>8.5070394781378518</v>
      </c>
      <c r="P1092" s="15">
        <f t="shared" si="309"/>
        <v>6.6557076094650212</v>
      </c>
      <c r="Q1092" s="15">
        <f t="shared" si="318"/>
        <v>0.10907965248845453</v>
      </c>
      <c r="R1092" s="15">
        <f t="shared" si="310"/>
        <v>4.1598172559156383</v>
      </c>
      <c r="S1092" s="15">
        <f t="shared" si="319"/>
        <v>315.86119020454987</v>
      </c>
      <c r="T1092" s="15">
        <f t="shared" si="320"/>
        <v>208.16672068984892</v>
      </c>
      <c r="U1092" s="15">
        <f t="shared" si="311"/>
        <v>0.31586119020454989</v>
      </c>
      <c r="V1092" s="15">
        <f t="shared" si="312"/>
        <v>0.20816672068984893</v>
      </c>
      <c r="W1092" s="15">
        <f t="shared" si="313"/>
        <v>0.10769446951470096</v>
      </c>
      <c r="X1092" s="15">
        <f t="shared" si="314"/>
        <v>169.32906041634047</v>
      </c>
      <c r="Y1092" s="15">
        <f t="shared" si="321"/>
        <v>57023.610092040406</v>
      </c>
      <c r="AJ1092">
        <f>IF(E1092&lt;1,1,0)</f>
        <v>0</v>
      </c>
      <c r="AK1092">
        <f>IF(AJ1092=1,"",E1092)</f>
        <v>62.6</v>
      </c>
      <c r="AL1092">
        <f>E1092/3.6</f>
        <v>17.388888888888889</v>
      </c>
    </row>
    <row r="1093" spans="2:38" x14ac:dyDescent="0.3">
      <c r="B1093" s="25" t="s">
        <v>53</v>
      </c>
      <c r="C1093" s="25">
        <v>1082</v>
      </c>
      <c r="D1093" s="25">
        <v>60</v>
      </c>
      <c r="E1093" s="24">
        <v>63</v>
      </c>
      <c r="F1093" s="42">
        <f t="shared" si="303"/>
        <v>17.5</v>
      </c>
      <c r="G1093" s="15">
        <f t="shared" si="315"/>
        <v>-1.3888888888889086E-2</v>
      </c>
      <c r="H1093" s="15">
        <f t="shared" si="316"/>
        <v>-5.0000000000000711E-2</v>
      </c>
      <c r="I1093" s="15">
        <f t="shared" si="304"/>
        <v>-22.222222222222538</v>
      </c>
      <c r="J1093" s="15">
        <f t="shared" si="305"/>
        <v>0</v>
      </c>
      <c r="K1093" s="15">
        <f t="shared" si="306"/>
        <v>22.222222222222538</v>
      </c>
      <c r="L1093" s="15">
        <f>SUM(0.5*1.2*$AD$4*$AF$4*(F1093^2))</f>
        <v>149.20499999999998</v>
      </c>
      <c r="M1093" s="15">
        <f t="shared" si="307"/>
        <v>6.7312874999999996</v>
      </c>
      <c r="N1093" s="15">
        <f t="shared" si="317"/>
        <v>0.11218812499999999</v>
      </c>
      <c r="O1093" s="15">
        <f t="shared" si="308"/>
        <v>4.2070546874999994</v>
      </c>
      <c r="P1093" s="15">
        <f t="shared" si="309"/>
        <v>6.342398611111105</v>
      </c>
      <c r="Q1093" s="15">
        <f t="shared" si="318"/>
        <v>0.10570664351851841</v>
      </c>
      <c r="R1093" s="15">
        <f t="shared" si="310"/>
        <v>3.963999131944441</v>
      </c>
      <c r="S1093" s="15">
        <f t="shared" si="319"/>
        <v>315.97337832954986</v>
      </c>
      <c r="T1093" s="15">
        <f t="shared" si="320"/>
        <v>208.27242733336743</v>
      </c>
      <c r="U1093" s="15">
        <f t="shared" si="311"/>
        <v>0.31597337832954986</v>
      </c>
      <c r="V1093" s="15">
        <f t="shared" si="312"/>
        <v>0.20827242733336743</v>
      </c>
      <c r="W1093" s="15">
        <f t="shared" si="313"/>
        <v>0.10770095099618243</v>
      </c>
      <c r="X1093" s="15">
        <f t="shared" si="314"/>
        <v>171.4999246093343</v>
      </c>
      <c r="Y1093" s="15">
        <f t="shared" si="321"/>
        <v>57195.110016649742</v>
      </c>
      <c r="AJ1093">
        <f>IF(E1093&lt;1,1,0)</f>
        <v>0</v>
      </c>
      <c r="AK1093">
        <f>IF(AJ1093=1,"",E1093)</f>
        <v>63</v>
      </c>
      <c r="AL1093">
        <f>E1093/3.6</f>
        <v>17.5</v>
      </c>
    </row>
    <row r="1094" spans="2:38" x14ac:dyDescent="0.3">
      <c r="B1094" s="25" t="s">
        <v>53</v>
      </c>
      <c r="C1094" s="25">
        <v>1083</v>
      </c>
      <c r="D1094" s="25">
        <v>61</v>
      </c>
      <c r="E1094" s="24">
        <v>62.5</v>
      </c>
      <c r="F1094" s="42">
        <f t="shared" si="303"/>
        <v>17.361111111111111</v>
      </c>
      <c r="G1094" s="15">
        <f t="shared" si="315"/>
        <v>-0.29166666666666685</v>
      </c>
      <c r="H1094" s="15">
        <f t="shared" si="316"/>
        <v>-1.0500000000000007</v>
      </c>
      <c r="I1094" s="15">
        <f t="shared" si="304"/>
        <v>-466.66666666666697</v>
      </c>
      <c r="J1094" s="15">
        <f t="shared" si="305"/>
        <v>0</v>
      </c>
      <c r="K1094" s="15">
        <f t="shared" si="306"/>
        <v>466.66666666666697</v>
      </c>
      <c r="L1094" s="15">
        <f>SUM(0.5*1.2*$AD$4*$AF$4*(F1094^2))</f>
        <v>146.84606481481481</v>
      </c>
      <c r="M1094" s="15">
        <f t="shared" si="307"/>
        <v>6.6369108474794238</v>
      </c>
      <c r="N1094" s="15">
        <f t="shared" si="317"/>
        <v>0.11245876713784581</v>
      </c>
      <c r="O1094" s="15">
        <f t="shared" si="308"/>
        <v>4.1480692796746403</v>
      </c>
      <c r="P1094" s="15">
        <f t="shared" si="309"/>
        <v>1.4649410043724338</v>
      </c>
      <c r="Q1094" s="15">
        <f t="shared" si="318"/>
        <v>2.4822611462977352E-2</v>
      </c>
      <c r="R1094" s="15">
        <f t="shared" si="310"/>
        <v>0.9155881277327711</v>
      </c>
      <c r="S1094" s="15">
        <f t="shared" si="319"/>
        <v>316.08583709668773</v>
      </c>
      <c r="T1094" s="15">
        <f t="shared" si="320"/>
        <v>208.29724994483041</v>
      </c>
      <c r="U1094" s="15">
        <f t="shared" si="311"/>
        <v>0.31608583709668775</v>
      </c>
      <c r="V1094" s="15">
        <f t="shared" si="312"/>
        <v>0.2082972499448304</v>
      </c>
      <c r="W1094" s="15">
        <f t="shared" si="313"/>
        <v>0.10778858715185735</v>
      </c>
      <c r="X1094" s="15">
        <f t="shared" si="314"/>
        <v>168.78850479490254</v>
      </c>
      <c r="Y1094" s="15">
        <f t="shared" si="321"/>
        <v>57363.898521444644</v>
      </c>
      <c r="AJ1094">
        <f>IF(E1094&lt;1,1,0)</f>
        <v>0</v>
      </c>
      <c r="AK1094">
        <f>IF(AJ1094=1,"",E1094)</f>
        <v>62.5</v>
      </c>
      <c r="AL1094">
        <f>E1094/3.6</f>
        <v>17.361111111111111</v>
      </c>
    </row>
    <row r="1095" spans="2:38" x14ac:dyDescent="0.3">
      <c r="B1095" s="25" t="s">
        <v>53</v>
      </c>
      <c r="C1095" s="25">
        <v>1084</v>
      </c>
      <c r="D1095" s="25">
        <v>62</v>
      </c>
      <c r="E1095" s="24">
        <v>60.9</v>
      </c>
      <c r="F1095" s="42">
        <f t="shared" si="303"/>
        <v>16.916666666666668</v>
      </c>
      <c r="G1095" s="15">
        <f t="shared" si="315"/>
        <v>-0.44444444444444481</v>
      </c>
      <c r="H1095" s="15">
        <f t="shared" si="316"/>
        <v>-1.6000000000000014</v>
      </c>
      <c r="I1095" s="15">
        <f t="shared" si="304"/>
        <v>-711.11111111111165</v>
      </c>
      <c r="J1095" s="15">
        <f t="shared" si="305"/>
        <v>0</v>
      </c>
      <c r="K1095" s="15">
        <f t="shared" si="306"/>
        <v>711.11111111111165</v>
      </c>
      <c r="L1095" s="15">
        <f>SUM(0.5*1.2*$AD$4*$AF$4*(F1095^2))</f>
        <v>139.42378333333335</v>
      </c>
      <c r="M1095" s="15">
        <f t="shared" si="307"/>
        <v>6.341445668055556</v>
      </c>
      <c r="N1095" s="15">
        <f t="shared" si="317"/>
        <v>0.10921378650540124</v>
      </c>
      <c r="O1095" s="15">
        <f t="shared" si="308"/>
        <v>3.9634035425347225</v>
      </c>
      <c r="P1095" s="15">
        <f t="shared" si="309"/>
        <v>5.6881839615740848</v>
      </c>
      <c r="Q1095" s="15">
        <f t="shared" si="318"/>
        <v>9.7963168227109237E-2</v>
      </c>
      <c r="R1095" s="15">
        <f t="shared" si="310"/>
        <v>3.5551149759838028</v>
      </c>
      <c r="S1095" s="15">
        <f t="shared" si="319"/>
        <v>316.19505088319312</v>
      </c>
      <c r="T1095" s="15">
        <f t="shared" si="320"/>
        <v>208.39521311305751</v>
      </c>
      <c r="U1095" s="15">
        <f t="shared" si="311"/>
        <v>0.31619505088319311</v>
      </c>
      <c r="V1095" s="15">
        <f t="shared" si="312"/>
        <v>0.2083952131130575</v>
      </c>
      <c r="W1095" s="15">
        <f t="shared" si="313"/>
        <v>0.1077998377701356</v>
      </c>
      <c r="X1095" s="15">
        <f t="shared" si="314"/>
        <v>160.25714676233579</v>
      </c>
      <c r="Y1095" s="15">
        <f t="shared" si="321"/>
        <v>57524.155668206979</v>
      </c>
      <c r="AJ1095">
        <f>IF(E1095&lt;1,1,0)</f>
        <v>0</v>
      </c>
      <c r="AK1095">
        <f>IF(AJ1095=1,"",E1095)</f>
        <v>60.9</v>
      </c>
      <c r="AL1095">
        <f>E1095/3.6</f>
        <v>16.916666666666664</v>
      </c>
    </row>
    <row r="1096" spans="2:38" x14ac:dyDescent="0.3">
      <c r="B1096" s="25" t="s">
        <v>53</v>
      </c>
      <c r="C1096" s="25">
        <v>1085</v>
      </c>
      <c r="D1096" s="25">
        <v>63</v>
      </c>
      <c r="E1096" s="24">
        <v>59.3</v>
      </c>
      <c r="F1096" s="42">
        <f t="shared" si="303"/>
        <v>16.472222222222221</v>
      </c>
      <c r="G1096" s="15">
        <f t="shared" si="315"/>
        <v>-0.31944444444444403</v>
      </c>
      <c r="H1096" s="15">
        <f t="shared" si="316"/>
        <v>-1.1499999999999986</v>
      </c>
      <c r="I1096" s="15">
        <f t="shared" si="304"/>
        <v>-511.11111111111046</v>
      </c>
      <c r="J1096" s="15">
        <f t="shared" si="305"/>
        <v>0</v>
      </c>
      <c r="K1096" s="15">
        <f t="shared" si="306"/>
        <v>511.11111111111046</v>
      </c>
      <c r="L1096" s="15">
        <f>SUM(0.5*1.2*$AD$4*$AF$4*(F1096^2))</f>
        <v>132.19397592592591</v>
      </c>
      <c r="M1096" s="15">
        <f t="shared" si="307"/>
        <v>6.0557485478909463</v>
      </c>
      <c r="N1096" s="15">
        <f t="shared" si="317"/>
        <v>0.10597559958809157</v>
      </c>
      <c r="O1096" s="15">
        <f t="shared" si="308"/>
        <v>3.7848428424318414</v>
      </c>
      <c r="P1096" s="15">
        <f t="shared" si="309"/>
        <v>2.3633872545781784</v>
      </c>
      <c r="Q1096" s="15">
        <f t="shared" si="318"/>
        <v>4.1359276955118124E-2</v>
      </c>
      <c r="R1096" s="15">
        <f t="shared" si="310"/>
        <v>1.4771170341113615</v>
      </c>
      <c r="S1096" s="15">
        <f t="shared" si="319"/>
        <v>316.3010264827812</v>
      </c>
      <c r="T1096" s="15">
        <f t="shared" si="320"/>
        <v>208.43657239001263</v>
      </c>
      <c r="U1096" s="15">
        <f t="shared" si="311"/>
        <v>0.31630102648278119</v>
      </c>
      <c r="V1096" s="15">
        <f t="shared" si="312"/>
        <v>0.20843657239001262</v>
      </c>
      <c r="W1096" s="15">
        <f t="shared" si="313"/>
        <v>0.10786445409276857</v>
      </c>
      <c r="X1096" s="15">
        <f t="shared" si="314"/>
        <v>151.94702326031421</v>
      </c>
      <c r="Y1096" s="15">
        <f t="shared" si="321"/>
        <v>57676.102691467291</v>
      </c>
      <c r="AJ1096">
        <f>IF(E1096&lt;1,1,0)</f>
        <v>0</v>
      </c>
      <c r="AK1096">
        <f>IF(AJ1096=1,"",E1096)</f>
        <v>59.3</v>
      </c>
      <c r="AL1096">
        <f>E1096/3.6</f>
        <v>16.472222222222221</v>
      </c>
    </row>
    <row r="1097" spans="2:38" x14ac:dyDescent="0.3">
      <c r="B1097" s="25" t="s">
        <v>53</v>
      </c>
      <c r="C1097" s="25">
        <v>1086</v>
      </c>
      <c r="D1097" s="25">
        <v>64</v>
      </c>
      <c r="E1097" s="24">
        <v>58.6</v>
      </c>
      <c r="F1097" s="42">
        <f t="shared" si="303"/>
        <v>16.277777777777779</v>
      </c>
      <c r="G1097" s="15">
        <f t="shared" si="315"/>
        <v>-9.7222222222221627E-2</v>
      </c>
      <c r="H1097" s="15">
        <f t="shared" si="316"/>
        <v>-0.34999999999999787</v>
      </c>
      <c r="I1097" s="15">
        <f t="shared" si="304"/>
        <v>-155.55555555555461</v>
      </c>
      <c r="J1097" s="15">
        <f t="shared" si="305"/>
        <v>0</v>
      </c>
      <c r="K1097" s="15">
        <f t="shared" si="306"/>
        <v>155.55555555555461</v>
      </c>
      <c r="L1097" s="15">
        <f>SUM(0.5*1.2*$AD$4*$AF$4*(F1097^2))</f>
        <v>129.09145925925924</v>
      </c>
      <c r="M1097" s="15">
        <f t="shared" si="307"/>
        <v>5.9337620868312762</v>
      </c>
      <c r="N1097" s="15">
        <f t="shared" si="317"/>
        <v>0.10548910376588935</v>
      </c>
      <c r="O1097" s="15">
        <f t="shared" si="308"/>
        <v>3.7086013042695476</v>
      </c>
      <c r="P1097" s="15">
        <f t="shared" si="309"/>
        <v>3.4016633213991923</v>
      </c>
      <c r="Q1097" s="15">
        <f t="shared" si="318"/>
        <v>6.047401460265231E-2</v>
      </c>
      <c r="R1097" s="15">
        <f t="shared" si="310"/>
        <v>2.1260395758744952</v>
      </c>
      <c r="S1097" s="15">
        <f t="shared" si="319"/>
        <v>316.40651558654707</v>
      </c>
      <c r="T1097" s="15">
        <f t="shared" si="320"/>
        <v>208.49704640461528</v>
      </c>
      <c r="U1097" s="15">
        <f t="shared" si="311"/>
        <v>0.31640651558654709</v>
      </c>
      <c r="V1097" s="15">
        <f t="shared" si="312"/>
        <v>0.20849704640461528</v>
      </c>
      <c r="W1097" s="15">
        <f t="shared" si="313"/>
        <v>0.10790946918193181</v>
      </c>
      <c r="X1097" s="15">
        <f t="shared" si="314"/>
        <v>148.38091211769253</v>
      </c>
      <c r="Y1097" s="15">
        <f t="shared" si="321"/>
        <v>57824.48360358498</v>
      </c>
      <c r="AJ1097">
        <f>IF(E1097&lt;1,1,0)</f>
        <v>0</v>
      </c>
      <c r="AK1097">
        <f>IF(AJ1097=1,"",E1097)</f>
        <v>58.6</v>
      </c>
      <c r="AL1097">
        <f>E1097/3.6</f>
        <v>16.277777777777779</v>
      </c>
    </row>
    <row r="1098" spans="2:38" x14ac:dyDescent="0.3">
      <c r="B1098" s="25" t="s">
        <v>53</v>
      </c>
      <c r="C1098" s="25">
        <v>1087</v>
      </c>
      <c r="D1098" s="25">
        <v>65</v>
      </c>
      <c r="E1098" s="24">
        <v>58.6</v>
      </c>
      <c r="F1098" s="42">
        <f t="shared" si="303"/>
        <v>16.277777777777779</v>
      </c>
      <c r="G1098" s="15">
        <f t="shared" si="315"/>
        <v>1.3888888888889086E-2</v>
      </c>
      <c r="H1098" s="15">
        <f t="shared" si="316"/>
        <v>5.0000000000000711E-2</v>
      </c>
      <c r="I1098" s="15">
        <f t="shared" si="304"/>
        <v>22.222222222222538</v>
      </c>
      <c r="J1098" s="15">
        <f t="shared" si="305"/>
        <v>22.222222222222538</v>
      </c>
      <c r="K1098" s="15">
        <f t="shared" si="306"/>
        <v>0</v>
      </c>
      <c r="L1098" s="15">
        <f>SUM(0.5*1.2*$AD$4*$AF$4*(F1098^2))</f>
        <v>129.09145925925924</v>
      </c>
      <c r="M1098" s="15">
        <f t="shared" si="307"/>
        <v>6.2954904818930091</v>
      </c>
      <c r="N1098" s="15">
        <f t="shared" si="317"/>
        <v>0.11366857814529042</v>
      </c>
      <c r="O1098" s="15">
        <f t="shared" si="308"/>
        <v>3.9346815511831306</v>
      </c>
      <c r="P1098" s="15">
        <f t="shared" si="309"/>
        <v>5.9337620868312762</v>
      </c>
      <c r="Q1098" s="15">
        <f t="shared" si="318"/>
        <v>0.10713737101223136</v>
      </c>
      <c r="R1098" s="15">
        <f t="shared" si="310"/>
        <v>3.7086013042695476</v>
      </c>
      <c r="S1098" s="15">
        <f t="shared" si="319"/>
        <v>316.52018416469235</v>
      </c>
      <c r="T1098" s="15">
        <f t="shared" si="320"/>
        <v>208.60418377562752</v>
      </c>
      <c r="U1098" s="15">
        <f t="shared" si="311"/>
        <v>0.31652018416469235</v>
      </c>
      <c r="V1098" s="15">
        <f t="shared" si="312"/>
        <v>0.20860418377562751</v>
      </c>
      <c r="W1098" s="15">
        <f t="shared" si="313"/>
        <v>0.10791600038906485</v>
      </c>
      <c r="X1098" s="15">
        <f t="shared" si="314"/>
        <v>148.3809121131207</v>
      </c>
      <c r="Y1098" s="15">
        <f t="shared" si="321"/>
        <v>57972.8645156981</v>
      </c>
      <c r="AJ1098">
        <f>IF(E1098&lt;1,1,0)</f>
        <v>0</v>
      </c>
      <c r="AK1098">
        <f>IF(AJ1098=1,"",E1098)</f>
        <v>58.6</v>
      </c>
      <c r="AL1098">
        <f>E1098/3.6</f>
        <v>16.277777777777779</v>
      </c>
    </row>
    <row r="1099" spans="2:38" x14ac:dyDescent="0.3">
      <c r="B1099" s="25" t="s">
        <v>53</v>
      </c>
      <c r="C1099" s="25">
        <v>1088</v>
      </c>
      <c r="D1099" s="25">
        <v>66</v>
      </c>
      <c r="E1099" s="24">
        <v>58.7</v>
      </c>
      <c r="F1099" s="42">
        <f t="shared" si="303"/>
        <v>16.305555555555557</v>
      </c>
      <c r="G1099" s="15">
        <f t="shared" si="315"/>
        <v>2.7777777777777186E-2</v>
      </c>
      <c r="H1099" s="15">
        <f t="shared" si="316"/>
        <v>9.9999999999997868E-2</v>
      </c>
      <c r="I1099" s="15">
        <f t="shared" si="304"/>
        <v>44.444444444443498</v>
      </c>
      <c r="J1099" s="15">
        <f t="shared" si="305"/>
        <v>44.444444444443498</v>
      </c>
      <c r="K1099" s="15">
        <f t="shared" si="306"/>
        <v>0</v>
      </c>
      <c r="L1099" s="15">
        <f>SUM(0.5*1.2*$AD$4*$AF$4*(F1099^2))</f>
        <v>129.5324203703704</v>
      </c>
      <c r="M1099" s="15">
        <f t="shared" si="307"/>
        <v>6.6757694346193279</v>
      </c>
      <c r="N1099" s="15">
        <f t="shared" si="317"/>
        <v>0.12238910630135434</v>
      </c>
      <c r="O1099" s="15">
        <f t="shared" si="308"/>
        <v>4.1723558966370797</v>
      </c>
      <c r="P1099" s="15">
        <f t="shared" si="309"/>
        <v>5.9510780765946514</v>
      </c>
      <c r="Q1099" s="15">
        <f t="shared" si="318"/>
        <v>0.10910309807090195</v>
      </c>
      <c r="R1099" s="15">
        <f t="shared" si="310"/>
        <v>3.7194237978716571</v>
      </c>
      <c r="S1099" s="15">
        <f t="shared" si="319"/>
        <v>316.64257327099369</v>
      </c>
      <c r="T1099" s="15">
        <f t="shared" si="320"/>
        <v>208.71328687369842</v>
      </c>
      <c r="U1099" s="15">
        <f t="shared" si="311"/>
        <v>0.31664257327099371</v>
      </c>
      <c r="V1099" s="15">
        <f t="shared" si="312"/>
        <v>0.20871328687369842</v>
      </c>
      <c r="W1099" s="15">
        <f t="shared" si="313"/>
        <v>0.10792928639729529</v>
      </c>
      <c r="X1099" s="15">
        <f t="shared" si="314"/>
        <v>148.8877639556724</v>
      </c>
      <c r="Y1099" s="15">
        <f t="shared" si="321"/>
        <v>58121.752279653774</v>
      </c>
      <c r="AJ1099">
        <f>IF(E1099&lt;1,1,0)</f>
        <v>0</v>
      </c>
      <c r="AK1099">
        <f>IF(AJ1099=1,"",E1099)</f>
        <v>58.7</v>
      </c>
      <c r="AL1099">
        <f>E1099/3.6</f>
        <v>16.305555555555557</v>
      </c>
    </row>
    <row r="1100" spans="2:38" x14ac:dyDescent="0.3">
      <c r="B1100" s="25" t="s">
        <v>53</v>
      </c>
      <c r="C1100" s="25">
        <v>1089</v>
      </c>
      <c r="D1100" s="25">
        <v>67</v>
      </c>
      <c r="E1100" s="24">
        <v>58.8</v>
      </c>
      <c r="F1100" s="42">
        <f t="shared" ref="F1100:F1163" si="322">SUM(E1100*(1000/3600))</f>
        <v>16.333333333333332</v>
      </c>
      <c r="G1100" s="15">
        <f t="shared" si="315"/>
        <v>1.3888888888888099E-2</v>
      </c>
      <c r="H1100" s="15">
        <f t="shared" si="316"/>
        <v>4.9999999999997158E-2</v>
      </c>
      <c r="I1100" s="15">
        <f t="shared" ref="I1100:I1163" si="323">SUM($AC$4*G1100)</f>
        <v>22.222222222220957</v>
      </c>
      <c r="J1100" s="15">
        <f t="shared" ref="J1100:J1163" si="324">MAX(0,I1100)</f>
        <v>22.222222222220957</v>
      </c>
      <c r="K1100" s="15">
        <f t="shared" ref="K1100:K1163" si="325">ABS(MIN(0,I1100))</f>
        <v>0</v>
      </c>
      <c r="L1100" s="15">
        <f>SUM(0.5*1.2*$AD$4*$AF$4*(F1100^2))</f>
        <v>129.9741333333333</v>
      </c>
      <c r="M1100" s="15">
        <f t="shared" ref="M1100:M1163" si="326">SUM(((L1100+$AH$4+J1100)*F1100)/1000)</f>
        <v>6.3313938074073866</v>
      </c>
      <c r="N1100" s="15">
        <f t="shared" si="317"/>
        <v>0.11783427363785969</v>
      </c>
      <c r="O1100" s="15">
        <f t="shared" ref="O1100:O1163" si="327">SUM((M1100*1000)/$AC$4)</f>
        <v>3.9571211296296167</v>
      </c>
      <c r="P1100" s="15">
        <f t="shared" ref="P1100:P1163" si="328">ABS(SUM(((K1100-L1100-$AB$22)*F1100)/1000))</f>
        <v>5.9684308444444438</v>
      </c>
      <c r="Q1100" s="15">
        <f t="shared" si="318"/>
        <v>0.11107912960493825</v>
      </c>
      <c r="R1100" s="15">
        <f t="shared" ref="R1100:R1163" si="329">SUM((P1100*1000)/$AC$4)</f>
        <v>3.7302692777777775</v>
      </c>
      <c r="S1100" s="15">
        <f t="shared" si="319"/>
        <v>316.76040754463156</v>
      </c>
      <c r="T1100" s="15">
        <f t="shared" si="320"/>
        <v>208.82436600330337</v>
      </c>
      <c r="U1100" s="15">
        <f t="shared" ref="U1100:U1163" si="330">SUM(S1100/1000)</f>
        <v>0.31676040754463158</v>
      </c>
      <c r="V1100" s="15">
        <f t="shared" ref="V1100:V1163" si="331">SUM(T1100/1000)</f>
        <v>0.20882436600330337</v>
      </c>
      <c r="W1100" s="15">
        <f t="shared" ref="W1100:W1163" si="332">SUM(U1100-V1100)</f>
        <v>0.10793604154132821</v>
      </c>
      <c r="X1100" s="15">
        <f t="shared" ref="X1100:X1163" si="333">SUM((((0.5*$AC$4*(F1100^2))-W1100)*0.7)/1000)</f>
        <v>149.39548000032642</v>
      </c>
      <c r="Y1100" s="15">
        <f t="shared" si="321"/>
        <v>58271.147759654101</v>
      </c>
      <c r="AJ1100">
        <f>IF(E1100&lt;1,1,0)</f>
        <v>0</v>
      </c>
      <c r="AK1100">
        <f>IF(AJ1100=1,"",E1100)</f>
        <v>58.8</v>
      </c>
      <c r="AL1100">
        <f>E1100/3.6</f>
        <v>16.333333333333332</v>
      </c>
    </row>
    <row r="1101" spans="2:38" x14ac:dyDescent="0.3">
      <c r="B1101" s="25" t="s">
        <v>53</v>
      </c>
      <c r="C1101" s="25">
        <v>1090</v>
      </c>
      <c r="D1101" s="25">
        <v>68</v>
      </c>
      <c r="E1101" s="24">
        <v>58.8</v>
      </c>
      <c r="F1101" s="42">
        <f t="shared" si="322"/>
        <v>16.333333333333332</v>
      </c>
      <c r="G1101" s="15">
        <f t="shared" ref="G1101:G1164" si="334">($E1102-$E1100)/2/3.6</f>
        <v>0</v>
      </c>
      <c r="H1101" s="15">
        <f t="shared" ref="H1101:H1164" si="335">($E1102-$E1100)/2</f>
        <v>0</v>
      </c>
      <c r="I1101" s="15">
        <f t="shared" si="323"/>
        <v>0</v>
      </c>
      <c r="J1101" s="15">
        <f t="shared" si="324"/>
        <v>0</v>
      </c>
      <c r="K1101" s="15">
        <f t="shared" si="325"/>
        <v>0</v>
      </c>
      <c r="L1101" s="15">
        <f>SUM(0.5*1.2*$AD$4*$AF$4*(F1101^2))</f>
        <v>129.9741333333333</v>
      </c>
      <c r="M1101" s="15">
        <f t="shared" si="326"/>
        <v>5.9684308444444438</v>
      </c>
      <c r="N1101" s="15">
        <f t="shared" ref="N1101:N1164" si="336">SUM(M1101*(D1101/3600))</f>
        <v>0.11273702706172839</v>
      </c>
      <c r="O1101" s="15">
        <f t="shared" si="327"/>
        <v>3.7302692777777775</v>
      </c>
      <c r="P1101" s="15">
        <f t="shared" si="328"/>
        <v>5.9684308444444438</v>
      </c>
      <c r="Q1101" s="15">
        <f t="shared" ref="Q1101:Q1164" si="337">SUM(P1101*(D1101/3600))</f>
        <v>0.11273702706172839</v>
      </c>
      <c r="R1101" s="15">
        <f t="shared" si="329"/>
        <v>3.7302692777777775</v>
      </c>
      <c r="S1101" s="15">
        <f t="shared" ref="S1101:S1164" si="338">SUM(N1101+S1100)</f>
        <v>316.87314457169327</v>
      </c>
      <c r="T1101" s="15">
        <f t="shared" ref="T1101:T1164" si="339">SUM(T1100+Q1101)</f>
        <v>208.93710303036511</v>
      </c>
      <c r="U1101" s="15">
        <f t="shared" si="330"/>
        <v>0.3168731445716933</v>
      </c>
      <c r="V1101" s="15">
        <f t="shared" si="331"/>
        <v>0.20893710303036511</v>
      </c>
      <c r="W1101" s="15">
        <f t="shared" si="332"/>
        <v>0.10793604154132819</v>
      </c>
      <c r="X1101" s="15">
        <f t="shared" si="333"/>
        <v>149.39548000032642</v>
      </c>
      <c r="Y1101" s="15">
        <f t="shared" ref="Y1101:Y1164" si="340">SUM(Y1100+X1101)</f>
        <v>58420.543239654427</v>
      </c>
      <c r="AJ1101">
        <f>IF(E1101&lt;1,1,0)</f>
        <v>0</v>
      </c>
      <c r="AK1101">
        <f>IF(AJ1101=1,"",E1101)</f>
        <v>58.8</v>
      </c>
      <c r="AL1101">
        <f>E1101/3.6</f>
        <v>16.333333333333332</v>
      </c>
    </row>
    <row r="1102" spans="2:38" x14ac:dyDescent="0.3">
      <c r="B1102" s="25" t="s">
        <v>53</v>
      </c>
      <c r="C1102" s="25">
        <v>1091</v>
      </c>
      <c r="D1102" s="25">
        <v>69</v>
      </c>
      <c r="E1102" s="24">
        <v>58.8</v>
      </c>
      <c r="F1102" s="42">
        <f t="shared" si="322"/>
        <v>16.333333333333332</v>
      </c>
      <c r="G1102" s="15">
        <f t="shared" si="334"/>
        <v>4.1666666666667261E-2</v>
      </c>
      <c r="H1102" s="15">
        <f t="shared" si="335"/>
        <v>0.15000000000000213</v>
      </c>
      <c r="I1102" s="15">
        <f t="shared" si="323"/>
        <v>66.666666666667624</v>
      </c>
      <c r="J1102" s="15">
        <f t="shared" si="324"/>
        <v>66.666666666667624</v>
      </c>
      <c r="K1102" s="15">
        <f t="shared" si="325"/>
        <v>0</v>
      </c>
      <c r="L1102" s="15">
        <f>SUM(0.5*1.2*$AD$4*$AF$4*(F1102^2))</f>
        <v>129.9741333333333</v>
      </c>
      <c r="M1102" s="15">
        <f t="shared" si="326"/>
        <v>7.0573197333333493</v>
      </c>
      <c r="N1102" s="15">
        <f t="shared" si="336"/>
        <v>0.13526529488888919</v>
      </c>
      <c r="O1102" s="15">
        <f t="shared" si="327"/>
        <v>4.4108248333333435</v>
      </c>
      <c r="P1102" s="15">
        <f t="shared" si="328"/>
        <v>5.9684308444444438</v>
      </c>
      <c r="Q1102" s="15">
        <f t="shared" si="337"/>
        <v>0.1143949245185185</v>
      </c>
      <c r="R1102" s="15">
        <f t="shared" si="329"/>
        <v>3.7302692777777775</v>
      </c>
      <c r="S1102" s="15">
        <f t="shared" si="338"/>
        <v>317.00840986658216</v>
      </c>
      <c r="T1102" s="15">
        <f t="shared" si="339"/>
        <v>209.05149795488362</v>
      </c>
      <c r="U1102" s="15">
        <f t="shared" si="330"/>
        <v>0.31700840986658213</v>
      </c>
      <c r="V1102" s="15">
        <f t="shared" si="331"/>
        <v>0.20905149795488362</v>
      </c>
      <c r="W1102" s="15">
        <f t="shared" si="332"/>
        <v>0.10795691191169851</v>
      </c>
      <c r="X1102" s="15">
        <f t="shared" si="333"/>
        <v>149.39547998571717</v>
      </c>
      <c r="Y1102" s="15">
        <f t="shared" si="340"/>
        <v>58569.938719640144</v>
      </c>
      <c r="AJ1102">
        <f>IF(E1102&lt;1,1,0)</f>
        <v>0</v>
      </c>
      <c r="AK1102">
        <f>IF(AJ1102=1,"",E1102)</f>
        <v>58.8</v>
      </c>
      <c r="AL1102">
        <f>E1102/3.6</f>
        <v>16.333333333333332</v>
      </c>
    </row>
    <row r="1103" spans="2:38" x14ac:dyDescent="0.3">
      <c r="B1103" s="25" t="s">
        <v>53</v>
      </c>
      <c r="C1103" s="25">
        <v>1092</v>
      </c>
      <c r="D1103" s="25">
        <v>70</v>
      </c>
      <c r="E1103" s="24">
        <v>59.1</v>
      </c>
      <c r="F1103" s="42">
        <f t="shared" si="322"/>
        <v>16.416666666666668</v>
      </c>
      <c r="G1103" s="15">
        <f t="shared" si="334"/>
        <v>0.18055555555555614</v>
      </c>
      <c r="H1103" s="15">
        <f t="shared" si="335"/>
        <v>0.65000000000000213</v>
      </c>
      <c r="I1103" s="15">
        <f t="shared" si="323"/>
        <v>288.88888888888982</v>
      </c>
      <c r="J1103" s="15">
        <f t="shared" si="324"/>
        <v>288.88888888888982</v>
      </c>
      <c r="K1103" s="15">
        <f t="shared" si="325"/>
        <v>0</v>
      </c>
      <c r="L1103" s="15">
        <f>SUM(0.5*1.2*$AD$4*$AF$4*(F1103^2))</f>
        <v>131.30378333333334</v>
      </c>
      <c r="M1103" s="15">
        <f t="shared" si="326"/>
        <v>10.763303035648166</v>
      </c>
      <c r="N1103" s="15">
        <f t="shared" si="336"/>
        <v>0.20928644791538101</v>
      </c>
      <c r="O1103" s="15">
        <f t="shared" si="327"/>
        <v>6.7270643972801034</v>
      </c>
      <c r="P1103" s="15">
        <f t="shared" si="328"/>
        <v>6.020710443055556</v>
      </c>
      <c r="Q1103" s="15">
        <f t="shared" si="337"/>
        <v>0.11706936972608026</v>
      </c>
      <c r="R1103" s="15">
        <f t="shared" si="329"/>
        <v>3.762944026909723</v>
      </c>
      <c r="S1103" s="15">
        <f t="shared" si="338"/>
        <v>317.21769631449752</v>
      </c>
      <c r="T1103" s="15">
        <f t="shared" si="339"/>
        <v>209.16856732460968</v>
      </c>
      <c r="U1103" s="15">
        <f t="shared" si="330"/>
        <v>0.31721769631449753</v>
      </c>
      <c r="V1103" s="15">
        <f t="shared" si="331"/>
        <v>0.20916856732460967</v>
      </c>
      <c r="W1103" s="15">
        <f t="shared" si="332"/>
        <v>0.10804912898988786</v>
      </c>
      <c r="X1103" s="15">
        <f t="shared" si="333"/>
        <v>150.92381325449858</v>
      </c>
      <c r="Y1103" s="15">
        <f t="shared" si="340"/>
        <v>58720.862532894644</v>
      </c>
      <c r="AJ1103">
        <f>IF(E1103&lt;1,1,0)</f>
        <v>0</v>
      </c>
      <c r="AK1103">
        <f>IF(AJ1103=1,"",E1103)</f>
        <v>59.1</v>
      </c>
      <c r="AL1103">
        <f>E1103/3.6</f>
        <v>16.416666666666668</v>
      </c>
    </row>
    <row r="1104" spans="2:38" x14ac:dyDescent="0.3">
      <c r="B1104" s="25" t="s">
        <v>53</v>
      </c>
      <c r="C1104" s="25">
        <v>1093</v>
      </c>
      <c r="D1104" s="25">
        <v>71</v>
      </c>
      <c r="E1104" s="24">
        <v>60.1</v>
      </c>
      <c r="F1104" s="42">
        <f t="shared" si="322"/>
        <v>16.694444444444446</v>
      </c>
      <c r="G1104" s="15">
        <f t="shared" si="334"/>
        <v>0.36111111111111133</v>
      </c>
      <c r="H1104" s="15">
        <f t="shared" si="335"/>
        <v>1.3000000000000007</v>
      </c>
      <c r="I1104" s="15">
        <f t="shared" si="323"/>
        <v>577.77777777777817</v>
      </c>
      <c r="J1104" s="15">
        <f t="shared" si="324"/>
        <v>577.77777777777817</v>
      </c>
      <c r="K1104" s="15">
        <f t="shared" si="325"/>
        <v>0</v>
      </c>
      <c r="L1104" s="15">
        <f>SUM(0.5*1.2*$AD$4*$AF$4*(F1104^2))</f>
        <v>135.7848203703704</v>
      </c>
      <c r="M1104" s="15">
        <f t="shared" si="326"/>
        <v>15.843071152417703</v>
      </c>
      <c r="N1104" s="15">
        <f t="shared" si="336"/>
        <v>0.31246056995046023</v>
      </c>
      <c r="O1104" s="15">
        <f t="shared" si="327"/>
        <v>9.9019194702610651</v>
      </c>
      <c r="P1104" s="15">
        <f t="shared" si="328"/>
        <v>6.1973921400720178</v>
      </c>
      <c r="Q1104" s="15">
        <f t="shared" si="337"/>
        <v>0.12222634498475368</v>
      </c>
      <c r="R1104" s="15">
        <f t="shared" si="329"/>
        <v>3.8733700875450108</v>
      </c>
      <c r="S1104" s="15">
        <f t="shared" si="338"/>
        <v>317.53015688444799</v>
      </c>
      <c r="T1104" s="15">
        <f t="shared" si="339"/>
        <v>209.29079366959445</v>
      </c>
      <c r="U1104" s="15">
        <f t="shared" si="330"/>
        <v>0.31753015688444797</v>
      </c>
      <c r="V1104" s="15">
        <f t="shared" si="331"/>
        <v>0.20929079366959444</v>
      </c>
      <c r="W1104" s="15">
        <f t="shared" si="332"/>
        <v>0.10823936321485353</v>
      </c>
      <c r="X1104" s="15">
        <f t="shared" si="333"/>
        <v>156.07443040528526</v>
      </c>
      <c r="Y1104" s="15">
        <f t="shared" si="340"/>
        <v>58876.93696329993</v>
      </c>
      <c r="AJ1104">
        <f>IF(E1104&lt;1,1,0)</f>
        <v>0</v>
      </c>
      <c r="AK1104">
        <f>IF(AJ1104=1,"",E1104)</f>
        <v>60.1</v>
      </c>
      <c r="AL1104">
        <f>E1104/3.6</f>
        <v>16.694444444444443</v>
      </c>
    </row>
    <row r="1105" spans="2:38" x14ac:dyDescent="0.3">
      <c r="B1105" s="25" t="s">
        <v>53</v>
      </c>
      <c r="C1105" s="25">
        <v>1094</v>
      </c>
      <c r="D1105" s="25">
        <v>72</v>
      </c>
      <c r="E1105" s="24">
        <v>61.7</v>
      </c>
      <c r="F1105" s="42">
        <f t="shared" si="322"/>
        <v>17.138888888888889</v>
      </c>
      <c r="G1105" s="15">
        <f t="shared" si="334"/>
        <v>0.40277777777777757</v>
      </c>
      <c r="H1105" s="15">
        <f t="shared" si="335"/>
        <v>1.4499999999999993</v>
      </c>
      <c r="I1105" s="15">
        <f t="shared" si="323"/>
        <v>644.44444444444412</v>
      </c>
      <c r="J1105" s="15">
        <f t="shared" si="324"/>
        <v>644.44444444444412</v>
      </c>
      <c r="K1105" s="15">
        <f t="shared" si="325"/>
        <v>0</v>
      </c>
      <c r="L1105" s="15">
        <f>SUM(0.5*1.2*$AD$4*$AF$4*(F1105^2))</f>
        <v>143.11086481481482</v>
      </c>
      <c r="M1105" s="15">
        <f t="shared" si="326"/>
        <v>17.533002939248963</v>
      </c>
      <c r="N1105" s="15">
        <f t="shared" si="336"/>
        <v>0.35066005878497924</v>
      </c>
      <c r="O1105" s="15">
        <f t="shared" si="327"/>
        <v>10.958126837030601</v>
      </c>
      <c r="P1105" s="15">
        <f t="shared" si="328"/>
        <v>6.4879412108539096</v>
      </c>
      <c r="Q1105" s="15">
        <f t="shared" si="337"/>
        <v>0.12975882421707818</v>
      </c>
      <c r="R1105" s="15">
        <f t="shared" si="329"/>
        <v>4.0549632567836937</v>
      </c>
      <c r="S1105" s="15">
        <f t="shared" si="338"/>
        <v>317.88081694323296</v>
      </c>
      <c r="T1105" s="15">
        <f t="shared" si="339"/>
        <v>209.42055249381153</v>
      </c>
      <c r="U1105" s="15">
        <f t="shared" si="330"/>
        <v>0.31788081694323295</v>
      </c>
      <c r="V1105" s="15">
        <f t="shared" si="331"/>
        <v>0.20942055249381153</v>
      </c>
      <c r="W1105" s="15">
        <f t="shared" si="332"/>
        <v>0.10846026444942142</v>
      </c>
      <c r="X1105" s="15">
        <f t="shared" si="333"/>
        <v>164.49517099139513</v>
      </c>
      <c r="Y1105" s="15">
        <f t="shared" si="340"/>
        <v>59041.432134291324</v>
      </c>
      <c r="AJ1105">
        <f>IF(E1105&lt;1,1,0)</f>
        <v>0</v>
      </c>
      <c r="AK1105">
        <f>IF(AJ1105=1,"",E1105)</f>
        <v>61.7</v>
      </c>
      <c r="AL1105">
        <f>E1105/3.6</f>
        <v>17.138888888888889</v>
      </c>
    </row>
    <row r="1106" spans="2:38" x14ac:dyDescent="0.3">
      <c r="B1106" s="25" t="s">
        <v>53</v>
      </c>
      <c r="C1106" s="25">
        <v>1095</v>
      </c>
      <c r="D1106" s="25">
        <v>73</v>
      </c>
      <c r="E1106" s="24">
        <v>63</v>
      </c>
      <c r="F1106" s="42">
        <f t="shared" si="322"/>
        <v>17.5</v>
      </c>
      <c r="G1106" s="15">
        <f t="shared" si="334"/>
        <v>0.27777777777777779</v>
      </c>
      <c r="H1106" s="15">
        <f t="shared" si="335"/>
        <v>1</v>
      </c>
      <c r="I1106" s="15">
        <f t="shared" si="323"/>
        <v>444.44444444444446</v>
      </c>
      <c r="J1106" s="15">
        <f t="shared" si="324"/>
        <v>444.44444444444446</v>
      </c>
      <c r="K1106" s="15">
        <f t="shared" si="325"/>
        <v>0</v>
      </c>
      <c r="L1106" s="15">
        <f>SUM(0.5*1.2*$AD$4*$AF$4*(F1106^2))</f>
        <v>149.20499999999998</v>
      </c>
      <c r="M1106" s="15">
        <f t="shared" si="326"/>
        <v>14.509065277777777</v>
      </c>
      <c r="N1106" s="15">
        <f t="shared" si="336"/>
        <v>0.29421160146604936</v>
      </c>
      <c r="O1106" s="15">
        <f t="shared" si="327"/>
        <v>9.0681657986111119</v>
      </c>
      <c r="P1106" s="15">
        <f t="shared" si="328"/>
        <v>6.7312874999999996</v>
      </c>
      <c r="Q1106" s="15">
        <f t="shared" si="337"/>
        <v>0.1364955520833333</v>
      </c>
      <c r="R1106" s="15">
        <f t="shared" si="329"/>
        <v>4.2070546874999994</v>
      </c>
      <c r="S1106" s="15">
        <f t="shared" si="338"/>
        <v>318.17502854469899</v>
      </c>
      <c r="T1106" s="15">
        <f t="shared" si="339"/>
        <v>209.55704804589487</v>
      </c>
      <c r="U1106" s="15">
        <f t="shared" si="330"/>
        <v>0.31817502854469898</v>
      </c>
      <c r="V1106" s="15">
        <f t="shared" si="331"/>
        <v>0.20955704804589487</v>
      </c>
      <c r="W1106" s="15">
        <f t="shared" si="332"/>
        <v>0.10861798049880411</v>
      </c>
      <c r="X1106" s="15">
        <f t="shared" si="333"/>
        <v>171.49992396741362</v>
      </c>
      <c r="Y1106" s="15">
        <f t="shared" si="340"/>
        <v>59212.932058258739</v>
      </c>
      <c r="AJ1106">
        <f>IF(E1106&lt;1,1,0)</f>
        <v>0</v>
      </c>
      <c r="AK1106">
        <f>IF(AJ1106=1,"",E1106)</f>
        <v>63</v>
      </c>
      <c r="AL1106">
        <f>E1106/3.6</f>
        <v>17.5</v>
      </c>
    </row>
    <row r="1107" spans="2:38" x14ac:dyDescent="0.3">
      <c r="B1107" s="25" t="s">
        <v>53</v>
      </c>
      <c r="C1107" s="25">
        <v>1096</v>
      </c>
      <c r="D1107" s="25">
        <v>74</v>
      </c>
      <c r="E1107" s="24">
        <v>63.7</v>
      </c>
      <c r="F1107" s="42">
        <f t="shared" si="322"/>
        <v>17.694444444444446</v>
      </c>
      <c r="G1107" s="15">
        <f t="shared" si="334"/>
        <v>0.12499999999999981</v>
      </c>
      <c r="H1107" s="15">
        <f t="shared" si="335"/>
        <v>0.44999999999999929</v>
      </c>
      <c r="I1107" s="15">
        <f t="shared" si="323"/>
        <v>199.99999999999969</v>
      </c>
      <c r="J1107" s="15">
        <f t="shared" si="324"/>
        <v>199.99999999999969</v>
      </c>
      <c r="K1107" s="15">
        <f t="shared" si="325"/>
        <v>0</v>
      </c>
      <c r="L1107" s="15">
        <f>SUM(0.5*1.2*$AD$4*$AF$4*(F1107^2))</f>
        <v>152.53908703703706</v>
      </c>
      <c r="M1107" s="15">
        <f t="shared" si="326"/>
        <v>10.403963290072012</v>
      </c>
      <c r="N1107" s="15">
        <f t="shared" si="336"/>
        <v>0.2138592454070358</v>
      </c>
      <c r="O1107" s="15">
        <f t="shared" si="327"/>
        <v>6.5024770562950076</v>
      </c>
      <c r="P1107" s="15">
        <f t="shared" si="328"/>
        <v>6.8650744011831284</v>
      </c>
      <c r="Q1107" s="15">
        <f t="shared" si="337"/>
        <v>0.14111541824654208</v>
      </c>
      <c r="R1107" s="15">
        <f t="shared" si="329"/>
        <v>4.2906715007394549</v>
      </c>
      <c r="S1107" s="15">
        <f t="shared" si="338"/>
        <v>318.38888779010603</v>
      </c>
      <c r="T1107" s="15">
        <f t="shared" si="339"/>
        <v>209.6981634641414</v>
      </c>
      <c r="U1107" s="15">
        <f t="shared" si="330"/>
        <v>0.31838888779010605</v>
      </c>
      <c r="V1107" s="15">
        <f t="shared" si="331"/>
        <v>0.20969816346414141</v>
      </c>
      <c r="W1107" s="15">
        <f t="shared" si="332"/>
        <v>0.10869072432596463</v>
      </c>
      <c r="X1107" s="15">
        <f t="shared" si="333"/>
        <v>175.3322078671103</v>
      </c>
      <c r="Y1107" s="15">
        <f t="shared" si="340"/>
        <v>59388.264266125851</v>
      </c>
      <c r="AJ1107">
        <f>IF(E1107&lt;1,1,0)</f>
        <v>0</v>
      </c>
      <c r="AK1107">
        <f>IF(AJ1107=1,"",E1107)</f>
        <v>63.7</v>
      </c>
      <c r="AL1107">
        <f>E1107/3.6</f>
        <v>17.694444444444446</v>
      </c>
    </row>
    <row r="1108" spans="2:38" x14ac:dyDescent="0.3">
      <c r="B1108" s="25" t="s">
        <v>53</v>
      </c>
      <c r="C1108" s="25">
        <v>1097</v>
      </c>
      <c r="D1108" s="25">
        <v>75</v>
      </c>
      <c r="E1108" s="24">
        <v>63.9</v>
      </c>
      <c r="F1108" s="42">
        <f t="shared" si="322"/>
        <v>17.75</v>
      </c>
      <c r="G1108" s="15">
        <f t="shared" si="334"/>
        <v>-2.7777777777778172E-2</v>
      </c>
      <c r="H1108" s="15">
        <f t="shared" si="335"/>
        <v>-0.10000000000000142</v>
      </c>
      <c r="I1108" s="15">
        <f t="shared" si="323"/>
        <v>-44.444444444445075</v>
      </c>
      <c r="J1108" s="15">
        <f t="shared" si="324"/>
        <v>0</v>
      </c>
      <c r="K1108" s="15">
        <f t="shared" si="325"/>
        <v>44.444444444445075</v>
      </c>
      <c r="L1108" s="15">
        <f>SUM(0.5*1.2*$AD$4*$AF$4*(F1108^2))</f>
        <v>153.49844999999999</v>
      </c>
      <c r="M1108" s="15">
        <f t="shared" si="326"/>
        <v>6.9036574874999994</v>
      </c>
      <c r="N1108" s="15">
        <f t="shared" si="336"/>
        <v>0.14382619765624999</v>
      </c>
      <c r="O1108" s="15">
        <f t="shared" si="327"/>
        <v>4.3147859296875</v>
      </c>
      <c r="P1108" s="15">
        <f t="shared" si="328"/>
        <v>6.1147685986110991</v>
      </c>
      <c r="Q1108" s="15">
        <f t="shared" si="337"/>
        <v>0.12739101247106455</v>
      </c>
      <c r="R1108" s="15">
        <f t="shared" si="329"/>
        <v>3.8217303741319371</v>
      </c>
      <c r="S1108" s="15">
        <f t="shared" si="338"/>
        <v>318.53271398776229</v>
      </c>
      <c r="T1108" s="15">
        <f t="shared" si="339"/>
        <v>209.82555447661247</v>
      </c>
      <c r="U1108" s="15">
        <f t="shared" si="330"/>
        <v>0.31853271398776228</v>
      </c>
      <c r="V1108" s="15">
        <f t="shared" si="331"/>
        <v>0.20982555447661247</v>
      </c>
      <c r="W1108" s="15">
        <f t="shared" si="332"/>
        <v>0.10870715951114981</v>
      </c>
      <c r="X1108" s="15">
        <f t="shared" si="333"/>
        <v>176.43492390498832</v>
      </c>
      <c r="Y1108" s="15">
        <f t="shared" si="340"/>
        <v>59564.699190030842</v>
      </c>
      <c r="AJ1108">
        <f>IF(E1108&lt;1,1,0)</f>
        <v>0</v>
      </c>
      <c r="AK1108">
        <f>IF(AJ1108=1,"",E1108)</f>
        <v>63.9</v>
      </c>
      <c r="AL1108">
        <f>E1108/3.6</f>
        <v>17.75</v>
      </c>
    </row>
    <row r="1109" spans="2:38" x14ac:dyDescent="0.3">
      <c r="B1109" s="25" t="s">
        <v>53</v>
      </c>
      <c r="C1109" s="25">
        <v>1098</v>
      </c>
      <c r="D1109" s="25">
        <v>76</v>
      </c>
      <c r="E1109" s="24">
        <v>63.5</v>
      </c>
      <c r="F1109" s="42">
        <f t="shared" si="322"/>
        <v>17.638888888888889</v>
      </c>
      <c r="G1109" s="15">
        <f t="shared" si="334"/>
        <v>-0.2222222222222224</v>
      </c>
      <c r="H1109" s="15">
        <f t="shared" si="335"/>
        <v>-0.80000000000000071</v>
      </c>
      <c r="I1109" s="15">
        <f t="shared" si="323"/>
        <v>-355.55555555555583</v>
      </c>
      <c r="J1109" s="15">
        <f t="shared" si="324"/>
        <v>0</v>
      </c>
      <c r="K1109" s="15">
        <f t="shared" si="325"/>
        <v>355.55555555555583</v>
      </c>
      <c r="L1109" s="15">
        <f>SUM(0.5*1.2*$AD$4*$AF$4*(F1109^2))</f>
        <v>151.58273148148146</v>
      </c>
      <c r="M1109" s="15">
        <f t="shared" si="326"/>
        <v>6.8266509580761312</v>
      </c>
      <c r="N1109" s="15">
        <f t="shared" si="336"/>
        <v>0.14411818689271833</v>
      </c>
      <c r="O1109" s="15">
        <f t="shared" si="327"/>
        <v>4.2666568487975818</v>
      </c>
      <c r="P1109" s="15">
        <f t="shared" si="328"/>
        <v>0.55504601980452151</v>
      </c>
      <c r="Q1109" s="15">
        <f t="shared" si="337"/>
        <v>1.1717638195873232E-2</v>
      </c>
      <c r="R1109" s="15">
        <f t="shared" si="329"/>
        <v>0.34690376237782594</v>
      </c>
      <c r="S1109" s="15">
        <f t="shared" si="338"/>
        <v>318.67683217465503</v>
      </c>
      <c r="T1109" s="15">
        <f t="shared" si="339"/>
        <v>209.83727211480834</v>
      </c>
      <c r="U1109" s="15">
        <f t="shared" si="330"/>
        <v>0.31867683217465503</v>
      </c>
      <c r="V1109" s="15">
        <f t="shared" si="331"/>
        <v>0.20983727211480835</v>
      </c>
      <c r="W1109" s="15">
        <f t="shared" si="332"/>
        <v>0.10883956005984669</v>
      </c>
      <c r="X1109" s="15">
        <f t="shared" si="333"/>
        <v>174.23294850366597</v>
      </c>
      <c r="Y1109" s="15">
        <f t="shared" si="340"/>
        <v>59738.93213853451</v>
      </c>
      <c r="AJ1109">
        <f>IF(E1109&lt;1,1,0)</f>
        <v>0</v>
      </c>
      <c r="AK1109">
        <f>IF(AJ1109=1,"",E1109)</f>
        <v>63.5</v>
      </c>
      <c r="AL1109">
        <f>E1109/3.6</f>
        <v>17.638888888888889</v>
      </c>
    </row>
    <row r="1110" spans="2:38" x14ac:dyDescent="0.3">
      <c r="B1110" s="25" t="s">
        <v>53</v>
      </c>
      <c r="C1110" s="25">
        <v>1099</v>
      </c>
      <c r="D1110" s="25">
        <v>77</v>
      </c>
      <c r="E1110" s="24">
        <v>62.3</v>
      </c>
      <c r="F1110" s="42">
        <f t="shared" si="322"/>
        <v>17.305555555555557</v>
      </c>
      <c r="G1110" s="15">
        <f t="shared" si="334"/>
        <v>-0.44444444444444481</v>
      </c>
      <c r="H1110" s="15">
        <f t="shared" si="335"/>
        <v>-1.6000000000000014</v>
      </c>
      <c r="I1110" s="15">
        <f t="shared" si="323"/>
        <v>-711.11111111111165</v>
      </c>
      <c r="J1110" s="15">
        <f t="shared" si="324"/>
        <v>0</v>
      </c>
      <c r="K1110" s="15">
        <f t="shared" si="325"/>
        <v>711.11111111111165</v>
      </c>
      <c r="L1110" s="15">
        <f>SUM(0.5*1.2*$AD$4*$AF$4*(F1110^2))</f>
        <v>145.90775370370372</v>
      </c>
      <c r="M1110" s="15">
        <f t="shared" si="326"/>
        <v>6.5994347377057618</v>
      </c>
      <c r="N1110" s="15">
        <f t="shared" si="336"/>
        <v>0.14115457633426212</v>
      </c>
      <c r="O1110" s="15">
        <f t="shared" si="327"/>
        <v>4.1246467110661014</v>
      </c>
      <c r="P1110" s="15">
        <f t="shared" si="328"/>
        <v>5.7067381018004211</v>
      </c>
      <c r="Q1110" s="15">
        <f t="shared" si="337"/>
        <v>0.12206078717739789</v>
      </c>
      <c r="R1110" s="15">
        <f t="shared" si="329"/>
        <v>3.5667113136252628</v>
      </c>
      <c r="S1110" s="15">
        <f t="shared" si="338"/>
        <v>318.81798675098929</v>
      </c>
      <c r="T1110" s="15">
        <f t="shared" si="339"/>
        <v>209.95933290198573</v>
      </c>
      <c r="U1110" s="15">
        <f t="shared" si="330"/>
        <v>0.31881798675098927</v>
      </c>
      <c r="V1110" s="15">
        <f t="shared" si="331"/>
        <v>0.20995933290198573</v>
      </c>
      <c r="W1110" s="15">
        <f t="shared" si="332"/>
        <v>0.10885865384900353</v>
      </c>
      <c r="X1110" s="15">
        <f t="shared" si="333"/>
        <v>167.70998552733738</v>
      </c>
      <c r="Y1110" s="15">
        <f t="shared" si="340"/>
        <v>59906.642124061851</v>
      </c>
      <c r="AJ1110">
        <f>IF(E1110&lt;1,1,0)</f>
        <v>0</v>
      </c>
      <c r="AK1110">
        <f>IF(AJ1110=1,"",E1110)</f>
        <v>62.3</v>
      </c>
      <c r="AL1110">
        <f>E1110/3.6</f>
        <v>17.305555555555554</v>
      </c>
    </row>
    <row r="1111" spans="2:38" x14ac:dyDescent="0.3">
      <c r="B1111" s="25" t="s">
        <v>53</v>
      </c>
      <c r="C1111" s="25">
        <v>1100</v>
      </c>
      <c r="D1111" s="25">
        <v>78</v>
      </c>
      <c r="E1111" s="24">
        <v>60.3</v>
      </c>
      <c r="F1111" s="42">
        <f t="shared" si="322"/>
        <v>16.75</v>
      </c>
      <c r="G1111" s="15">
        <f t="shared" si="334"/>
        <v>-0.47222222222222199</v>
      </c>
      <c r="H1111" s="15">
        <f t="shared" si="335"/>
        <v>-1.6999999999999993</v>
      </c>
      <c r="I1111" s="15">
        <f t="shared" si="323"/>
        <v>-755.5555555555552</v>
      </c>
      <c r="J1111" s="15">
        <f t="shared" si="324"/>
        <v>0</v>
      </c>
      <c r="K1111" s="15">
        <f t="shared" si="325"/>
        <v>755.5555555555552</v>
      </c>
      <c r="L1111" s="15">
        <f>SUM(0.5*1.2*$AD$4*$AF$4*(F1111^2))</f>
        <v>136.69004999999999</v>
      </c>
      <c r="M1111" s="15">
        <f t="shared" si="326"/>
        <v>6.2331783374999992</v>
      </c>
      <c r="N1111" s="15">
        <f t="shared" si="336"/>
        <v>0.13505219731249998</v>
      </c>
      <c r="O1111" s="15">
        <f t="shared" si="327"/>
        <v>3.8957364609374996</v>
      </c>
      <c r="P1111" s="15">
        <f t="shared" si="328"/>
        <v>6.4223772180555505</v>
      </c>
      <c r="Q1111" s="15">
        <f t="shared" si="337"/>
        <v>0.13915150639120361</v>
      </c>
      <c r="R1111" s="15">
        <f t="shared" si="329"/>
        <v>4.0139857612847187</v>
      </c>
      <c r="S1111" s="15">
        <f t="shared" si="338"/>
        <v>318.95303894830181</v>
      </c>
      <c r="T1111" s="15">
        <f t="shared" si="339"/>
        <v>210.09848440837695</v>
      </c>
      <c r="U1111" s="15">
        <f t="shared" si="330"/>
        <v>0.31895303894830179</v>
      </c>
      <c r="V1111" s="15">
        <f t="shared" si="331"/>
        <v>0.21009848440837695</v>
      </c>
      <c r="W1111" s="15">
        <f t="shared" si="332"/>
        <v>0.10885455453992485</v>
      </c>
      <c r="X1111" s="15">
        <f t="shared" si="333"/>
        <v>157.11492380181181</v>
      </c>
      <c r="Y1111" s="15">
        <f t="shared" si="340"/>
        <v>60063.757047863663</v>
      </c>
      <c r="AJ1111">
        <f>IF(E1111&lt;1,1,0)</f>
        <v>0</v>
      </c>
      <c r="AK1111">
        <f>IF(AJ1111=1,"",E1111)</f>
        <v>60.3</v>
      </c>
      <c r="AL1111">
        <f>E1111/3.6</f>
        <v>16.75</v>
      </c>
    </row>
    <row r="1112" spans="2:38" x14ac:dyDescent="0.3">
      <c r="B1112" s="25" t="s">
        <v>53</v>
      </c>
      <c r="C1112" s="25">
        <v>1101</v>
      </c>
      <c r="D1112" s="25">
        <v>79</v>
      </c>
      <c r="E1112" s="24">
        <v>58.9</v>
      </c>
      <c r="F1112" s="42">
        <f t="shared" si="322"/>
        <v>16.361111111111111</v>
      </c>
      <c r="G1112" s="15">
        <f t="shared" si="334"/>
        <v>-0.26388888888888867</v>
      </c>
      <c r="H1112" s="15">
        <f t="shared" si="335"/>
        <v>-0.94999999999999929</v>
      </c>
      <c r="I1112" s="15">
        <f t="shared" si="323"/>
        <v>-422.22222222222189</v>
      </c>
      <c r="J1112" s="15">
        <f t="shared" si="324"/>
        <v>0</v>
      </c>
      <c r="K1112" s="15">
        <f t="shared" si="325"/>
        <v>422.22222222222189</v>
      </c>
      <c r="L1112" s="15">
        <f>SUM(0.5*1.2*$AD$4*$AF$4*(F1112^2))</f>
        <v>130.41659814814813</v>
      </c>
      <c r="M1112" s="15">
        <f t="shared" si="326"/>
        <v>5.9858204530349788</v>
      </c>
      <c r="N1112" s="15">
        <f t="shared" si="336"/>
        <v>0.13135550438604537</v>
      </c>
      <c r="O1112" s="15">
        <f t="shared" si="327"/>
        <v>3.7411377831468617</v>
      </c>
      <c r="P1112" s="15">
        <f t="shared" si="328"/>
        <v>0.9222042383230401</v>
      </c>
      <c r="Q1112" s="15">
        <f t="shared" si="337"/>
        <v>2.0237259674311156E-2</v>
      </c>
      <c r="R1112" s="15">
        <f t="shared" si="329"/>
        <v>0.57637764895190013</v>
      </c>
      <c r="S1112" s="15">
        <f t="shared" si="338"/>
        <v>319.08439445268783</v>
      </c>
      <c r="T1112" s="15">
        <f t="shared" si="339"/>
        <v>210.11872166805125</v>
      </c>
      <c r="U1112" s="15">
        <f t="shared" si="330"/>
        <v>0.31908439445268783</v>
      </c>
      <c r="V1112" s="15">
        <f t="shared" si="331"/>
        <v>0.21011872166805126</v>
      </c>
      <c r="W1112" s="15">
        <f t="shared" si="332"/>
        <v>0.10896567278463656</v>
      </c>
      <c r="X1112" s="15">
        <f t="shared" si="333"/>
        <v>149.90405952649817</v>
      </c>
      <c r="Y1112" s="15">
        <f t="shared" si="340"/>
        <v>60213.661107390159</v>
      </c>
      <c r="AJ1112">
        <f>IF(E1112&lt;1,1,0)</f>
        <v>0</v>
      </c>
      <c r="AK1112">
        <f>IF(AJ1112=1,"",E1112)</f>
        <v>58.9</v>
      </c>
      <c r="AL1112">
        <f>E1112/3.6</f>
        <v>16.361111111111111</v>
      </c>
    </row>
    <row r="1113" spans="2:38" x14ac:dyDescent="0.3">
      <c r="B1113" s="25" t="s">
        <v>53</v>
      </c>
      <c r="C1113" s="25">
        <v>1102</v>
      </c>
      <c r="D1113" s="25">
        <v>80</v>
      </c>
      <c r="E1113" s="24">
        <v>58.4</v>
      </c>
      <c r="F1113" s="42">
        <f t="shared" si="322"/>
        <v>16.222222222222221</v>
      </c>
      <c r="G1113" s="15">
        <f t="shared" si="334"/>
        <v>-1.3888888888889086E-2</v>
      </c>
      <c r="H1113" s="15">
        <f t="shared" si="335"/>
        <v>-5.0000000000000711E-2</v>
      </c>
      <c r="I1113" s="15">
        <f t="shared" si="323"/>
        <v>-22.222222222222538</v>
      </c>
      <c r="J1113" s="15">
        <f t="shared" si="324"/>
        <v>0</v>
      </c>
      <c r="K1113" s="15">
        <f t="shared" si="325"/>
        <v>22.222222222222538</v>
      </c>
      <c r="L1113" s="15">
        <f>SUM(0.5*1.2*$AD$4*$AF$4*(F1113^2))</f>
        <v>128.21179259259256</v>
      </c>
      <c r="M1113" s="15">
        <f t="shared" si="326"/>
        <v>5.8992401909465011</v>
      </c>
      <c r="N1113" s="15">
        <f t="shared" si="336"/>
        <v>0.1310942264654778</v>
      </c>
      <c r="O1113" s="15">
        <f t="shared" si="327"/>
        <v>3.6870251193415631</v>
      </c>
      <c r="P1113" s="15">
        <f t="shared" si="328"/>
        <v>5.5387463637860019</v>
      </c>
      <c r="Q1113" s="15">
        <f t="shared" si="337"/>
        <v>0.12308325252857782</v>
      </c>
      <c r="R1113" s="15">
        <f t="shared" si="329"/>
        <v>3.461716477366251</v>
      </c>
      <c r="S1113" s="15">
        <f t="shared" si="338"/>
        <v>319.21548867915328</v>
      </c>
      <c r="T1113" s="15">
        <f t="shared" si="339"/>
        <v>210.24180492057982</v>
      </c>
      <c r="U1113" s="15">
        <f t="shared" si="330"/>
        <v>0.31921548867915328</v>
      </c>
      <c r="V1113" s="15">
        <f t="shared" si="331"/>
        <v>0.21024180492057981</v>
      </c>
      <c r="W1113" s="15">
        <f t="shared" si="332"/>
        <v>0.10897368375857347</v>
      </c>
      <c r="X1113" s="15">
        <f t="shared" si="333"/>
        <v>147.36980026163124</v>
      </c>
      <c r="Y1113" s="15">
        <f t="shared" si="340"/>
        <v>60361.030907651788</v>
      </c>
      <c r="AJ1113">
        <f>IF(E1113&lt;1,1,0)</f>
        <v>0</v>
      </c>
      <c r="AK1113">
        <f>IF(AJ1113=1,"",E1113)</f>
        <v>58.4</v>
      </c>
      <c r="AL1113">
        <f>E1113/3.6</f>
        <v>16.222222222222221</v>
      </c>
    </row>
    <row r="1114" spans="2:38" x14ac:dyDescent="0.3">
      <c r="B1114" s="25" t="s">
        <v>53</v>
      </c>
      <c r="C1114" s="25">
        <v>1103</v>
      </c>
      <c r="D1114" s="25">
        <v>81</v>
      </c>
      <c r="E1114" s="24">
        <v>58.8</v>
      </c>
      <c r="F1114" s="42">
        <f t="shared" si="322"/>
        <v>16.333333333333332</v>
      </c>
      <c r="G1114" s="15">
        <f t="shared" si="334"/>
        <v>0.25000000000000061</v>
      </c>
      <c r="H1114" s="15">
        <f t="shared" si="335"/>
        <v>0.90000000000000213</v>
      </c>
      <c r="I1114" s="15">
        <f t="shared" si="323"/>
        <v>400.00000000000097</v>
      </c>
      <c r="J1114" s="15">
        <f t="shared" si="324"/>
        <v>400.00000000000097</v>
      </c>
      <c r="K1114" s="15">
        <f t="shared" si="325"/>
        <v>0</v>
      </c>
      <c r="L1114" s="15">
        <f>SUM(0.5*1.2*$AD$4*$AF$4*(F1114^2))</f>
        <v>129.9741333333333</v>
      </c>
      <c r="M1114" s="15">
        <f t="shared" si="326"/>
        <v>12.501764177777794</v>
      </c>
      <c r="N1114" s="15">
        <f t="shared" si="336"/>
        <v>0.28128969400000037</v>
      </c>
      <c r="O1114" s="15">
        <f t="shared" si="327"/>
        <v>7.8136026111111212</v>
      </c>
      <c r="P1114" s="15">
        <f t="shared" si="328"/>
        <v>5.9684308444444438</v>
      </c>
      <c r="Q1114" s="15">
        <f t="shared" si="337"/>
        <v>0.13428969399999999</v>
      </c>
      <c r="R1114" s="15">
        <f t="shared" si="329"/>
        <v>3.7302692777777775</v>
      </c>
      <c r="S1114" s="15">
        <f t="shared" si="338"/>
        <v>319.49677837315329</v>
      </c>
      <c r="T1114" s="15">
        <f t="shared" si="339"/>
        <v>210.37609461457981</v>
      </c>
      <c r="U1114" s="15">
        <f t="shared" si="330"/>
        <v>0.31949677837315327</v>
      </c>
      <c r="V1114" s="15">
        <f t="shared" si="331"/>
        <v>0.21037609461457982</v>
      </c>
      <c r="W1114" s="15">
        <f t="shared" si="332"/>
        <v>0.10912068375857345</v>
      </c>
      <c r="X1114" s="15">
        <f t="shared" si="333"/>
        <v>149.39547917107689</v>
      </c>
      <c r="Y1114" s="15">
        <f t="shared" si="340"/>
        <v>60510.426386822866</v>
      </c>
      <c r="AJ1114">
        <f>IF(E1114&lt;1,1,0)</f>
        <v>0</v>
      </c>
      <c r="AK1114">
        <f>IF(AJ1114=1,"",E1114)</f>
        <v>58.8</v>
      </c>
      <c r="AL1114">
        <f>E1114/3.6</f>
        <v>16.333333333333332</v>
      </c>
    </row>
    <row r="1115" spans="2:38" x14ac:dyDescent="0.3">
      <c r="B1115" s="25" t="s">
        <v>53</v>
      </c>
      <c r="C1115" s="25">
        <v>1104</v>
      </c>
      <c r="D1115" s="25">
        <v>82</v>
      </c>
      <c r="E1115" s="24">
        <v>60.2</v>
      </c>
      <c r="F1115" s="42">
        <f t="shared" si="322"/>
        <v>16.722222222222225</v>
      </c>
      <c r="G1115" s="15">
        <f t="shared" si="334"/>
        <v>0.4861111111111111</v>
      </c>
      <c r="H1115" s="15">
        <f t="shared" si="335"/>
        <v>1.75</v>
      </c>
      <c r="I1115" s="15">
        <f t="shared" si="323"/>
        <v>777.77777777777771</v>
      </c>
      <c r="J1115" s="15">
        <f t="shared" si="324"/>
        <v>777.77777777777771</v>
      </c>
      <c r="K1115" s="15">
        <f t="shared" si="325"/>
        <v>0</v>
      </c>
      <c r="L1115" s="15">
        <f>SUM(0.5*1.2*$AD$4*$AF$4*(F1115^2))</f>
        <v>136.2370592592593</v>
      </c>
      <c r="M1115" s="15">
        <f t="shared" si="326"/>
        <v>19.221439219341569</v>
      </c>
      <c r="N1115" s="15">
        <f t="shared" si="336"/>
        <v>0.43782167110722464</v>
      </c>
      <c r="O1115" s="15">
        <f t="shared" si="327"/>
        <v>12.013399512088482</v>
      </c>
      <c r="P1115" s="15">
        <f t="shared" si="328"/>
        <v>6.2152663798353922</v>
      </c>
      <c r="Q1115" s="15">
        <f t="shared" si="337"/>
        <v>0.14156995642958395</v>
      </c>
      <c r="R1115" s="15">
        <f t="shared" si="329"/>
        <v>3.8845414873971205</v>
      </c>
      <c r="S1115" s="15">
        <f t="shared" si="338"/>
        <v>319.93460004426049</v>
      </c>
      <c r="T1115" s="15">
        <f t="shared" si="339"/>
        <v>210.51766457100939</v>
      </c>
      <c r="U1115" s="15">
        <f t="shared" si="330"/>
        <v>0.3199346000442605</v>
      </c>
      <c r="V1115" s="15">
        <f t="shared" si="331"/>
        <v>0.2105176645710094</v>
      </c>
      <c r="W1115" s="15">
        <f t="shared" si="332"/>
        <v>0.1094169354732511</v>
      </c>
      <c r="X1115" s="15">
        <f t="shared" si="333"/>
        <v>156.59424439579954</v>
      </c>
      <c r="Y1115" s="15">
        <f t="shared" si="340"/>
        <v>60667.020631218664</v>
      </c>
      <c r="AJ1115">
        <f>IF(E1115&lt;1,1,0)</f>
        <v>0</v>
      </c>
      <c r="AK1115">
        <f>IF(AJ1115=1,"",E1115)</f>
        <v>60.2</v>
      </c>
      <c r="AL1115">
        <f>E1115/3.6</f>
        <v>16.722222222222221</v>
      </c>
    </row>
    <row r="1116" spans="2:38" x14ac:dyDescent="0.3">
      <c r="B1116" s="25" t="s">
        <v>53</v>
      </c>
      <c r="C1116" s="25">
        <v>1105</v>
      </c>
      <c r="D1116" s="25">
        <v>83</v>
      </c>
      <c r="E1116" s="24">
        <v>62.3</v>
      </c>
      <c r="F1116" s="42">
        <f t="shared" si="322"/>
        <v>17.305555555555557</v>
      </c>
      <c r="G1116" s="15">
        <f t="shared" si="334"/>
        <v>0.51388888888888828</v>
      </c>
      <c r="H1116" s="15">
        <f t="shared" si="335"/>
        <v>1.8499999999999979</v>
      </c>
      <c r="I1116" s="15">
        <f t="shared" si="323"/>
        <v>822.22222222222126</v>
      </c>
      <c r="J1116" s="15">
        <f t="shared" si="324"/>
        <v>822.22222222222126</v>
      </c>
      <c r="K1116" s="15">
        <f t="shared" si="325"/>
        <v>0</v>
      </c>
      <c r="L1116" s="15">
        <f>SUM(0.5*1.2*$AD$4*$AF$4*(F1116^2))</f>
        <v>145.90775370370372</v>
      </c>
      <c r="M1116" s="15">
        <f t="shared" si="326"/>
        <v>20.828447083384759</v>
      </c>
      <c r="N1116" s="15">
        <f t="shared" si="336"/>
        <v>0.48021141886692637</v>
      </c>
      <c r="O1116" s="15">
        <f t="shared" si="327"/>
        <v>13.017779427115475</v>
      </c>
      <c r="P1116" s="15">
        <f t="shared" si="328"/>
        <v>6.5994347377057618</v>
      </c>
      <c r="Q1116" s="15">
        <f t="shared" si="337"/>
        <v>0.1521536342304384</v>
      </c>
      <c r="R1116" s="15">
        <f t="shared" si="329"/>
        <v>4.1246467110661014</v>
      </c>
      <c r="S1116" s="15">
        <f t="shared" si="338"/>
        <v>320.41481146312742</v>
      </c>
      <c r="T1116" s="15">
        <f t="shared" si="339"/>
        <v>210.66981820523984</v>
      </c>
      <c r="U1116" s="15">
        <f t="shared" si="330"/>
        <v>0.32041481146312745</v>
      </c>
      <c r="V1116" s="15">
        <f t="shared" si="331"/>
        <v>0.21066981820523983</v>
      </c>
      <c r="W1116" s="15">
        <f t="shared" si="332"/>
        <v>0.10974499325788761</v>
      </c>
      <c r="X1116" s="15">
        <f t="shared" si="333"/>
        <v>167.70998490689979</v>
      </c>
      <c r="Y1116" s="15">
        <f t="shared" si="340"/>
        <v>60834.730616125562</v>
      </c>
      <c r="AJ1116">
        <f>IF(E1116&lt;1,1,0)</f>
        <v>0</v>
      </c>
      <c r="AK1116">
        <f>IF(AJ1116=1,"",E1116)</f>
        <v>62.3</v>
      </c>
      <c r="AL1116">
        <f>E1116/3.6</f>
        <v>17.305555555555554</v>
      </c>
    </row>
    <row r="1117" spans="2:38" x14ac:dyDescent="0.3">
      <c r="B1117" s="25" t="s">
        <v>53</v>
      </c>
      <c r="C1117" s="25">
        <v>1106</v>
      </c>
      <c r="D1117" s="25">
        <v>84</v>
      </c>
      <c r="E1117" s="24">
        <v>63.9</v>
      </c>
      <c r="F1117" s="42">
        <f t="shared" si="322"/>
        <v>17.75</v>
      </c>
      <c r="G1117" s="15">
        <f t="shared" si="334"/>
        <v>0.30555555555555597</v>
      </c>
      <c r="H1117" s="15">
        <f t="shared" si="335"/>
        <v>1.1000000000000014</v>
      </c>
      <c r="I1117" s="15">
        <f t="shared" si="323"/>
        <v>488.88888888888954</v>
      </c>
      <c r="J1117" s="15">
        <f t="shared" si="324"/>
        <v>488.88888888888954</v>
      </c>
      <c r="K1117" s="15">
        <f t="shared" si="325"/>
        <v>0</v>
      </c>
      <c r="L1117" s="15">
        <f>SUM(0.5*1.2*$AD$4*$AF$4*(F1117^2))</f>
        <v>153.49844999999999</v>
      </c>
      <c r="M1117" s="15">
        <f t="shared" si="326"/>
        <v>15.581435265277788</v>
      </c>
      <c r="N1117" s="15">
        <f t="shared" si="336"/>
        <v>0.36356682285648173</v>
      </c>
      <c r="O1117" s="15">
        <f t="shared" si="327"/>
        <v>9.7383970407986187</v>
      </c>
      <c r="P1117" s="15">
        <f t="shared" si="328"/>
        <v>6.9036574874999994</v>
      </c>
      <c r="Q1117" s="15">
        <f t="shared" si="337"/>
        <v>0.161085341375</v>
      </c>
      <c r="R1117" s="15">
        <f t="shared" si="329"/>
        <v>4.3147859296875</v>
      </c>
      <c r="S1117" s="15">
        <f t="shared" si="338"/>
        <v>320.77837828598388</v>
      </c>
      <c r="T1117" s="15">
        <f t="shared" si="339"/>
        <v>210.83090354661485</v>
      </c>
      <c r="U1117" s="15">
        <f t="shared" si="330"/>
        <v>0.32077837828598388</v>
      </c>
      <c r="V1117" s="15">
        <f t="shared" si="331"/>
        <v>0.21083090354661485</v>
      </c>
      <c r="W1117" s="15">
        <f t="shared" si="332"/>
        <v>0.10994747473936903</v>
      </c>
      <c r="X1117" s="15">
        <f t="shared" si="333"/>
        <v>176.43492303676766</v>
      </c>
      <c r="Y1117" s="15">
        <f t="shared" si="340"/>
        <v>61011.165539162328</v>
      </c>
      <c r="AJ1117">
        <f>IF(E1117&lt;1,1,0)</f>
        <v>0</v>
      </c>
      <c r="AK1117">
        <f>IF(AJ1117=1,"",E1117)</f>
        <v>63.9</v>
      </c>
      <c r="AL1117">
        <f>E1117/3.6</f>
        <v>17.75</v>
      </c>
    </row>
    <row r="1118" spans="2:38" x14ac:dyDescent="0.3">
      <c r="B1118" s="25" t="s">
        <v>53</v>
      </c>
      <c r="C1118" s="25">
        <v>1107</v>
      </c>
      <c r="D1118" s="25">
        <v>85</v>
      </c>
      <c r="E1118" s="24">
        <v>64.5</v>
      </c>
      <c r="F1118" s="42">
        <f t="shared" si="322"/>
        <v>17.916666666666668</v>
      </c>
      <c r="G1118" s="15">
        <f t="shared" si="334"/>
        <v>6.9444444444445433E-2</v>
      </c>
      <c r="H1118" s="15">
        <f t="shared" si="335"/>
        <v>0.25000000000000355</v>
      </c>
      <c r="I1118" s="15">
        <f t="shared" si="323"/>
        <v>111.11111111111269</v>
      </c>
      <c r="J1118" s="15">
        <f t="shared" si="324"/>
        <v>111.11111111111269</v>
      </c>
      <c r="K1118" s="15">
        <f t="shared" si="325"/>
        <v>0</v>
      </c>
      <c r="L1118" s="15">
        <f>SUM(0.5*1.2*$AD$4*$AF$4*(F1118^2))</f>
        <v>156.39458333333334</v>
      </c>
      <c r="M1118" s="15">
        <f t="shared" si="326"/>
        <v>9.0111103587963246</v>
      </c>
      <c r="N1118" s="15">
        <f t="shared" si="336"/>
        <v>0.21276232791602431</v>
      </c>
      <c r="O1118" s="15">
        <f t="shared" si="327"/>
        <v>5.6319439742477027</v>
      </c>
      <c r="P1118" s="15">
        <f t="shared" si="328"/>
        <v>7.0203696180555566</v>
      </c>
      <c r="Q1118" s="15">
        <f t="shared" si="337"/>
        <v>0.16575872709297843</v>
      </c>
      <c r="R1118" s="15">
        <f t="shared" si="329"/>
        <v>4.387731011284723</v>
      </c>
      <c r="S1118" s="15">
        <f t="shared" si="338"/>
        <v>320.99114061389992</v>
      </c>
      <c r="T1118" s="15">
        <f t="shared" si="339"/>
        <v>210.99666227370784</v>
      </c>
      <c r="U1118" s="15">
        <f t="shared" si="330"/>
        <v>0.32099114061389994</v>
      </c>
      <c r="V1118" s="15">
        <f t="shared" si="331"/>
        <v>0.21099666227370784</v>
      </c>
      <c r="W1118" s="15">
        <f t="shared" si="332"/>
        <v>0.1099944783401921</v>
      </c>
      <c r="X1118" s="15">
        <f t="shared" si="333"/>
        <v>179.76381189275409</v>
      </c>
      <c r="Y1118" s="15">
        <f t="shared" si="340"/>
        <v>61190.929351055085</v>
      </c>
      <c r="AJ1118">
        <f>IF(E1118&lt;1,1,0)</f>
        <v>0</v>
      </c>
      <c r="AK1118">
        <f>IF(AJ1118=1,"",E1118)</f>
        <v>64.5</v>
      </c>
      <c r="AL1118">
        <f>E1118/3.6</f>
        <v>17.916666666666668</v>
      </c>
    </row>
    <row r="1119" spans="2:38" x14ac:dyDescent="0.3">
      <c r="B1119" s="25" t="s">
        <v>53</v>
      </c>
      <c r="C1119" s="25">
        <v>1108</v>
      </c>
      <c r="D1119" s="25">
        <v>86</v>
      </c>
      <c r="E1119" s="24">
        <v>64.400000000000006</v>
      </c>
      <c r="F1119" s="42">
        <f t="shared" si="322"/>
        <v>17.888888888888893</v>
      </c>
      <c r="G1119" s="15">
        <f t="shared" si="334"/>
        <v>-0.1388888888888889</v>
      </c>
      <c r="H1119" s="15">
        <f t="shared" si="335"/>
        <v>-0.5</v>
      </c>
      <c r="I1119" s="15">
        <f t="shared" si="323"/>
        <v>-222.22222222222223</v>
      </c>
      <c r="J1119" s="15">
        <f t="shared" si="324"/>
        <v>0</v>
      </c>
      <c r="K1119" s="15">
        <f t="shared" si="325"/>
        <v>222.22222222222223</v>
      </c>
      <c r="L1119" s="15">
        <f>SUM(0.5*1.2*$AD$4*$AF$4*(F1119^2))</f>
        <v>155.91001481481487</v>
      </c>
      <c r="M1119" s="15">
        <f t="shared" si="326"/>
        <v>7.0008169316872451</v>
      </c>
      <c r="N1119" s="15">
        <f t="shared" si="336"/>
        <v>0.16724173781252863</v>
      </c>
      <c r="O1119" s="15">
        <f t="shared" si="327"/>
        <v>4.3755105823045284</v>
      </c>
      <c r="P1119" s="15">
        <f t="shared" si="328"/>
        <v>3.0255082897119356</v>
      </c>
      <c r="Q1119" s="15">
        <f t="shared" si="337"/>
        <v>7.2276031365340693E-2</v>
      </c>
      <c r="R1119" s="15">
        <f t="shared" si="329"/>
        <v>1.8909426810699597</v>
      </c>
      <c r="S1119" s="15">
        <f t="shared" si="338"/>
        <v>321.15838235171242</v>
      </c>
      <c r="T1119" s="15">
        <f t="shared" si="339"/>
        <v>211.06893830507317</v>
      </c>
      <c r="U1119" s="15">
        <f t="shared" si="330"/>
        <v>0.3211583823517124</v>
      </c>
      <c r="V1119" s="15">
        <f t="shared" si="331"/>
        <v>0.21106893830507317</v>
      </c>
      <c r="W1119" s="15">
        <f t="shared" si="332"/>
        <v>0.11008944404663923</v>
      </c>
      <c r="X1119" s="15">
        <f t="shared" si="333"/>
        <v>179.20683651763613</v>
      </c>
      <c r="Y1119" s="15">
        <f t="shared" si="340"/>
        <v>61370.136187572723</v>
      </c>
      <c r="AJ1119">
        <f>IF(E1119&lt;1,1,0)</f>
        <v>0</v>
      </c>
      <c r="AK1119">
        <f>IF(AJ1119=1,"",E1119)</f>
        <v>64.400000000000006</v>
      </c>
      <c r="AL1119">
        <f>E1119/3.6</f>
        <v>17.888888888888889</v>
      </c>
    </row>
    <row r="1120" spans="2:38" x14ac:dyDescent="0.3">
      <c r="B1120" s="25" t="s">
        <v>53</v>
      </c>
      <c r="C1120" s="25">
        <v>1109</v>
      </c>
      <c r="D1120" s="25">
        <v>87</v>
      </c>
      <c r="E1120" s="24">
        <v>63.5</v>
      </c>
      <c r="F1120" s="42">
        <f t="shared" si="322"/>
        <v>17.638888888888889</v>
      </c>
      <c r="G1120" s="15">
        <f t="shared" si="334"/>
        <v>-0.33333333333333409</v>
      </c>
      <c r="H1120" s="15">
        <f t="shared" si="335"/>
        <v>-1.2000000000000028</v>
      </c>
      <c r="I1120" s="15">
        <f t="shared" si="323"/>
        <v>-533.33333333333451</v>
      </c>
      <c r="J1120" s="15">
        <f t="shared" si="324"/>
        <v>0</v>
      </c>
      <c r="K1120" s="15">
        <f t="shared" si="325"/>
        <v>533.33333333333451</v>
      </c>
      <c r="L1120" s="15">
        <f>SUM(0.5*1.2*$AD$4*$AF$4*(F1120^2))</f>
        <v>151.58273148148146</v>
      </c>
      <c r="M1120" s="15">
        <f t="shared" si="326"/>
        <v>6.8266509580761312</v>
      </c>
      <c r="N1120" s="15">
        <f t="shared" si="336"/>
        <v>0.16497739815350651</v>
      </c>
      <c r="O1120" s="15">
        <f t="shared" si="327"/>
        <v>4.2666568487975818</v>
      </c>
      <c r="P1120" s="15">
        <f t="shared" si="328"/>
        <v>2.5807564493312971</v>
      </c>
      <c r="Q1120" s="15">
        <f t="shared" si="337"/>
        <v>6.2368280858839678E-2</v>
      </c>
      <c r="R1120" s="15">
        <f t="shared" si="329"/>
        <v>1.6129727808320606</v>
      </c>
      <c r="S1120" s="15">
        <f t="shared" si="338"/>
        <v>321.32335974986592</v>
      </c>
      <c r="T1120" s="15">
        <f t="shared" si="339"/>
        <v>211.13130658593201</v>
      </c>
      <c r="U1120" s="15">
        <f t="shared" si="330"/>
        <v>0.32132335974986592</v>
      </c>
      <c r="V1120" s="15">
        <f t="shared" si="331"/>
        <v>0.21113130658593202</v>
      </c>
      <c r="W1120" s="15">
        <f t="shared" si="332"/>
        <v>0.11019205316393391</v>
      </c>
      <c r="X1120" s="15">
        <f t="shared" si="333"/>
        <v>174.23294755692081</v>
      </c>
      <c r="Y1120" s="15">
        <f t="shared" si="340"/>
        <v>61544.369135129644</v>
      </c>
      <c r="AJ1120">
        <f>IF(E1120&lt;1,1,0)</f>
        <v>0</v>
      </c>
      <c r="AK1120">
        <f>IF(AJ1120=1,"",E1120)</f>
        <v>63.5</v>
      </c>
      <c r="AL1120">
        <f>E1120/3.6</f>
        <v>17.638888888888889</v>
      </c>
    </row>
    <row r="1121" spans="2:38" x14ac:dyDescent="0.3">
      <c r="B1121" s="25" t="s">
        <v>53</v>
      </c>
      <c r="C1121" s="25">
        <v>1110</v>
      </c>
      <c r="D1121" s="25">
        <v>88</v>
      </c>
      <c r="E1121" s="24">
        <v>62</v>
      </c>
      <c r="F1121" s="42">
        <f t="shared" si="322"/>
        <v>17.222222222222221</v>
      </c>
      <c r="G1121" s="15">
        <f t="shared" si="334"/>
        <v>-0.31944444444444403</v>
      </c>
      <c r="H1121" s="15">
        <f t="shared" si="335"/>
        <v>-1.1499999999999986</v>
      </c>
      <c r="I1121" s="15">
        <f t="shared" si="323"/>
        <v>-511.11111111111046</v>
      </c>
      <c r="J1121" s="15">
        <f t="shared" si="324"/>
        <v>0</v>
      </c>
      <c r="K1121" s="15">
        <f t="shared" si="325"/>
        <v>511.11111111111046</v>
      </c>
      <c r="L1121" s="15">
        <f>SUM(0.5*1.2*$AD$4*$AF$4*(F1121^2))</f>
        <v>144.50592592592591</v>
      </c>
      <c r="M1121" s="15">
        <f t="shared" si="326"/>
        <v>6.5435131687242789</v>
      </c>
      <c r="N1121" s="15">
        <f t="shared" si="336"/>
        <v>0.15995254412437127</v>
      </c>
      <c r="O1121" s="15">
        <f t="shared" si="327"/>
        <v>4.0896957304526742</v>
      </c>
      <c r="P1121" s="15">
        <f t="shared" si="328"/>
        <v>2.2589559670781783</v>
      </c>
      <c r="Q1121" s="15">
        <f t="shared" si="337"/>
        <v>5.5218923639688805E-2</v>
      </c>
      <c r="R1121" s="15">
        <f t="shared" si="329"/>
        <v>1.4118474794238614</v>
      </c>
      <c r="S1121" s="15">
        <f t="shared" si="338"/>
        <v>321.48331229399031</v>
      </c>
      <c r="T1121" s="15">
        <f t="shared" si="339"/>
        <v>211.18652550957171</v>
      </c>
      <c r="U1121" s="15">
        <f t="shared" si="330"/>
        <v>0.3214833122939903</v>
      </c>
      <c r="V1121" s="15">
        <f t="shared" si="331"/>
        <v>0.2111865255095717</v>
      </c>
      <c r="W1121" s="15">
        <f t="shared" si="332"/>
        <v>0.11029678678441859</v>
      </c>
      <c r="X1121" s="15">
        <f t="shared" si="333"/>
        <v>166.09868822434797</v>
      </c>
      <c r="Y1121" s="15">
        <f t="shared" si="340"/>
        <v>61710.467823353989</v>
      </c>
      <c r="AJ1121">
        <f>IF(E1121&lt;1,1,0)</f>
        <v>0</v>
      </c>
      <c r="AK1121">
        <f>IF(AJ1121=1,"",E1121)</f>
        <v>62</v>
      </c>
      <c r="AL1121">
        <f>E1121/3.6</f>
        <v>17.222222222222221</v>
      </c>
    </row>
    <row r="1122" spans="2:38" x14ac:dyDescent="0.3">
      <c r="B1122" s="25" t="s">
        <v>53</v>
      </c>
      <c r="C1122" s="25">
        <v>1111</v>
      </c>
      <c r="D1122" s="25">
        <v>89</v>
      </c>
      <c r="E1122" s="24">
        <v>61.2</v>
      </c>
      <c r="F1122" s="42">
        <f t="shared" si="322"/>
        <v>17</v>
      </c>
      <c r="G1122" s="15">
        <f t="shared" si="334"/>
        <v>-9.7222222222222612E-2</v>
      </c>
      <c r="H1122" s="15">
        <f t="shared" si="335"/>
        <v>-0.35000000000000142</v>
      </c>
      <c r="I1122" s="15">
        <f t="shared" si="323"/>
        <v>-155.55555555555617</v>
      </c>
      <c r="J1122" s="15">
        <f t="shared" si="324"/>
        <v>0</v>
      </c>
      <c r="K1122" s="15">
        <f t="shared" si="325"/>
        <v>155.55555555555617</v>
      </c>
      <c r="L1122" s="15">
        <f>SUM(0.5*1.2*$AD$4*$AF$4*(F1122^2))</f>
        <v>140.80079999999998</v>
      </c>
      <c r="M1122" s="15">
        <f t="shared" si="326"/>
        <v>6.3960935999999995</v>
      </c>
      <c r="N1122" s="15">
        <f t="shared" si="336"/>
        <v>0.15812564733333331</v>
      </c>
      <c r="O1122" s="15">
        <f t="shared" si="327"/>
        <v>3.9975584999999993</v>
      </c>
      <c r="P1122" s="15">
        <f t="shared" si="328"/>
        <v>3.7516491555555449</v>
      </c>
      <c r="Q1122" s="15">
        <f t="shared" si="337"/>
        <v>9.2749104123456522E-2</v>
      </c>
      <c r="R1122" s="15">
        <f t="shared" si="329"/>
        <v>2.3447807222222155</v>
      </c>
      <c r="S1122" s="15">
        <f t="shared" si="338"/>
        <v>321.64143794132366</v>
      </c>
      <c r="T1122" s="15">
        <f t="shared" si="339"/>
        <v>211.27927461369518</v>
      </c>
      <c r="U1122" s="15">
        <f t="shared" si="330"/>
        <v>0.32164143794132366</v>
      </c>
      <c r="V1122" s="15">
        <f t="shared" si="331"/>
        <v>0.21127927461369517</v>
      </c>
      <c r="W1122" s="15">
        <f t="shared" si="332"/>
        <v>0.11036216332762849</v>
      </c>
      <c r="X1122" s="15">
        <f t="shared" si="333"/>
        <v>161.83992274648566</v>
      </c>
      <c r="Y1122" s="15">
        <f t="shared" si="340"/>
        <v>61872.307746100472</v>
      </c>
      <c r="AJ1122">
        <f>IF(E1122&lt;1,1,0)</f>
        <v>0</v>
      </c>
      <c r="AK1122">
        <f>IF(AJ1122=1,"",E1122)</f>
        <v>61.2</v>
      </c>
      <c r="AL1122">
        <f>E1122/3.6</f>
        <v>17</v>
      </c>
    </row>
    <row r="1123" spans="2:38" x14ac:dyDescent="0.3">
      <c r="B1123" s="25" t="s">
        <v>53</v>
      </c>
      <c r="C1123" s="25">
        <v>1112</v>
      </c>
      <c r="D1123" s="25">
        <v>90</v>
      </c>
      <c r="E1123" s="24">
        <v>61.3</v>
      </c>
      <c r="F1123" s="42">
        <f t="shared" si="322"/>
        <v>17.027777777777779</v>
      </c>
      <c r="G1123" s="15">
        <f t="shared" si="334"/>
        <v>0.19444444444444425</v>
      </c>
      <c r="H1123" s="15">
        <f t="shared" si="335"/>
        <v>0.69999999999999929</v>
      </c>
      <c r="I1123" s="15">
        <f t="shared" si="323"/>
        <v>311.1111111111108</v>
      </c>
      <c r="J1123" s="15">
        <f t="shared" si="324"/>
        <v>311.1111111111108</v>
      </c>
      <c r="K1123" s="15">
        <f t="shared" si="325"/>
        <v>0</v>
      </c>
      <c r="L1123" s="15">
        <f>SUM(0.5*1.2*$AD$4*$AF$4*(F1123^2))</f>
        <v>141.26130925925926</v>
      </c>
      <c r="M1123" s="15">
        <f t="shared" si="326"/>
        <v>11.711917046862135</v>
      </c>
      <c r="N1123" s="15">
        <f t="shared" si="336"/>
        <v>0.29279792617155337</v>
      </c>
      <c r="O1123" s="15">
        <f t="shared" si="327"/>
        <v>7.3199481542888352</v>
      </c>
      <c r="P1123" s="15">
        <f t="shared" si="328"/>
        <v>6.4143861826646091</v>
      </c>
      <c r="Q1123" s="15">
        <f t="shared" si="337"/>
        <v>0.16035965456661525</v>
      </c>
      <c r="R1123" s="15">
        <f t="shared" si="329"/>
        <v>4.0089913641653805</v>
      </c>
      <c r="S1123" s="15">
        <f t="shared" si="338"/>
        <v>321.9342358674952</v>
      </c>
      <c r="T1123" s="15">
        <f t="shared" si="339"/>
        <v>211.43963426826178</v>
      </c>
      <c r="U1123" s="15">
        <f t="shared" si="330"/>
        <v>0.3219342358674952</v>
      </c>
      <c r="V1123" s="15">
        <f t="shared" si="331"/>
        <v>0.21143963426826179</v>
      </c>
      <c r="W1123" s="15">
        <f t="shared" si="332"/>
        <v>0.11049460159923341</v>
      </c>
      <c r="X1123" s="15">
        <f t="shared" si="333"/>
        <v>162.3692436414332</v>
      </c>
      <c r="Y1123" s="15">
        <f t="shared" si="340"/>
        <v>62034.676989741907</v>
      </c>
      <c r="AJ1123">
        <f>IF(E1123&lt;1,1,0)</f>
        <v>0</v>
      </c>
      <c r="AK1123">
        <f>IF(AJ1123=1,"",E1123)</f>
        <v>61.3</v>
      </c>
      <c r="AL1123">
        <f>E1123/3.6</f>
        <v>17.027777777777775</v>
      </c>
    </row>
    <row r="1124" spans="2:38" x14ac:dyDescent="0.3">
      <c r="B1124" s="25" t="s">
        <v>53</v>
      </c>
      <c r="C1124" s="25">
        <v>1113</v>
      </c>
      <c r="D1124" s="25">
        <v>91</v>
      </c>
      <c r="E1124" s="24">
        <v>62.6</v>
      </c>
      <c r="F1124" s="42">
        <f t="shared" si="322"/>
        <v>17.388888888888889</v>
      </c>
      <c r="G1124" s="15">
        <f t="shared" si="334"/>
        <v>0.55555555555555558</v>
      </c>
      <c r="H1124" s="15">
        <f t="shared" si="335"/>
        <v>2</v>
      </c>
      <c r="I1124" s="15">
        <f t="shared" si="323"/>
        <v>888.88888888888891</v>
      </c>
      <c r="J1124" s="15">
        <f t="shared" si="324"/>
        <v>888.88888888888891</v>
      </c>
      <c r="K1124" s="15">
        <f t="shared" si="325"/>
        <v>0</v>
      </c>
      <c r="L1124" s="15">
        <f>SUM(0.5*1.2*$AD$4*$AF$4*(F1124^2))</f>
        <v>147.31634814814817</v>
      </c>
      <c r="M1124" s="15">
        <f t="shared" si="326"/>
        <v>22.112497732921813</v>
      </c>
      <c r="N1124" s="15">
        <f t="shared" si="336"/>
        <v>0.55895480380441254</v>
      </c>
      <c r="O1124" s="15">
        <f t="shared" si="327"/>
        <v>13.820311083076133</v>
      </c>
      <c r="P1124" s="15">
        <f t="shared" si="328"/>
        <v>6.6557076094650212</v>
      </c>
      <c r="Q1124" s="15">
        <f t="shared" si="337"/>
        <v>0.16824149790592136</v>
      </c>
      <c r="R1124" s="15">
        <f t="shared" si="329"/>
        <v>4.1598172559156383</v>
      </c>
      <c r="S1124" s="15">
        <f t="shared" si="338"/>
        <v>322.4931906712996</v>
      </c>
      <c r="T1124" s="15">
        <f t="shared" si="339"/>
        <v>211.60787576616769</v>
      </c>
      <c r="U1124" s="15">
        <f t="shared" si="330"/>
        <v>0.32249319067129961</v>
      </c>
      <c r="V1124" s="15">
        <f t="shared" si="331"/>
        <v>0.21160787576616769</v>
      </c>
      <c r="W1124" s="15">
        <f t="shared" si="332"/>
        <v>0.11088531490513193</v>
      </c>
      <c r="X1124" s="15">
        <f t="shared" si="333"/>
        <v>169.3290581827487</v>
      </c>
      <c r="Y1124" s="15">
        <f t="shared" si="340"/>
        <v>62204.006047924653</v>
      </c>
      <c r="AJ1124">
        <f>IF(E1124&lt;1,1,0)</f>
        <v>0</v>
      </c>
      <c r="AK1124">
        <f>IF(AJ1124=1,"",E1124)</f>
        <v>62.6</v>
      </c>
      <c r="AL1124">
        <f>E1124/3.6</f>
        <v>17.388888888888889</v>
      </c>
    </row>
    <row r="1125" spans="2:38" x14ac:dyDescent="0.3">
      <c r="B1125" s="25" t="s">
        <v>53</v>
      </c>
      <c r="C1125" s="25">
        <v>1114</v>
      </c>
      <c r="D1125" s="25">
        <v>92</v>
      </c>
      <c r="E1125" s="24">
        <v>65.3</v>
      </c>
      <c r="F1125" s="42">
        <f t="shared" si="322"/>
        <v>18.138888888888889</v>
      </c>
      <c r="G1125" s="15">
        <f t="shared" si="334"/>
        <v>0.74999999999999978</v>
      </c>
      <c r="H1125" s="15">
        <f t="shared" si="335"/>
        <v>2.6999999999999993</v>
      </c>
      <c r="I1125" s="15">
        <f t="shared" si="323"/>
        <v>1199.9999999999995</v>
      </c>
      <c r="J1125" s="15">
        <f t="shared" si="324"/>
        <v>1199.9999999999995</v>
      </c>
      <c r="K1125" s="15">
        <f t="shared" si="325"/>
        <v>0</v>
      </c>
      <c r="L1125" s="15">
        <f>SUM(0.5*1.2*$AD$4*$AF$4*(F1125^2))</f>
        <v>160.29819814814815</v>
      </c>
      <c r="M1125" s="15">
        <f t="shared" si="326"/>
        <v>28.944917871965011</v>
      </c>
      <c r="N1125" s="15">
        <f t="shared" si="336"/>
        <v>0.73970345672799476</v>
      </c>
      <c r="O1125" s="15">
        <f t="shared" si="327"/>
        <v>18.090573669978131</v>
      </c>
      <c r="P1125" s="15">
        <f t="shared" si="328"/>
        <v>7.1782512052983547</v>
      </c>
      <c r="Q1125" s="15">
        <f t="shared" si="337"/>
        <v>0.18344419746873575</v>
      </c>
      <c r="R1125" s="15">
        <f t="shared" si="329"/>
        <v>4.4864070033114718</v>
      </c>
      <c r="S1125" s="15">
        <f t="shared" si="338"/>
        <v>323.23289412802762</v>
      </c>
      <c r="T1125" s="15">
        <f t="shared" si="339"/>
        <v>211.79131996363643</v>
      </c>
      <c r="U1125" s="15">
        <f t="shared" si="330"/>
        <v>0.32323289412802764</v>
      </c>
      <c r="V1125" s="15">
        <f t="shared" si="331"/>
        <v>0.21179131996363643</v>
      </c>
      <c r="W1125" s="15">
        <f t="shared" si="332"/>
        <v>0.11144157416439121</v>
      </c>
      <c r="X1125" s="15">
        <f t="shared" si="333"/>
        <v>184.25072446003387</v>
      </c>
      <c r="Y1125" s="15">
        <f t="shared" si="340"/>
        <v>62388.256772384688</v>
      </c>
      <c r="AJ1125">
        <f>IF(E1125&lt;1,1,0)</f>
        <v>0</v>
      </c>
      <c r="AK1125">
        <f>IF(AJ1125=1,"",E1125)</f>
        <v>65.3</v>
      </c>
      <c r="AL1125">
        <f>E1125/3.6</f>
        <v>18.138888888888889</v>
      </c>
    </row>
    <row r="1126" spans="2:38" x14ac:dyDescent="0.3">
      <c r="B1126" s="25" t="s">
        <v>53</v>
      </c>
      <c r="C1126" s="25">
        <v>1115</v>
      </c>
      <c r="D1126" s="25">
        <v>93</v>
      </c>
      <c r="E1126" s="24">
        <v>68</v>
      </c>
      <c r="F1126" s="42">
        <f t="shared" si="322"/>
        <v>18.888888888888889</v>
      </c>
      <c r="G1126" s="15">
        <f t="shared" si="334"/>
        <v>0.56944444444444564</v>
      </c>
      <c r="H1126" s="15">
        <f t="shared" si="335"/>
        <v>2.0500000000000043</v>
      </c>
      <c r="I1126" s="15">
        <f t="shared" si="323"/>
        <v>911.11111111111302</v>
      </c>
      <c r="J1126" s="15">
        <f t="shared" si="324"/>
        <v>911.11111111111302</v>
      </c>
      <c r="K1126" s="15">
        <f t="shared" si="325"/>
        <v>0</v>
      </c>
      <c r="L1126" s="15">
        <f>SUM(0.5*1.2*$AD$4*$AF$4*(F1126^2))</f>
        <v>173.82814814814813</v>
      </c>
      <c r="M1126" s="15">
        <f t="shared" si="326"/>
        <v>24.940497119341604</v>
      </c>
      <c r="N1126" s="15">
        <f t="shared" si="336"/>
        <v>0.64429617558299146</v>
      </c>
      <c r="O1126" s="15">
        <f t="shared" si="327"/>
        <v>15.587810699588502</v>
      </c>
      <c r="P1126" s="15">
        <f t="shared" si="328"/>
        <v>7.7306205761316882</v>
      </c>
      <c r="Q1126" s="15">
        <f t="shared" si="337"/>
        <v>0.19970769821673529</v>
      </c>
      <c r="R1126" s="15">
        <f t="shared" si="329"/>
        <v>4.8316378600823047</v>
      </c>
      <c r="S1126" s="15">
        <f t="shared" si="338"/>
        <v>323.87719030361063</v>
      </c>
      <c r="T1126" s="15">
        <f t="shared" si="339"/>
        <v>211.99102766185317</v>
      </c>
      <c r="U1126" s="15">
        <f t="shared" si="330"/>
        <v>0.32387719030361062</v>
      </c>
      <c r="V1126" s="15">
        <f t="shared" si="331"/>
        <v>0.21199102766185315</v>
      </c>
      <c r="W1126" s="15">
        <f t="shared" si="332"/>
        <v>0.11188616264175746</v>
      </c>
      <c r="X1126" s="15">
        <f t="shared" si="333"/>
        <v>199.80239081548859</v>
      </c>
      <c r="Y1126" s="15">
        <f t="shared" si="340"/>
        <v>62588.059163200174</v>
      </c>
      <c r="AJ1126">
        <f>IF(E1126&lt;1,1,0)</f>
        <v>0</v>
      </c>
      <c r="AK1126">
        <f>IF(AJ1126=1,"",E1126)</f>
        <v>68</v>
      </c>
      <c r="AL1126">
        <f>E1126/3.6</f>
        <v>18.888888888888889</v>
      </c>
    </row>
    <row r="1127" spans="2:38" x14ac:dyDescent="0.3">
      <c r="B1127" s="25" t="s">
        <v>53</v>
      </c>
      <c r="C1127" s="25">
        <v>1116</v>
      </c>
      <c r="D1127" s="25">
        <v>94</v>
      </c>
      <c r="E1127" s="24">
        <v>69.400000000000006</v>
      </c>
      <c r="F1127" s="42">
        <f t="shared" si="322"/>
        <v>19.277777777777779</v>
      </c>
      <c r="G1127" s="15">
        <f t="shared" si="334"/>
        <v>0.23611111111111149</v>
      </c>
      <c r="H1127" s="15">
        <f t="shared" si="335"/>
        <v>0.85000000000000142</v>
      </c>
      <c r="I1127" s="15">
        <f t="shared" si="323"/>
        <v>377.7777777777784</v>
      </c>
      <c r="J1127" s="15">
        <f t="shared" si="324"/>
        <v>377.7777777777784</v>
      </c>
      <c r="K1127" s="15">
        <f t="shared" si="325"/>
        <v>0</v>
      </c>
      <c r="L1127" s="15">
        <f>SUM(0.5*1.2*$AD$4*$AF$4*(F1127^2))</f>
        <v>181.05945925925926</v>
      </c>
      <c r="M1127" s="15">
        <f t="shared" si="326"/>
        <v>15.311900069547336</v>
      </c>
      <c r="N1127" s="15">
        <f t="shared" si="336"/>
        <v>0.39981072403818047</v>
      </c>
      <c r="O1127" s="15">
        <f t="shared" si="327"/>
        <v>9.5699375434670859</v>
      </c>
      <c r="P1127" s="15">
        <f t="shared" si="328"/>
        <v>8.0291840201646085</v>
      </c>
      <c r="Q1127" s="15">
        <f t="shared" si="337"/>
        <v>0.20965091608207589</v>
      </c>
      <c r="R1127" s="15">
        <f t="shared" si="329"/>
        <v>5.0182400126028801</v>
      </c>
      <c r="S1127" s="15">
        <f t="shared" si="338"/>
        <v>324.27700102764879</v>
      </c>
      <c r="T1127" s="15">
        <f t="shared" si="339"/>
        <v>212.20067857793524</v>
      </c>
      <c r="U1127" s="15">
        <f t="shared" si="330"/>
        <v>0.32427700102764878</v>
      </c>
      <c r="V1127" s="15">
        <f t="shared" si="331"/>
        <v>0.21220067857793523</v>
      </c>
      <c r="W1127" s="15">
        <f t="shared" si="332"/>
        <v>0.11207632244971355</v>
      </c>
      <c r="X1127" s="15">
        <f t="shared" si="333"/>
        <v>208.11424253422859</v>
      </c>
      <c r="Y1127" s="15">
        <f t="shared" si="340"/>
        <v>62796.1734057344</v>
      </c>
      <c r="AJ1127">
        <f>IF(E1127&lt;1,1,0)</f>
        <v>0</v>
      </c>
      <c r="AK1127">
        <f>IF(AJ1127=1,"",E1127)</f>
        <v>69.400000000000006</v>
      </c>
      <c r="AL1127">
        <f>E1127/3.6</f>
        <v>19.277777777777779</v>
      </c>
    </row>
    <row r="1128" spans="2:38" x14ac:dyDescent="0.3">
      <c r="B1128" s="25" t="s">
        <v>53</v>
      </c>
      <c r="C1128" s="25">
        <v>1117</v>
      </c>
      <c r="D1128" s="25">
        <v>95</v>
      </c>
      <c r="E1128" s="24">
        <v>69.7</v>
      </c>
      <c r="F1128" s="42">
        <f t="shared" si="322"/>
        <v>19.361111111111114</v>
      </c>
      <c r="G1128" s="15">
        <f t="shared" si="334"/>
        <v>-1.3888888888890073E-2</v>
      </c>
      <c r="H1128" s="15">
        <f t="shared" si="335"/>
        <v>-5.0000000000004263E-2</v>
      </c>
      <c r="I1128" s="15">
        <f t="shared" si="323"/>
        <v>-22.222222222224115</v>
      </c>
      <c r="J1128" s="15">
        <f t="shared" si="324"/>
        <v>0</v>
      </c>
      <c r="K1128" s="15">
        <f t="shared" si="325"/>
        <v>22.222222222224115</v>
      </c>
      <c r="L1128" s="15">
        <f>SUM(0.5*1.2*$AD$4*$AF$4*(F1128^2))</f>
        <v>182.62819814814819</v>
      </c>
      <c r="M1128" s="15">
        <f t="shared" si="326"/>
        <v>8.0942648363683158</v>
      </c>
      <c r="N1128" s="15">
        <f t="shared" si="336"/>
        <v>0.2135986554041639</v>
      </c>
      <c r="O1128" s="15">
        <f t="shared" si="327"/>
        <v>5.0589155227301976</v>
      </c>
      <c r="P1128" s="15">
        <f t="shared" si="328"/>
        <v>7.6640179227880321</v>
      </c>
      <c r="Q1128" s="15">
        <f t="shared" si="337"/>
        <v>0.20224491740690639</v>
      </c>
      <c r="R1128" s="15">
        <f t="shared" si="329"/>
        <v>4.7900112017425194</v>
      </c>
      <c r="S1128" s="15">
        <f t="shared" si="338"/>
        <v>324.49059968305295</v>
      </c>
      <c r="T1128" s="15">
        <f t="shared" si="339"/>
        <v>212.40292349534215</v>
      </c>
      <c r="U1128" s="15">
        <f t="shared" si="330"/>
        <v>0.32449059968305294</v>
      </c>
      <c r="V1128" s="15">
        <f t="shared" si="331"/>
        <v>0.21240292349534215</v>
      </c>
      <c r="W1128" s="15">
        <f t="shared" si="332"/>
        <v>0.11208767618771079</v>
      </c>
      <c r="X1128" s="15">
        <f t="shared" si="333"/>
        <v>209.91739067442919</v>
      </c>
      <c r="Y1128" s="15">
        <f t="shared" si="340"/>
        <v>63006.090796408833</v>
      </c>
      <c r="AJ1128">
        <f>IF(E1128&lt;1,1,0)</f>
        <v>0</v>
      </c>
      <c r="AK1128">
        <f>IF(AJ1128=1,"",E1128)</f>
        <v>69.7</v>
      </c>
      <c r="AL1128">
        <f>E1128/3.6</f>
        <v>19.361111111111111</v>
      </c>
    </row>
    <row r="1129" spans="2:38" x14ac:dyDescent="0.3">
      <c r="B1129" s="25" t="s">
        <v>53</v>
      </c>
      <c r="C1129" s="25">
        <v>1118</v>
      </c>
      <c r="D1129" s="25">
        <v>96</v>
      </c>
      <c r="E1129" s="24">
        <v>69.3</v>
      </c>
      <c r="F1129" s="42">
        <f t="shared" si="322"/>
        <v>19.25</v>
      </c>
      <c r="G1129" s="15">
        <f t="shared" si="334"/>
        <v>-0.2222222222222234</v>
      </c>
      <c r="H1129" s="15">
        <f t="shared" si="335"/>
        <v>-0.80000000000000426</v>
      </c>
      <c r="I1129" s="15">
        <f t="shared" si="323"/>
        <v>-355.55555555555742</v>
      </c>
      <c r="J1129" s="15">
        <f t="shared" si="324"/>
        <v>0</v>
      </c>
      <c r="K1129" s="15">
        <f t="shared" si="325"/>
        <v>355.55555555555742</v>
      </c>
      <c r="L1129" s="15">
        <f>SUM(0.5*1.2*$AD$4*$AF$4*(F1129^2))</f>
        <v>180.53805</v>
      </c>
      <c r="M1129" s="15">
        <f t="shared" si="326"/>
        <v>8.0075774625000005</v>
      </c>
      <c r="N1129" s="15">
        <f t="shared" si="336"/>
        <v>0.21353539900000001</v>
      </c>
      <c r="O1129" s="15">
        <f t="shared" si="327"/>
        <v>5.0047359140625005</v>
      </c>
      <c r="P1129" s="15">
        <f t="shared" si="328"/>
        <v>1.1631330180555197</v>
      </c>
      <c r="Q1129" s="15">
        <f t="shared" si="337"/>
        <v>3.1016880481480529E-2</v>
      </c>
      <c r="R1129" s="15">
        <f t="shared" si="329"/>
        <v>0.72695813628469974</v>
      </c>
      <c r="S1129" s="15">
        <f t="shared" si="338"/>
        <v>324.70413508205297</v>
      </c>
      <c r="T1129" s="15">
        <f t="shared" si="339"/>
        <v>212.43394037582362</v>
      </c>
      <c r="U1129" s="15">
        <f t="shared" si="330"/>
        <v>0.32470413508205298</v>
      </c>
      <c r="V1129" s="15">
        <f t="shared" si="331"/>
        <v>0.21243394037582364</v>
      </c>
      <c r="W1129" s="15">
        <f t="shared" si="332"/>
        <v>0.11227019470622934</v>
      </c>
      <c r="X1129" s="15">
        <f t="shared" si="333"/>
        <v>207.51492141086371</v>
      </c>
      <c r="Y1129" s="15">
        <f t="shared" si="340"/>
        <v>63213.605717819693</v>
      </c>
      <c r="AJ1129">
        <f>IF(E1129&lt;1,1,0)</f>
        <v>0</v>
      </c>
      <c r="AK1129">
        <f>IF(AJ1129=1,"",E1129)</f>
        <v>69.3</v>
      </c>
      <c r="AL1129">
        <f>E1129/3.6</f>
        <v>19.25</v>
      </c>
    </row>
    <row r="1130" spans="2:38" x14ac:dyDescent="0.3">
      <c r="B1130" s="25" t="s">
        <v>53</v>
      </c>
      <c r="C1130" s="25">
        <v>1119</v>
      </c>
      <c r="D1130" s="25">
        <v>97</v>
      </c>
      <c r="E1130" s="24">
        <v>68.099999999999994</v>
      </c>
      <c r="F1130" s="42">
        <f t="shared" si="322"/>
        <v>18.916666666666664</v>
      </c>
      <c r="G1130" s="15">
        <f t="shared" si="334"/>
        <v>-0.33333333333333215</v>
      </c>
      <c r="H1130" s="15">
        <f t="shared" si="335"/>
        <v>-1.1999999999999957</v>
      </c>
      <c r="I1130" s="15">
        <f t="shared" si="323"/>
        <v>-533.33333333333144</v>
      </c>
      <c r="J1130" s="15">
        <f t="shared" si="324"/>
        <v>0</v>
      </c>
      <c r="K1130" s="15">
        <f t="shared" si="325"/>
        <v>533.33333333333144</v>
      </c>
      <c r="L1130" s="15">
        <f>SUM(0.5*1.2*$AD$4*$AF$4*(F1130^2))</f>
        <v>174.33978333333329</v>
      </c>
      <c r="M1130" s="15">
        <f t="shared" si="326"/>
        <v>7.751667568055554</v>
      </c>
      <c r="N1130" s="15">
        <f t="shared" si="336"/>
        <v>0.20886437613927464</v>
      </c>
      <c r="O1130" s="15">
        <f t="shared" si="327"/>
        <v>4.844792230034721</v>
      </c>
      <c r="P1130" s="15">
        <f t="shared" si="328"/>
        <v>2.3372213208332981</v>
      </c>
      <c r="Q1130" s="15">
        <f t="shared" si="337"/>
        <v>6.2975130033563864E-2</v>
      </c>
      <c r="R1130" s="15">
        <f t="shared" si="329"/>
        <v>1.4607633255208115</v>
      </c>
      <c r="S1130" s="15">
        <f t="shared" si="338"/>
        <v>324.91299945819225</v>
      </c>
      <c r="T1130" s="15">
        <f t="shared" si="339"/>
        <v>212.49691550585717</v>
      </c>
      <c r="U1130" s="15">
        <f t="shared" si="330"/>
        <v>0.32491299945819224</v>
      </c>
      <c r="V1130" s="15">
        <f t="shared" si="331"/>
        <v>0.21249691550585717</v>
      </c>
      <c r="W1130" s="15">
        <f t="shared" si="332"/>
        <v>0.11241608395233507</v>
      </c>
      <c r="X1130" s="15">
        <f t="shared" si="333"/>
        <v>200.39047686429677</v>
      </c>
      <c r="Y1130" s="15">
        <f t="shared" si="340"/>
        <v>63413.99619468399</v>
      </c>
      <c r="AJ1130">
        <f>IF(E1130&lt;1,1,0)</f>
        <v>0</v>
      </c>
      <c r="AK1130">
        <f>IF(AJ1130=1,"",E1130)</f>
        <v>68.099999999999994</v>
      </c>
      <c r="AL1130">
        <f>E1130/3.6</f>
        <v>18.916666666666664</v>
      </c>
    </row>
    <row r="1131" spans="2:38" x14ac:dyDescent="0.3">
      <c r="B1131" s="25" t="s">
        <v>53</v>
      </c>
      <c r="C1131" s="25">
        <v>1120</v>
      </c>
      <c r="D1131" s="25">
        <v>98</v>
      </c>
      <c r="E1131" s="24">
        <v>66.900000000000006</v>
      </c>
      <c r="F1131" s="42">
        <f t="shared" si="322"/>
        <v>18.583333333333336</v>
      </c>
      <c r="G1131" s="15">
        <f t="shared" si="334"/>
        <v>-0.26388888888888767</v>
      </c>
      <c r="H1131" s="15">
        <f t="shared" si="335"/>
        <v>-0.94999999999999574</v>
      </c>
      <c r="I1131" s="15">
        <f t="shared" si="323"/>
        <v>-422.2222222222203</v>
      </c>
      <c r="J1131" s="15">
        <f t="shared" si="324"/>
        <v>0</v>
      </c>
      <c r="K1131" s="15">
        <f t="shared" si="325"/>
        <v>422.2222222222203</v>
      </c>
      <c r="L1131" s="15">
        <f>SUM(0.5*1.2*$AD$4*$AF$4*(F1131^2))</f>
        <v>168.24978333333337</v>
      </c>
      <c r="M1131" s="15">
        <f t="shared" si="326"/>
        <v>7.5019018069444465</v>
      </c>
      <c r="N1131" s="15">
        <f t="shared" si="336"/>
        <v>0.20421843807793214</v>
      </c>
      <c r="O1131" s="15">
        <f t="shared" si="327"/>
        <v>4.6886886293402794</v>
      </c>
      <c r="P1131" s="15">
        <f t="shared" si="328"/>
        <v>0.34439448935181549</v>
      </c>
      <c r="Q1131" s="15">
        <f t="shared" si="337"/>
        <v>9.3751833212438653E-3</v>
      </c>
      <c r="R1131" s="15">
        <f t="shared" si="329"/>
        <v>0.21524655584488467</v>
      </c>
      <c r="S1131" s="15">
        <f t="shared" si="338"/>
        <v>325.11721789627018</v>
      </c>
      <c r="T1131" s="15">
        <f t="shared" si="339"/>
        <v>212.50629068917843</v>
      </c>
      <c r="U1131" s="15">
        <f t="shared" si="330"/>
        <v>0.32511721789627018</v>
      </c>
      <c r="V1131" s="15">
        <f t="shared" si="331"/>
        <v>0.21250629068917842</v>
      </c>
      <c r="W1131" s="15">
        <f t="shared" si="332"/>
        <v>0.11261092720709176</v>
      </c>
      <c r="X1131" s="15">
        <f t="shared" si="333"/>
        <v>193.39047672790656</v>
      </c>
      <c r="Y1131" s="15">
        <f t="shared" si="340"/>
        <v>63607.386671411899</v>
      </c>
      <c r="AJ1131">
        <f>IF(E1131&lt;1,1,0)</f>
        <v>0</v>
      </c>
      <c r="AK1131">
        <f>IF(AJ1131=1,"",E1131)</f>
        <v>66.900000000000006</v>
      </c>
      <c r="AL1131">
        <f>E1131/3.6</f>
        <v>18.583333333333336</v>
      </c>
    </row>
    <row r="1132" spans="2:38" x14ac:dyDescent="0.3">
      <c r="B1132" s="25" t="s">
        <v>53</v>
      </c>
      <c r="C1132" s="25">
        <v>1121</v>
      </c>
      <c r="D1132" s="25">
        <v>99</v>
      </c>
      <c r="E1132" s="24">
        <v>66.2</v>
      </c>
      <c r="F1132" s="42">
        <f t="shared" si="322"/>
        <v>18.388888888888889</v>
      </c>
      <c r="G1132" s="15">
        <f t="shared" si="334"/>
        <v>-0.16666666666666705</v>
      </c>
      <c r="H1132" s="15">
        <f t="shared" si="335"/>
        <v>-0.60000000000000142</v>
      </c>
      <c r="I1132" s="15">
        <f t="shared" si="323"/>
        <v>-266.66666666666725</v>
      </c>
      <c r="J1132" s="15">
        <f t="shared" si="324"/>
        <v>0</v>
      </c>
      <c r="K1132" s="15">
        <f t="shared" si="325"/>
        <v>266.66666666666725</v>
      </c>
      <c r="L1132" s="15">
        <f>SUM(0.5*1.2*$AD$4*$AF$4*(F1132^2))</f>
        <v>164.74728148148148</v>
      </c>
      <c r="M1132" s="15">
        <f t="shared" si="326"/>
        <v>7.3589994539094654</v>
      </c>
      <c r="N1132" s="15">
        <f t="shared" si="336"/>
        <v>0.20237248498251029</v>
      </c>
      <c r="O1132" s="15">
        <f t="shared" si="327"/>
        <v>4.5993746586934154</v>
      </c>
      <c r="P1132" s="15">
        <f t="shared" si="328"/>
        <v>2.4552957502057509</v>
      </c>
      <c r="Q1132" s="15">
        <f t="shared" si="337"/>
        <v>6.7520633130658148E-2</v>
      </c>
      <c r="R1132" s="15">
        <f t="shared" si="329"/>
        <v>1.5345598438785941</v>
      </c>
      <c r="S1132" s="15">
        <f t="shared" si="338"/>
        <v>325.31959038125268</v>
      </c>
      <c r="T1132" s="15">
        <f t="shared" si="339"/>
        <v>212.5738113223091</v>
      </c>
      <c r="U1132" s="15">
        <f t="shared" si="330"/>
        <v>0.32531959038125269</v>
      </c>
      <c r="V1132" s="15">
        <f t="shared" si="331"/>
        <v>0.2125738113223091</v>
      </c>
      <c r="W1132" s="15">
        <f t="shared" si="332"/>
        <v>0.11274577905894359</v>
      </c>
      <c r="X1132" s="15">
        <f t="shared" si="333"/>
        <v>189.36461243597935</v>
      </c>
      <c r="Y1132" s="15">
        <f t="shared" si="340"/>
        <v>63796.75128384788</v>
      </c>
      <c r="AJ1132">
        <f>IF(E1132&lt;1,1,0)</f>
        <v>0</v>
      </c>
      <c r="AK1132">
        <f>IF(AJ1132=1,"",E1132)</f>
        <v>66.2</v>
      </c>
      <c r="AL1132">
        <f>E1132/3.6</f>
        <v>18.388888888888889</v>
      </c>
    </row>
    <row r="1133" spans="2:38" x14ac:dyDescent="0.3">
      <c r="B1133" s="25" t="s">
        <v>53</v>
      </c>
      <c r="C1133" s="25">
        <v>1122</v>
      </c>
      <c r="D1133" s="25">
        <v>100</v>
      </c>
      <c r="E1133" s="24">
        <v>65.7</v>
      </c>
      <c r="F1133" s="42">
        <f t="shared" si="322"/>
        <v>18.25</v>
      </c>
      <c r="G1133" s="15">
        <f t="shared" si="334"/>
        <v>-0.18055555555555516</v>
      </c>
      <c r="H1133" s="15">
        <f t="shared" si="335"/>
        <v>-0.64999999999999858</v>
      </c>
      <c r="I1133" s="15">
        <f t="shared" si="323"/>
        <v>-288.88888888888829</v>
      </c>
      <c r="J1133" s="15">
        <f t="shared" si="324"/>
        <v>0</v>
      </c>
      <c r="K1133" s="15">
        <f t="shared" si="325"/>
        <v>288.88888888888829</v>
      </c>
      <c r="L1133" s="15">
        <f>SUM(0.5*1.2*$AD$4*$AF$4*(F1133^2))</f>
        <v>162.26804999999999</v>
      </c>
      <c r="M1133" s="15">
        <f t="shared" si="326"/>
        <v>7.258171912499999</v>
      </c>
      <c r="N1133" s="15">
        <f t="shared" si="336"/>
        <v>0.20161588645833328</v>
      </c>
      <c r="O1133" s="15">
        <f t="shared" si="327"/>
        <v>4.5363574453124995</v>
      </c>
      <c r="P1133" s="15">
        <f t="shared" si="328"/>
        <v>1.9859496902777884</v>
      </c>
      <c r="Q1133" s="15">
        <f t="shared" si="337"/>
        <v>5.5165269174383011E-2</v>
      </c>
      <c r="R1133" s="15">
        <f t="shared" si="329"/>
        <v>1.2412185564236178</v>
      </c>
      <c r="S1133" s="15">
        <f t="shared" si="338"/>
        <v>325.52120626771102</v>
      </c>
      <c r="T1133" s="15">
        <f t="shared" si="339"/>
        <v>212.62897659148348</v>
      </c>
      <c r="U1133" s="15">
        <f t="shared" si="330"/>
        <v>0.32552120626771103</v>
      </c>
      <c r="V1133" s="15">
        <f t="shared" si="331"/>
        <v>0.21262897659148347</v>
      </c>
      <c r="W1133" s="15">
        <f t="shared" si="332"/>
        <v>0.11289222967622756</v>
      </c>
      <c r="X1133" s="15">
        <f t="shared" si="333"/>
        <v>186.5149209754392</v>
      </c>
      <c r="Y1133" s="15">
        <f t="shared" si="340"/>
        <v>63983.266204823318</v>
      </c>
      <c r="AJ1133">
        <f>IF(E1133&lt;1,1,0)</f>
        <v>0</v>
      </c>
      <c r="AK1133">
        <f>IF(AJ1133=1,"",E1133)</f>
        <v>65.7</v>
      </c>
      <c r="AL1133">
        <f>E1133/3.6</f>
        <v>18.25</v>
      </c>
    </row>
    <row r="1134" spans="2:38" x14ac:dyDescent="0.3">
      <c r="B1134" s="25" t="s">
        <v>53</v>
      </c>
      <c r="C1134" s="25">
        <v>1123</v>
      </c>
      <c r="D1134" s="25">
        <v>101</v>
      </c>
      <c r="E1134" s="24">
        <v>64.900000000000006</v>
      </c>
      <c r="F1134" s="42">
        <f t="shared" si="322"/>
        <v>18.027777777777779</v>
      </c>
      <c r="G1134" s="15">
        <f t="shared" si="334"/>
        <v>-0.34722222222222221</v>
      </c>
      <c r="H1134" s="15">
        <f t="shared" si="335"/>
        <v>-1.25</v>
      </c>
      <c r="I1134" s="15">
        <f t="shared" si="323"/>
        <v>-555.55555555555554</v>
      </c>
      <c r="J1134" s="15">
        <f t="shared" si="324"/>
        <v>0</v>
      </c>
      <c r="K1134" s="15">
        <f t="shared" si="325"/>
        <v>555.55555555555554</v>
      </c>
      <c r="L1134" s="15">
        <f>SUM(0.5*1.2*$AD$4*$AF$4*(F1134^2))</f>
        <v>158.34037592592591</v>
      </c>
      <c r="M1134" s="15">
        <f t="shared" si="326"/>
        <v>7.0989851104423867</v>
      </c>
      <c r="N1134" s="15">
        <f t="shared" si="336"/>
        <v>0.19916597115407808</v>
      </c>
      <c r="O1134" s="15">
        <f t="shared" si="327"/>
        <v>4.4368656940264914</v>
      </c>
      <c r="P1134" s="15">
        <f t="shared" si="328"/>
        <v>2.9164469883230453</v>
      </c>
      <c r="Q1134" s="15">
        <f t="shared" si="337"/>
        <v>8.1822540505729888E-2</v>
      </c>
      <c r="R1134" s="15">
        <f t="shared" si="329"/>
        <v>1.8227793677019033</v>
      </c>
      <c r="S1134" s="15">
        <f t="shared" si="338"/>
        <v>325.72037223886508</v>
      </c>
      <c r="T1134" s="15">
        <f t="shared" si="339"/>
        <v>212.71079913198921</v>
      </c>
      <c r="U1134" s="15">
        <f t="shared" si="330"/>
        <v>0.32572037223886507</v>
      </c>
      <c r="V1134" s="15">
        <f t="shared" si="331"/>
        <v>0.2127107991319892</v>
      </c>
      <c r="W1134" s="15">
        <f t="shared" si="332"/>
        <v>0.11300957310687587</v>
      </c>
      <c r="X1134" s="15">
        <f t="shared" si="333"/>
        <v>182.00035299206425</v>
      </c>
      <c r="Y1134" s="15">
        <f t="shared" si="340"/>
        <v>64165.266557815383</v>
      </c>
      <c r="AJ1134">
        <f>IF(E1134&lt;1,1,0)</f>
        <v>0</v>
      </c>
      <c r="AK1134">
        <f>IF(AJ1134=1,"",E1134)</f>
        <v>64.900000000000006</v>
      </c>
      <c r="AL1134">
        <f>E1134/3.6</f>
        <v>18.027777777777779</v>
      </c>
    </row>
    <row r="1135" spans="2:38" x14ac:dyDescent="0.3">
      <c r="B1135" s="25" t="s">
        <v>53</v>
      </c>
      <c r="C1135" s="25">
        <v>1124</v>
      </c>
      <c r="D1135" s="25">
        <v>102</v>
      </c>
      <c r="E1135" s="24">
        <v>63.2</v>
      </c>
      <c r="F1135" s="42">
        <f t="shared" si="322"/>
        <v>17.555555555555557</v>
      </c>
      <c r="G1135" s="15">
        <f t="shared" si="334"/>
        <v>-0.63888888888889006</v>
      </c>
      <c r="H1135" s="15">
        <f t="shared" si="335"/>
        <v>-2.3000000000000043</v>
      </c>
      <c r="I1135" s="15">
        <f t="shared" si="323"/>
        <v>-1022.2222222222241</v>
      </c>
      <c r="J1135" s="15">
        <f t="shared" si="324"/>
        <v>0</v>
      </c>
      <c r="K1135" s="15">
        <f t="shared" si="325"/>
        <v>1022.2222222222241</v>
      </c>
      <c r="L1135" s="15">
        <f>SUM(0.5*1.2*$AD$4*$AF$4*(F1135^2))</f>
        <v>150.15383703703705</v>
      </c>
      <c r="M1135" s="15">
        <f t="shared" si="326"/>
        <v>6.7693140279835395</v>
      </c>
      <c r="N1135" s="15">
        <f t="shared" si="336"/>
        <v>0.19179723079286695</v>
      </c>
      <c r="O1135" s="15">
        <f t="shared" si="327"/>
        <v>4.2308212674897128</v>
      </c>
      <c r="P1135" s="15">
        <f t="shared" si="328"/>
        <v>11.176364984362172</v>
      </c>
      <c r="Q1135" s="15">
        <f t="shared" si="337"/>
        <v>0.31666367455692818</v>
      </c>
      <c r="R1135" s="15">
        <f t="shared" si="329"/>
        <v>6.9852281152263576</v>
      </c>
      <c r="S1135" s="15">
        <f t="shared" si="338"/>
        <v>325.91216946965795</v>
      </c>
      <c r="T1135" s="15">
        <f t="shared" si="339"/>
        <v>213.02746280654614</v>
      </c>
      <c r="U1135" s="15">
        <f t="shared" si="330"/>
        <v>0.32591216946965795</v>
      </c>
      <c r="V1135" s="15">
        <f t="shared" si="331"/>
        <v>0.21302746280654614</v>
      </c>
      <c r="W1135" s="15">
        <f t="shared" si="332"/>
        <v>0.11288470666311182</v>
      </c>
      <c r="X1135" s="15">
        <f t="shared" si="333"/>
        <v>172.59053826465598</v>
      </c>
      <c r="Y1135" s="15">
        <f t="shared" si="340"/>
        <v>64337.857096080035</v>
      </c>
      <c r="AJ1135">
        <f>IF(E1135&lt;1,1,0)</f>
        <v>0</v>
      </c>
      <c r="AK1135">
        <f>IF(AJ1135=1,"",E1135)</f>
        <v>63.2</v>
      </c>
      <c r="AL1135">
        <f>E1135/3.6</f>
        <v>17.555555555555557</v>
      </c>
    </row>
    <row r="1136" spans="2:38" x14ac:dyDescent="0.3">
      <c r="B1136" s="25" t="s">
        <v>53</v>
      </c>
      <c r="C1136" s="25">
        <v>1125</v>
      </c>
      <c r="D1136" s="25">
        <v>103</v>
      </c>
      <c r="E1136" s="24">
        <v>60.3</v>
      </c>
      <c r="F1136" s="42">
        <f t="shared" si="322"/>
        <v>16.75</v>
      </c>
      <c r="G1136" s="15">
        <f t="shared" si="334"/>
        <v>-1.0277777777777786</v>
      </c>
      <c r="H1136" s="15">
        <f t="shared" si="335"/>
        <v>-3.7000000000000028</v>
      </c>
      <c r="I1136" s="15">
        <f t="shared" si="323"/>
        <v>-1644.4444444444457</v>
      </c>
      <c r="J1136" s="15">
        <f t="shared" si="324"/>
        <v>0</v>
      </c>
      <c r="K1136" s="15">
        <f t="shared" si="325"/>
        <v>1644.4444444444457</v>
      </c>
      <c r="L1136" s="15">
        <f>SUM(0.5*1.2*$AD$4*$AF$4*(F1136^2))</f>
        <v>136.69004999999999</v>
      </c>
      <c r="M1136" s="15">
        <f t="shared" si="326"/>
        <v>6.2331783374999992</v>
      </c>
      <c r="N1136" s="15">
        <f t="shared" si="336"/>
        <v>0.1783381579895833</v>
      </c>
      <c r="O1136" s="15">
        <f t="shared" si="327"/>
        <v>3.8957364609374996</v>
      </c>
      <c r="P1136" s="15">
        <f t="shared" si="328"/>
        <v>21.311266106944466</v>
      </c>
      <c r="Q1136" s="15">
        <f t="shared" si="337"/>
        <v>0.6097390025042444</v>
      </c>
      <c r="R1136" s="15">
        <f t="shared" si="329"/>
        <v>13.319541316840292</v>
      </c>
      <c r="S1136" s="15">
        <f t="shared" si="338"/>
        <v>326.09050762764753</v>
      </c>
      <c r="T1136" s="15">
        <f t="shared" si="339"/>
        <v>213.6372018090504</v>
      </c>
      <c r="U1136" s="15">
        <f t="shared" si="330"/>
        <v>0.32609050762764752</v>
      </c>
      <c r="V1136" s="15">
        <f t="shared" si="331"/>
        <v>0.21363720180905041</v>
      </c>
      <c r="W1136" s="15">
        <f t="shared" si="332"/>
        <v>0.11245330581859711</v>
      </c>
      <c r="X1136" s="15">
        <f t="shared" si="333"/>
        <v>157.11492128268591</v>
      </c>
      <c r="Y1136" s="15">
        <f t="shared" si="340"/>
        <v>64494.972017362721</v>
      </c>
      <c r="AJ1136">
        <f>IF(E1136&lt;1,1,0)</f>
        <v>0</v>
      </c>
      <c r="AK1136">
        <f>IF(AJ1136=1,"",E1136)</f>
        <v>60.3</v>
      </c>
      <c r="AL1136">
        <f>E1136/3.6</f>
        <v>16.75</v>
      </c>
    </row>
    <row r="1137" spans="2:38" x14ac:dyDescent="0.3">
      <c r="B1137" s="25" t="s">
        <v>53</v>
      </c>
      <c r="C1137" s="25">
        <v>1126</v>
      </c>
      <c r="D1137" s="25">
        <v>104</v>
      </c>
      <c r="E1137" s="24">
        <v>55.8</v>
      </c>
      <c r="F1137" s="42">
        <f t="shared" si="322"/>
        <v>15.5</v>
      </c>
      <c r="G1137" s="15">
        <f t="shared" si="334"/>
        <v>-1.3611111111111107</v>
      </c>
      <c r="H1137" s="15">
        <f t="shared" si="335"/>
        <v>-4.8999999999999986</v>
      </c>
      <c r="I1137" s="15">
        <f t="shared" si="323"/>
        <v>-2177.7777777777774</v>
      </c>
      <c r="J1137" s="15">
        <f t="shared" si="324"/>
        <v>0</v>
      </c>
      <c r="K1137" s="15">
        <f t="shared" si="325"/>
        <v>2177.7777777777774</v>
      </c>
      <c r="L1137" s="15">
        <f>SUM(0.5*1.2*$AD$4*$AF$4*(F1137^2))</f>
        <v>117.04979999999999</v>
      </c>
      <c r="M1137" s="15">
        <f t="shared" si="326"/>
        <v>5.4635918999999999</v>
      </c>
      <c r="N1137" s="15">
        <f t="shared" si="336"/>
        <v>0.15783709933333331</v>
      </c>
      <c r="O1137" s="15">
        <f t="shared" si="327"/>
        <v>3.4147449375000001</v>
      </c>
      <c r="P1137" s="15">
        <f t="shared" si="328"/>
        <v>28.291963655555552</v>
      </c>
      <c r="Q1137" s="15">
        <f t="shared" si="337"/>
        <v>0.81732339449382707</v>
      </c>
      <c r="R1137" s="15">
        <f t="shared" si="329"/>
        <v>17.682477284722221</v>
      </c>
      <c r="S1137" s="15">
        <f t="shared" si="338"/>
        <v>326.24834472698086</v>
      </c>
      <c r="T1137" s="15">
        <f t="shared" si="339"/>
        <v>214.45452520354422</v>
      </c>
      <c r="U1137" s="15">
        <f t="shared" si="330"/>
        <v>0.32624834472698089</v>
      </c>
      <c r="V1137" s="15">
        <f t="shared" si="331"/>
        <v>0.21445452520354422</v>
      </c>
      <c r="W1137" s="15">
        <f t="shared" si="332"/>
        <v>0.11179381952343667</v>
      </c>
      <c r="X1137" s="15">
        <f t="shared" si="333"/>
        <v>134.53992174432634</v>
      </c>
      <c r="Y1137" s="15">
        <f t="shared" si="340"/>
        <v>64629.511939107048</v>
      </c>
      <c r="AJ1137">
        <f>IF(E1137&lt;1,1,0)</f>
        <v>0</v>
      </c>
      <c r="AK1137">
        <f>IF(AJ1137=1,"",E1137)</f>
        <v>55.8</v>
      </c>
      <c r="AL1137">
        <f>E1137/3.6</f>
        <v>15.499999999999998</v>
      </c>
    </row>
    <row r="1138" spans="2:38" x14ac:dyDescent="0.3">
      <c r="B1138" s="25" t="s">
        <v>53</v>
      </c>
      <c r="C1138" s="25">
        <v>1127</v>
      </c>
      <c r="D1138" s="25">
        <v>105</v>
      </c>
      <c r="E1138" s="24">
        <v>50.5</v>
      </c>
      <c r="F1138" s="42">
        <f t="shared" si="322"/>
        <v>14.027777777777779</v>
      </c>
      <c r="G1138" s="15">
        <f t="shared" si="334"/>
        <v>-1.4722222222222214</v>
      </c>
      <c r="H1138" s="15">
        <f t="shared" si="335"/>
        <v>-5.2999999999999972</v>
      </c>
      <c r="I1138" s="15">
        <f t="shared" si="323"/>
        <v>-2355.5555555555543</v>
      </c>
      <c r="J1138" s="15">
        <f t="shared" si="324"/>
        <v>0</v>
      </c>
      <c r="K1138" s="15">
        <f t="shared" si="325"/>
        <v>2355.5555555555543</v>
      </c>
      <c r="L1138" s="15">
        <f>SUM(0.5*1.2*$AD$4*$AF$4*(F1138^2))</f>
        <v>95.870509259259265</v>
      </c>
      <c r="M1138" s="15">
        <f t="shared" si="326"/>
        <v>4.6475501993312767</v>
      </c>
      <c r="N1138" s="15">
        <f t="shared" si="336"/>
        <v>0.13555354748049558</v>
      </c>
      <c r="O1138" s="15">
        <f t="shared" si="327"/>
        <v>2.9047188745820476</v>
      </c>
      <c r="P1138" s="15">
        <f t="shared" si="328"/>
        <v>28.395659677211921</v>
      </c>
      <c r="Q1138" s="15">
        <f t="shared" si="337"/>
        <v>0.82820674058534771</v>
      </c>
      <c r="R1138" s="15">
        <f t="shared" si="329"/>
        <v>17.747287298257451</v>
      </c>
      <c r="S1138" s="15">
        <f t="shared" si="338"/>
        <v>326.38389827446133</v>
      </c>
      <c r="T1138" s="15">
        <f t="shared" si="339"/>
        <v>215.28273194412958</v>
      </c>
      <c r="U1138" s="15">
        <f t="shared" si="330"/>
        <v>0.32638389827446135</v>
      </c>
      <c r="V1138" s="15">
        <f t="shared" si="331"/>
        <v>0.21528273194412959</v>
      </c>
      <c r="W1138" s="15">
        <f t="shared" si="332"/>
        <v>0.11110116633033176</v>
      </c>
      <c r="X1138" s="15">
        <f t="shared" si="333"/>
        <v>110.19590988350457</v>
      </c>
      <c r="Y1138" s="15">
        <f t="shared" si="340"/>
        <v>64739.707848990554</v>
      </c>
      <c r="AJ1138">
        <f>IF(E1138&lt;1,1,0)</f>
        <v>0</v>
      </c>
      <c r="AK1138">
        <f>IF(AJ1138=1,"",E1138)</f>
        <v>50.5</v>
      </c>
      <c r="AL1138">
        <f>E1138/3.6</f>
        <v>14.027777777777777</v>
      </c>
    </row>
    <row r="1139" spans="2:38" x14ac:dyDescent="0.3">
      <c r="B1139" s="25" t="s">
        <v>53</v>
      </c>
      <c r="C1139" s="25">
        <v>1128</v>
      </c>
      <c r="D1139" s="25">
        <v>106</v>
      </c>
      <c r="E1139" s="24">
        <v>45.2</v>
      </c>
      <c r="F1139" s="42">
        <f t="shared" si="322"/>
        <v>12.555555555555557</v>
      </c>
      <c r="G1139" s="15">
        <f t="shared" si="334"/>
        <v>-1.4444444444444442</v>
      </c>
      <c r="H1139" s="15">
        <f t="shared" si="335"/>
        <v>-5.1999999999999993</v>
      </c>
      <c r="I1139" s="15">
        <f t="shared" si="323"/>
        <v>-2311.1111111111109</v>
      </c>
      <c r="J1139" s="15">
        <f t="shared" si="324"/>
        <v>0</v>
      </c>
      <c r="K1139" s="15">
        <f t="shared" si="325"/>
        <v>2311.1111111111109</v>
      </c>
      <c r="L1139" s="15">
        <f>SUM(0.5*1.2*$AD$4*$AF$4*(F1139^2))</f>
        <v>76.803170370370381</v>
      </c>
      <c r="M1139" s="15">
        <f t="shared" si="326"/>
        <v>3.920386472427984</v>
      </c>
      <c r="N1139" s="15">
        <f t="shared" si="336"/>
        <v>0.11543360168815731</v>
      </c>
      <c r="O1139" s="15">
        <f t="shared" si="327"/>
        <v>2.4502415452674899</v>
      </c>
      <c r="P1139" s="15">
        <f t="shared" si="328"/>
        <v>25.096897478189298</v>
      </c>
      <c r="Q1139" s="15">
        <f t="shared" si="337"/>
        <v>0.73896420352446268</v>
      </c>
      <c r="R1139" s="15">
        <f t="shared" si="329"/>
        <v>15.68556092386831</v>
      </c>
      <c r="S1139" s="15">
        <f t="shared" si="338"/>
        <v>326.49933187614948</v>
      </c>
      <c r="T1139" s="15">
        <f t="shared" si="339"/>
        <v>216.02169614765404</v>
      </c>
      <c r="U1139" s="15">
        <f t="shared" si="330"/>
        <v>0.32649933187614949</v>
      </c>
      <c r="V1139" s="15">
        <f t="shared" si="331"/>
        <v>0.21602169614765404</v>
      </c>
      <c r="W1139" s="15">
        <f t="shared" si="332"/>
        <v>0.11047763572849545</v>
      </c>
      <c r="X1139" s="15">
        <f t="shared" si="333"/>
        <v>88.279428838494511</v>
      </c>
      <c r="Y1139" s="15">
        <f t="shared" si="340"/>
        <v>64827.987277829052</v>
      </c>
      <c r="AJ1139">
        <f>IF(E1139&lt;1,1,0)</f>
        <v>0</v>
      </c>
      <c r="AK1139">
        <f>IF(AJ1139=1,"",E1139)</f>
        <v>45.2</v>
      </c>
      <c r="AL1139">
        <f>E1139/3.6</f>
        <v>12.555555555555555</v>
      </c>
    </row>
    <row r="1140" spans="2:38" x14ac:dyDescent="0.3">
      <c r="B1140" s="25" t="s">
        <v>53</v>
      </c>
      <c r="C1140" s="25">
        <v>1129</v>
      </c>
      <c r="D1140" s="25">
        <v>107</v>
      </c>
      <c r="E1140" s="24">
        <v>40.1</v>
      </c>
      <c r="F1140" s="42">
        <f t="shared" si="322"/>
        <v>11.138888888888889</v>
      </c>
      <c r="G1140" s="15">
        <f t="shared" si="334"/>
        <v>-1.25</v>
      </c>
      <c r="H1140" s="15">
        <f t="shared" si="335"/>
        <v>-4.5</v>
      </c>
      <c r="I1140" s="15">
        <f t="shared" si="323"/>
        <v>-2000</v>
      </c>
      <c r="J1140" s="15">
        <f t="shared" si="324"/>
        <v>0</v>
      </c>
      <c r="K1140" s="15">
        <f t="shared" si="325"/>
        <v>2000</v>
      </c>
      <c r="L1140" s="15">
        <f>SUM(0.5*1.2*$AD$4*$AF$4*(F1140^2))</f>
        <v>60.449264814814818</v>
      </c>
      <c r="M1140" s="15">
        <f t="shared" si="326"/>
        <v>3.2958776441872426</v>
      </c>
      <c r="N1140" s="15">
        <f t="shared" si="336"/>
        <v>9.7960807757787496E-2</v>
      </c>
      <c r="O1140" s="15">
        <f t="shared" si="327"/>
        <v>2.0599235276170269</v>
      </c>
      <c r="P1140" s="15">
        <f t="shared" si="328"/>
        <v>18.981900133590536</v>
      </c>
      <c r="Q1140" s="15">
        <f t="shared" si="337"/>
        <v>0.56418425397060756</v>
      </c>
      <c r="R1140" s="15">
        <f t="shared" si="329"/>
        <v>11.863687583494084</v>
      </c>
      <c r="S1140" s="15">
        <f t="shared" si="338"/>
        <v>326.59729268390726</v>
      </c>
      <c r="T1140" s="15">
        <f t="shared" si="339"/>
        <v>216.58588040162465</v>
      </c>
      <c r="U1140" s="15">
        <f t="shared" si="330"/>
        <v>0.32659729268390725</v>
      </c>
      <c r="V1140" s="15">
        <f t="shared" si="331"/>
        <v>0.21658588040162466</v>
      </c>
      <c r="W1140" s="15">
        <f t="shared" si="332"/>
        <v>0.11001141228228259</v>
      </c>
      <c r="X1140" s="15">
        <f t="shared" si="333"/>
        <v>69.481836572258331</v>
      </c>
      <c r="Y1140" s="15">
        <f t="shared" si="340"/>
        <v>64897.469114401312</v>
      </c>
      <c r="AJ1140">
        <f>IF(E1140&lt;1,1,0)</f>
        <v>0</v>
      </c>
      <c r="AK1140">
        <f>IF(AJ1140=1,"",E1140)</f>
        <v>40.1</v>
      </c>
      <c r="AL1140">
        <f>E1140/3.6</f>
        <v>11.138888888888889</v>
      </c>
    </row>
    <row r="1141" spans="2:38" x14ac:dyDescent="0.3">
      <c r="B1141" s="25" t="s">
        <v>53</v>
      </c>
      <c r="C1141" s="25">
        <v>1130</v>
      </c>
      <c r="D1141" s="25">
        <v>108</v>
      </c>
      <c r="E1141" s="24">
        <v>36.200000000000003</v>
      </c>
      <c r="F1141" s="42">
        <f t="shared" si="322"/>
        <v>10.055555555555557</v>
      </c>
      <c r="G1141" s="15">
        <f t="shared" si="334"/>
        <v>-1.0000000000000004</v>
      </c>
      <c r="H1141" s="15">
        <f t="shared" si="335"/>
        <v>-3.6000000000000014</v>
      </c>
      <c r="I1141" s="15">
        <f t="shared" si="323"/>
        <v>-1600.0000000000007</v>
      </c>
      <c r="J1141" s="15">
        <f t="shared" si="324"/>
        <v>0</v>
      </c>
      <c r="K1141" s="15">
        <f t="shared" si="325"/>
        <v>1600.0000000000007</v>
      </c>
      <c r="L1141" s="15">
        <f>SUM(0.5*1.2*$AD$4*$AF$4*(F1141^2))</f>
        <v>49.262837037037052</v>
      </c>
      <c r="M1141" s="15">
        <f t="shared" si="326"/>
        <v>2.8628451946502063</v>
      </c>
      <c r="N1141" s="15">
        <f t="shared" si="336"/>
        <v>8.5885355839506183E-2</v>
      </c>
      <c r="O1141" s="15">
        <f t="shared" si="327"/>
        <v>1.789278246656379</v>
      </c>
      <c r="P1141" s="15">
        <f t="shared" si="328"/>
        <v>13.226043694238692</v>
      </c>
      <c r="Q1141" s="15">
        <f t="shared" si="337"/>
        <v>0.39678131082716073</v>
      </c>
      <c r="R1141" s="15">
        <f t="shared" si="329"/>
        <v>8.2662773088991823</v>
      </c>
      <c r="S1141" s="15">
        <f t="shared" si="338"/>
        <v>326.68317803974674</v>
      </c>
      <c r="T1141" s="15">
        <f t="shared" si="339"/>
        <v>216.9826617124518</v>
      </c>
      <c r="U1141" s="15">
        <f t="shared" si="330"/>
        <v>0.32668317803974672</v>
      </c>
      <c r="V1141" s="15">
        <f t="shared" si="331"/>
        <v>0.21698266171245181</v>
      </c>
      <c r="W1141" s="15">
        <f t="shared" si="332"/>
        <v>0.10970051632729491</v>
      </c>
      <c r="X1141" s="15">
        <f t="shared" si="333"/>
        <v>56.623873826922534</v>
      </c>
      <c r="Y1141" s="15">
        <f t="shared" si="340"/>
        <v>64954.092988228236</v>
      </c>
      <c r="AJ1141">
        <f>IF(E1141&lt;1,1,0)</f>
        <v>0</v>
      </c>
      <c r="AK1141">
        <f>IF(AJ1141=1,"",E1141)</f>
        <v>36.200000000000003</v>
      </c>
      <c r="AL1141">
        <f>E1141/3.6</f>
        <v>10.055555555555555</v>
      </c>
    </row>
    <row r="1142" spans="2:38" x14ac:dyDescent="0.3">
      <c r="B1142" s="25" t="s">
        <v>53</v>
      </c>
      <c r="C1142" s="25">
        <v>1131</v>
      </c>
      <c r="D1142" s="25">
        <v>109</v>
      </c>
      <c r="E1142" s="24">
        <v>32.9</v>
      </c>
      <c r="F1142" s="42">
        <f t="shared" si="322"/>
        <v>9.1388888888888893</v>
      </c>
      <c r="G1142" s="15">
        <f t="shared" si="334"/>
        <v>-0.88888888888888917</v>
      </c>
      <c r="H1142" s="15">
        <f t="shared" si="335"/>
        <v>-3.2000000000000011</v>
      </c>
      <c r="I1142" s="15">
        <f t="shared" si="323"/>
        <v>-1422.2222222222226</v>
      </c>
      <c r="J1142" s="15">
        <f t="shared" si="324"/>
        <v>0</v>
      </c>
      <c r="K1142" s="15">
        <f t="shared" si="325"/>
        <v>1422.2222222222226</v>
      </c>
      <c r="L1142" s="15">
        <f>SUM(0.5*1.2*$AD$4*$AF$4*(F1142^2))</f>
        <v>40.690598148148148</v>
      </c>
      <c r="M1142" s="15">
        <f t="shared" si="326"/>
        <v>2.5235268552983539</v>
      </c>
      <c r="N1142" s="15">
        <f t="shared" si="336"/>
        <v>7.6406785340977931E-2</v>
      </c>
      <c r="O1142" s="15">
        <f t="shared" si="327"/>
        <v>1.5772042845614711</v>
      </c>
      <c r="P1142" s="15">
        <f t="shared" si="328"/>
        <v>10.474004008899181</v>
      </c>
      <c r="Q1142" s="15">
        <f t="shared" si="337"/>
        <v>0.31712956582500296</v>
      </c>
      <c r="R1142" s="15">
        <f t="shared" si="329"/>
        <v>6.5462525055619878</v>
      </c>
      <c r="S1142" s="15">
        <f t="shared" si="338"/>
        <v>326.7595848250877</v>
      </c>
      <c r="T1142" s="15">
        <f t="shared" si="339"/>
        <v>217.29979127827681</v>
      </c>
      <c r="U1142" s="15">
        <f t="shared" si="330"/>
        <v>0.32675958482508771</v>
      </c>
      <c r="V1142" s="15">
        <f t="shared" si="331"/>
        <v>0.21729979127827681</v>
      </c>
      <c r="W1142" s="15">
        <f t="shared" si="332"/>
        <v>0.1094597935468109</v>
      </c>
      <c r="X1142" s="15">
        <f t="shared" si="333"/>
        <v>46.770725847280325</v>
      </c>
      <c r="Y1142" s="15">
        <f t="shared" si="340"/>
        <v>65000.863714075516</v>
      </c>
      <c r="AJ1142">
        <f>IF(E1142&lt;1,1,0)</f>
        <v>0</v>
      </c>
      <c r="AK1142">
        <f>IF(AJ1142=1,"",E1142)</f>
        <v>32.9</v>
      </c>
      <c r="AL1142">
        <f>E1142/3.6</f>
        <v>9.1388888888888875</v>
      </c>
    </row>
    <row r="1143" spans="2:38" x14ac:dyDescent="0.3">
      <c r="B1143" s="25" t="s">
        <v>53</v>
      </c>
      <c r="C1143" s="25">
        <v>1132</v>
      </c>
      <c r="D1143" s="25">
        <v>110</v>
      </c>
      <c r="E1143" s="24">
        <v>29.8</v>
      </c>
      <c r="F1143" s="42">
        <f t="shared" si="322"/>
        <v>8.2777777777777786</v>
      </c>
      <c r="G1143" s="15">
        <f t="shared" si="334"/>
        <v>-0.87499999999999956</v>
      </c>
      <c r="H1143" s="15">
        <f t="shared" si="335"/>
        <v>-3.1499999999999986</v>
      </c>
      <c r="I1143" s="15">
        <f t="shared" si="323"/>
        <v>-1399.9999999999993</v>
      </c>
      <c r="J1143" s="15">
        <f t="shared" si="324"/>
        <v>0</v>
      </c>
      <c r="K1143" s="15">
        <f t="shared" si="325"/>
        <v>1399.9999999999993</v>
      </c>
      <c r="L1143" s="15">
        <f>SUM(0.5*1.2*$AD$4*$AF$4*(F1143^2))</f>
        <v>33.38372592592593</v>
      </c>
      <c r="M1143" s="15">
        <f t="shared" si="326"/>
        <v>2.2252630646090537</v>
      </c>
      <c r="N1143" s="15">
        <f t="shared" si="336"/>
        <v>6.7994149196387743E-2</v>
      </c>
      <c r="O1143" s="15">
        <f t="shared" si="327"/>
        <v>1.3907894153806586</v>
      </c>
      <c r="P1143" s="15">
        <f t="shared" si="328"/>
        <v>9.3636258242798309</v>
      </c>
      <c r="Q1143" s="15">
        <f t="shared" si="337"/>
        <v>0.28611078907521703</v>
      </c>
      <c r="R1143" s="15">
        <f t="shared" si="329"/>
        <v>5.8522661401748941</v>
      </c>
      <c r="S1143" s="15">
        <f t="shared" si="338"/>
        <v>326.82757897428411</v>
      </c>
      <c r="T1143" s="15">
        <f t="shared" si="339"/>
        <v>217.58590206735204</v>
      </c>
      <c r="U1143" s="15">
        <f t="shared" si="330"/>
        <v>0.32682757897428411</v>
      </c>
      <c r="V1143" s="15">
        <f t="shared" si="331"/>
        <v>0.21758590206735204</v>
      </c>
      <c r="W1143" s="15">
        <f t="shared" si="332"/>
        <v>0.10924167690693207</v>
      </c>
      <c r="X1143" s="15">
        <f t="shared" si="333"/>
        <v>38.372022296258272</v>
      </c>
      <c r="Y1143" s="15">
        <f t="shared" si="340"/>
        <v>65039.235736371775</v>
      </c>
      <c r="AJ1143">
        <f>IF(E1143&lt;1,1,0)</f>
        <v>0</v>
      </c>
      <c r="AK1143">
        <f>IF(AJ1143=1,"",E1143)</f>
        <v>29.8</v>
      </c>
      <c r="AL1143">
        <f>E1143/3.6</f>
        <v>8.2777777777777786</v>
      </c>
    </row>
    <row r="1144" spans="2:38" x14ac:dyDescent="0.3">
      <c r="B1144" s="25" t="s">
        <v>53</v>
      </c>
      <c r="C1144" s="25">
        <v>1133</v>
      </c>
      <c r="D1144" s="25">
        <v>111</v>
      </c>
      <c r="E1144" s="24">
        <v>26.6</v>
      </c>
      <c r="F1144" s="42">
        <f t="shared" si="322"/>
        <v>7.3888888888888893</v>
      </c>
      <c r="G1144" s="15">
        <f t="shared" si="334"/>
        <v>-0.94444444444444453</v>
      </c>
      <c r="H1144" s="15">
        <f t="shared" si="335"/>
        <v>-3.4000000000000004</v>
      </c>
      <c r="I1144" s="15">
        <f t="shared" si="323"/>
        <v>-1511.1111111111113</v>
      </c>
      <c r="J1144" s="15">
        <f t="shared" si="324"/>
        <v>0</v>
      </c>
      <c r="K1144" s="15">
        <f t="shared" si="325"/>
        <v>1511.1111111111113</v>
      </c>
      <c r="L1144" s="15">
        <f>SUM(0.5*1.2*$AD$4*$AF$4*(F1144^2))</f>
        <v>26.599014814814815</v>
      </c>
      <c r="M1144" s="15">
        <f t="shared" si="326"/>
        <v>1.9361771650205766</v>
      </c>
      <c r="N1144" s="15">
        <f t="shared" si="336"/>
        <v>5.9698795921467776E-2</v>
      </c>
      <c r="O1144" s="15">
        <f t="shared" si="327"/>
        <v>1.2101107281378602</v>
      </c>
      <c r="P1144" s="15">
        <f t="shared" si="328"/>
        <v>9.2292549337448584</v>
      </c>
      <c r="Q1144" s="15">
        <f t="shared" si="337"/>
        <v>0.28456869379046645</v>
      </c>
      <c r="R1144" s="15">
        <f t="shared" si="329"/>
        <v>5.7682843335905361</v>
      </c>
      <c r="S1144" s="15">
        <f t="shared" si="338"/>
        <v>326.88727777020557</v>
      </c>
      <c r="T1144" s="15">
        <f t="shared" si="339"/>
        <v>217.87047076114251</v>
      </c>
      <c r="U1144" s="15">
        <f t="shared" si="330"/>
        <v>0.3268872777702056</v>
      </c>
      <c r="V1144" s="15">
        <f t="shared" si="331"/>
        <v>0.21787047076114252</v>
      </c>
      <c r="W1144" s="15">
        <f t="shared" si="332"/>
        <v>0.10901680700906308</v>
      </c>
      <c r="X1144" s="15">
        <f t="shared" si="333"/>
        <v>30.573503935148675</v>
      </c>
      <c r="Y1144" s="15">
        <f t="shared" si="340"/>
        <v>65069.809240306924</v>
      </c>
      <c r="AJ1144">
        <f>IF(E1144&lt;1,1,0)</f>
        <v>0</v>
      </c>
      <c r="AK1144">
        <f>IF(AJ1144=1,"",E1144)</f>
        <v>26.6</v>
      </c>
      <c r="AL1144">
        <f>E1144/3.6</f>
        <v>7.3888888888888893</v>
      </c>
    </row>
    <row r="1145" spans="2:38" x14ac:dyDescent="0.3">
      <c r="B1145" s="25" t="s">
        <v>53</v>
      </c>
      <c r="C1145" s="25">
        <v>1134</v>
      </c>
      <c r="D1145" s="25">
        <v>112</v>
      </c>
      <c r="E1145" s="24">
        <v>23</v>
      </c>
      <c r="F1145" s="42">
        <f t="shared" si="322"/>
        <v>6.3888888888888893</v>
      </c>
      <c r="G1145" s="15">
        <f t="shared" si="334"/>
        <v>-1.0000000000000004</v>
      </c>
      <c r="H1145" s="15">
        <f t="shared" si="335"/>
        <v>-3.6000000000000014</v>
      </c>
      <c r="I1145" s="15">
        <f t="shared" si="323"/>
        <v>-1600.0000000000007</v>
      </c>
      <c r="J1145" s="15">
        <f t="shared" si="324"/>
        <v>0</v>
      </c>
      <c r="K1145" s="15">
        <f t="shared" si="325"/>
        <v>1600.0000000000007</v>
      </c>
      <c r="L1145" s="15">
        <f>SUM(0.5*1.2*$AD$4*$AF$4*(F1145^2))</f>
        <v>19.886481481481482</v>
      </c>
      <c r="M1145" s="15">
        <f t="shared" si="326"/>
        <v>1.6312525205761319</v>
      </c>
      <c r="N1145" s="15">
        <f t="shared" si="336"/>
        <v>5.0750078417924102E-2</v>
      </c>
      <c r="O1145" s="15">
        <f t="shared" si="327"/>
        <v>1.0195328253600824</v>
      </c>
      <c r="P1145" s="15">
        <f t="shared" si="328"/>
        <v>8.5909697016460935</v>
      </c>
      <c r="Q1145" s="15">
        <f t="shared" si="337"/>
        <v>0.26727461294010069</v>
      </c>
      <c r="R1145" s="15">
        <f t="shared" si="329"/>
        <v>5.3693560635288087</v>
      </c>
      <c r="S1145" s="15">
        <f t="shared" si="338"/>
        <v>326.93802784862351</v>
      </c>
      <c r="T1145" s="15">
        <f t="shared" si="339"/>
        <v>218.13774537408261</v>
      </c>
      <c r="U1145" s="15">
        <f t="shared" si="330"/>
        <v>0.32693802784862352</v>
      </c>
      <c r="V1145" s="15">
        <f t="shared" si="331"/>
        <v>0.21813774537408262</v>
      </c>
      <c r="W1145" s="15">
        <f t="shared" si="332"/>
        <v>0.1088002824745409</v>
      </c>
      <c r="X1145" s="15">
        <f t="shared" si="333"/>
        <v>22.857948531160297</v>
      </c>
      <c r="Y1145" s="15">
        <f t="shared" si="340"/>
        <v>65092.667188838088</v>
      </c>
      <c r="AJ1145">
        <f>IF(E1145&lt;1,1,0)</f>
        <v>0</v>
      </c>
      <c r="AK1145">
        <f>IF(AJ1145=1,"",E1145)</f>
        <v>23</v>
      </c>
      <c r="AL1145">
        <f>E1145/3.6</f>
        <v>6.3888888888888884</v>
      </c>
    </row>
    <row r="1146" spans="2:38" x14ac:dyDescent="0.3">
      <c r="B1146" s="25" t="s">
        <v>53</v>
      </c>
      <c r="C1146" s="25">
        <v>1135</v>
      </c>
      <c r="D1146" s="25">
        <v>113</v>
      </c>
      <c r="E1146" s="24">
        <v>19.399999999999999</v>
      </c>
      <c r="F1146" s="42">
        <f t="shared" si="322"/>
        <v>5.3888888888888884</v>
      </c>
      <c r="G1146" s="15">
        <f t="shared" si="334"/>
        <v>-0.93055555555555547</v>
      </c>
      <c r="H1146" s="15">
        <f t="shared" si="335"/>
        <v>-3.3499999999999996</v>
      </c>
      <c r="I1146" s="15">
        <f t="shared" si="323"/>
        <v>-1488.8888888888887</v>
      </c>
      <c r="J1146" s="15">
        <f t="shared" si="324"/>
        <v>0</v>
      </c>
      <c r="K1146" s="15">
        <f t="shared" si="325"/>
        <v>1488.8888888888887</v>
      </c>
      <c r="L1146" s="15">
        <f>SUM(0.5*1.2*$AD$4*$AF$4*(F1146^2))</f>
        <v>14.148348148148145</v>
      </c>
      <c r="M1146" s="15">
        <f t="shared" si="326"/>
        <v>1.3450038761316871</v>
      </c>
      <c r="N1146" s="15">
        <f t="shared" si="336"/>
        <v>4.2218177223022402E-2</v>
      </c>
      <c r="O1146" s="15">
        <f t="shared" si="327"/>
        <v>0.84062742258230438</v>
      </c>
      <c r="P1146" s="15">
        <f t="shared" si="328"/>
        <v>6.6784529139917668</v>
      </c>
      <c r="Q1146" s="15">
        <f t="shared" si="337"/>
        <v>0.20962921646696381</v>
      </c>
      <c r="R1146" s="15">
        <f t="shared" si="329"/>
        <v>4.1740330712448541</v>
      </c>
      <c r="S1146" s="15">
        <f t="shared" si="338"/>
        <v>326.98024602584655</v>
      </c>
      <c r="T1146" s="15">
        <f t="shared" si="339"/>
        <v>218.34737459054958</v>
      </c>
      <c r="U1146" s="15">
        <f t="shared" si="330"/>
        <v>0.32698024602584658</v>
      </c>
      <c r="V1146" s="15">
        <f t="shared" si="331"/>
        <v>0.21834737459054956</v>
      </c>
      <c r="W1146" s="15">
        <f t="shared" si="332"/>
        <v>0.10863287143529701</v>
      </c>
      <c r="X1146" s="15">
        <f t="shared" si="333"/>
        <v>16.262393092792465</v>
      </c>
      <c r="Y1146" s="15">
        <f t="shared" si="340"/>
        <v>65108.929581930883</v>
      </c>
      <c r="AJ1146">
        <f>IF(E1146&lt;1,1,0)</f>
        <v>0</v>
      </c>
      <c r="AK1146">
        <f>IF(AJ1146=1,"",E1146)</f>
        <v>19.399999999999999</v>
      </c>
      <c r="AL1146">
        <f>E1146/3.6</f>
        <v>5.3888888888888884</v>
      </c>
    </row>
    <row r="1147" spans="2:38" x14ac:dyDescent="0.3">
      <c r="B1147" s="25" t="s">
        <v>53</v>
      </c>
      <c r="C1147" s="25">
        <v>1136</v>
      </c>
      <c r="D1147" s="25">
        <v>114</v>
      </c>
      <c r="E1147" s="24">
        <v>16.3</v>
      </c>
      <c r="F1147" s="42">
        <f t="shared" si="322"/>
        <v>4.5277777777777786</v>
      </c>
      <c r="G1147" s="15">
        <f t="shared" si="334"/>
        <v>-0.66666666666666652</v>
      </c>
      <c r="H1147" s="15">
        <f t="shared" si="335"/>
        <v>-2.3999999999999995</v>
      </c>
      <c r="I1147" s="15">
        <f t="shared" si="323"/>
        <v>-1066.6666666666665</v>
      </c>
      <c r="J1147" s="15">
        <f t="shared" si="324"/>
        <v>0</v>
      </c>
      <c r="K1147" s="15">
        <f t="shared" si="325"/>
        <v>1066.6666666666665</v>
      </c>
      <c r="L1147" s="15">
        <f>SUM(0.5*1.2*$AD$4*$AF$4*(F1147^2))</f>
        <v>9.9879759259259284</v>
      </c>
      <c r="M1147" s="15">
        <f t="shared" si="326"/>
        <v>1.111243335442387</v>
      </c>
      <c r="N1147" s="15">
        <f t="shared" si="336"/>
        <v>3.5189372289008924E-2</v>
      </c>
      <c r="O1147" s="15">
        <f t="shared" si="327"/>
        <v>0.69452708465149182</v>
      </c>
      <c r="P1147" s="15">
        <f t="shared" si="328"/>
        <v>3.7183862941872428</v>
      </c>
      <c r="Q1147" s="15">
        <f t="shared" si="337"/>
        <v>0.11774889931592937</v>
      </c>
      <c r="R1147" s="15">
        <f t="shared" si="329"/>
        <v>2.3239914338670267</v>
      </c>
      <c r="S1147" s="15">
        <f t="shared" si="338"/>
        <v>327.01543539813554</v>
      </c>
      <c r="T1147" s="15">
        <f t="shared" si="339"/>
        <v>218.4651234898655</v>
      </c>
      <c r="U1147" s="15">
        <f t="shared" si="330"/>
        <v>0.32701543539813555</v>
      </c>
      <c r="V1147" s="15">
        <f t="shared" si="331"/>
        <v>0.21846512348986549</v>
      </c>
      <c r="W1147" s="15">
        <f t="shared" si="332"/>
        <v>0.10855031190827005</v>
      </c>
      <c r="X1147" s="15">
        <f t="shared" si="333"/>
        <v>11.480356113547103</v>
      </c>
      <c r="Y1147" s="15">
        <f t="shared" si="340"/>
        <v>65120.409938044431</v>
      </c>
      <c r="AJ1147">
        <f>IF(E1147&lt;1,1,0)</f>
        <v>0</v>
      </c>
      <c r="AK1147">
        <f>IF(AJ1147=1,"",E1147)</f>
        <v>16.3</v>
      </c>
      <c r="AL1147">
        <f>E1147/3.6</f>
        <v>4.5277777777777777</v>
      </c>
    </row>
    <row r="1148" spans="2:38" x14ac:dyDescent="0.3">
      <c r="B1148" s="25" t="s">
        <v>53</v>
      </c>
      <c r="C1148" s="25">
        <v>1137</v>
      </c>
      <c r="D1148" s="25">
        <v>115</v>
      </c>
      <c r="E1148" s="24">
        <v>14.6</v>
      </c>
      <c r="F1148" s="42">
        <f t="shared" si="322"/>
        <v>4.0555555555555554</v>
      </c>
      <c r="G1148" s="15">
        <f t="shared" si="334"/>
        <v>-0.29166666666666685</v>
      </c>
      <c r="H1148" s="15">
        <f t="shared" si="335"/>
        <v>-1.0500000000000007</v>
      </c>
      <c r="I1148" s="15">
        <f t="shared" si="323"/>
        <v>-466.66666666666697</v>
      </c>
      <c r="J1148" s="15">
        <f t="shared" si="324"/>
        <v>0</v>
      </c>
      <c r="K1148" s="15">
        <f t="shared" si="325"/>
        <v>466.66666666666697</v>
      </c>
      <c r="L1148" s="15">
        <f>SUM(0.5*1.2*$AD$4*$AF$4*(F1148^2))</f>
        <v>8.0132370370370349</v>
      </c>
      <c r="M1148" s="15">
        <f t="shared" si="326"/>
        <v>0.98733812798353904</v>
      </c>
      <c r="N1148" s="15">
        <f t="shared" si="336"/>
        <v>3.1539967977251941E-2</v>
      </c>
      <c r="O1148" s="15">
        <f t="shared" si="327"/>
        <v>0.61708632998971191</v>
      </c>
      <c r="P1148" s="15">
        <f t="shared" si="328"/>
        <v>0.90525446460905479</v>
      </c>
      <c r="Q1148" s="15">
        <f t="shared" si="337"/>
        <v>2.8917850952789249E-2</v>
      </c>
      <c r="R1148" s="15">
        <f t="shared" si="329"/>
        <v>0.56578404038065921</v>
      </c>
      <c r="S1148" s="15">
        <f t="shared" si="338"/>
        <v>327.0469753661128</v>
      </c>
      <c r="T1148" s="15">
        <f t="shared" si="339"/>
        <v>218.49404134081828</v>
      </c>
      <c r="U1148" s="15">
        <f t="shared" si="330"/>
        <v>0.32704697536611282</v>
      </c>
      <c r="V1148" s="15">
        <f t="shared" si="331"/>
        <v>0.21849404134081829</v>
      </c>
      <c r="W1148" s="15">
        <f t="shared" si="332"/>
        <v>0.10855293402529453</v>
      </c>
      <c r="X1148" s="15">
        <f t="shared" si="333"/>
        <v>9.2105412968967979</v>
      </c>
      <c r="Y1148" s="15">
        <f t="shared" si="340"/>
        <v>65129.620479341327</v>
      </c>
      <c r="AJ1148">
        <f>IF(E1148&lt;1,1,0)</f>
        <v>0</v>
      </c>
      <c r="AK1148">
        <f>IF(AJ1148=1,"",E1148)</f>
        <v>14.6</v>
      </c>
      <c r="AL1148">
        <f>E1148/3.6</f>
        <v>4.0555555555555554</v>
      </c>
    </row>
    <row r="1149" spans="2:38" x14ac:dyDescent="0.3">
      <c r="B1149" s="25" t="s">
        <v>53</v>
      </c>
      <c r="C1149" s="25">
        <v>1138</v>
      </c>
      <c r="D1149" s="25">
        <v>116</v>
      </c>
      <c r="E1149" s="24">
        <v>14.2</v>
      </c>
      <c r="F1149" s="42">
        <f t="shared" si="322"/>
        <v>3.9444444444444446</v>
      </c>
      <c r="G1149" s="15">
        <f t="shared" si="334"/>
        <v>-4.1666666666666519E-2</v>
      </c>
      <c r="H1149" s="15">
        <f t="shared" si="335"/>
        <v>-0.14999999999999947</v>
      </c>
      <c r="I1149" s="15">
        <f t="shared" si="323"/>
        <v>-66.66666666666643</v>
      </c>
      <c r="J1149" s="15">
        <f t="shared" si="324"/>
        <v>0</v>
      </c>
      <c r="K1149" s="15">
        <f t="shared" si="325"/>
        <v>66.66666666666643</v>
      </c>
      <c r="L1149" s="15">
        <f>SUM(0.5*1.2*$AD$4*$AF$4*(F1149^2))</f>
        <v>7.5801703703703707</v>
      </c>
      <c r="M1149" s="15">
        <f t="shared" si="326"/>
        <v>0.9585795609053499</v>
      </c>
      <c r="N1149" s="15">
        <f t="shared" si="336"/>
        <v>3.0887563629172384E-2</v>
      </c>
      <c r="O1149" s="15">
        <f t="shared" si="327"/>
        <v>0.59911222556584365</v>
      </c>
      <c r="P1149" s="15">
        <f t="shared" si="328"/>
        <v>0.69561659794238784</v>
      </c>
      <c r="Q1149" s="15">
        <f t="shared" si="337"/>
        <v>2.2414312600365829E-2</v>
      </c>
      <c r="R1149" s="15">
        <f t="shared" si="329"/>
        <v>0.43476037371399234</v>
      </c>
      <c r="S1149" s="15">
        <f t="shared" si="338"/>
        <v>327.07786292974197</v>
      </c>
      <c r="T1149" s="15">
        <f t="shared" si="339"/>
        <v>218.51645565341866</v>
      </c>
      <c r="U1149" s="15">
        <f t="shared" si="330"/>
        <v>0.32707786292974195</v>
      </c>
      <c r="V1149" s="15">
        <f t="shared" si="331"/>
        <v>0.21851645565341865</v>
      </c>
      <c r="W1149" s="15">
        <f t="shared" si="332"/>
        <v>0.1085614072763233</v>
      </c>
      <c r="X1149" s="15">
        <f t="shared" si="333"/>
        <v>8.7127635131877472</v>
      </c>
      <c r="Y1149" s="15">
        <f t="shared" si="340"/>
        <v>65138.333242854518</v>
      </c>
      <c r="AJ1149">
        <f>IF(E1149&lt;1,1,0)</f>
        <v>0</v>
      </c>
      <c r="AK1149">
        <f>IF(AJ1149=1,"",E1149)</f>
        <v>14.2</v>
      </c>
      <c r="AL1149">
        <f>E1149/3.6</f>
        <v>3.9444444444444442</v>
      </c>
    </row>
    <row r="1150" spans="2:38" x14ac:dyDescent="0.3">
      <c r="B1150" s="25" t="s">
        <v>53</v>
      </c>
      <c r="C1150" s="25">
        <v>1139</v>
      </c>
      <c r="D1150" s="25">
        <v>117</v>
      </c>
      <c r="E1150" s="24">
        <v>14.3</v>
      </c>
      <c r="F1150" s="42">
        <f t="shared" si="322"/>
        <v>3.9722222222222228</v>
      </c>
      <c r="G1150" s="15">
        <f t="shared" si="334"/>
        <v>5.5555555555555601E-2</v>
      </c>
      <c r="H1150" s="15">
        <f t="shared" si="335"/>
        <v>0.20000000000000018</v>
      </c>
      <c r="I1150" s="15">
        <f t="shared" si="323"/>
        <v>88.888888888888957</v>
      </c>
      <c r="J1150" s="15">
        <f t="shared" si="324"/>
        <v>88.888888888888957</v>
      </c>
      <c r="K1150" s="15">
        <f t="shared" si="325"/>
        <v>0</v>
      </c>
      <c r="L1150" s="15">
        <f>SUM(0.5*1.2*$AD$4*$AF$4*(F1150^2))</f>
        <v>7.6873092592592611</v>
      </c>
      <c r="M1150" s="15">
        <f t="shared" si="326"/>
        <v>1.3188421204218113</v>
      </c>
      <c r="N1150" s="15">
        <f t="shared" si="336"/>
        <v>4.286236891370887E-2</v>
      </c>
      <c r="O1150" s="15">
        <f t="shared" si="327"/>
        <v>0.82427632526363193</v>
      </c>
      <c r="P1150" s="15">
        <f t="shared" si="328"/>
        <v>0.96575570066872429</v>
      </c>
      <c r="Q1150" s="15">
        <f t="shared" si="337"/>
        <v>3.138706027173354E-2</v>
      </c>
      <c r="R1150" s="15">
        <f t="shared" si="329"/>
        <v>0.60359731291795271</v>
      </c>
      <c r="S1150" s="15">
        <f t="shared" si="338"/>
        <v>327.12072529865566</v>
      </c>
      <c r="T1150" s="15">
        <f t="shared" si="339"/>
        <v>218.54784271369039</v>
      </c>
      <c r="U1150" s="15">
        <f t="shared" si="330"/>
        <v>0.32712072529865566</v>
      </c>
      <c r="V1150" s="15">
        <f t="shared" si="331"/>
        <v>0.21854784271369038</v>
      </c>
      <c r="W1150" s="15">
        <f t="shared" si="332"/>
        <v>0.10857288258496528</v>
      </c>
      <c r="X1150" s="15">
        <f t="shared" si="333"/>
        <v>8.8359116533031816</v>
      </c>
      <c r="Y1150" s="15">
        <f t="shared" si="340"/>
        <v>65147.169154507821</v>
      </c>
      <c r="AJ1150">
        <f>IF(E1150&lt;1,1,0)</f>
        <v>0</v>
      </c>
      <c r="AK1150">
        <f>IF(AJ1150=1,"",E1150)</f>
        <v>14.3</v>
      </c>
      <c r="AL1150">
        <f>E1150/3.6</f>
        <v>3.9722222222222223</v>
      </c>
    </row>
    <row r="1151" spans="2:38" x14ac:dyDescent="0.3">
      <c r="B1151" s="25" t="s">
        <v>53</v>
      </c>
      <c r="C1151" s="25">
        <v>1140</v>
      </c>
      <c r="D1151" s="25">
        <v>118</v>
      </c>
      <c r="E1151" s="24">
        <v>14.6</v>
      </c>
      <c r="F1151" s="42">
        <f t="shared" si="322"/>
        <v>4.0555555555555554</v>
      </c>
      <c r="G1151" s="15">
        <f t="shared" si="334"/>
        <v>0.11111111111111097</v>
      </c>
      <c r="H1151" s="15">
        <f t="shared" si="335"/>
        <v>0.39999999999999947</v>
      </c>
      <c r="I1151" s="15">
        <f t="shared" si="323"/>
        <v>177.77777777777754</v>
      </c>
      <c r="J1151" s="15">
        <f t="shared" si="324"/>
        <v>177.77777777777754</v>
      </c>
      <c r="K1151" s="15">
        <f t="shared" si="325"/>
        <v>0</v>
      </c>
      <c r="L1151" s="15">
        <f>SUM(0.5*1.2*$AD$4*$AF$4*(F1151^2))</f>
        <v>8.0132370370370349</v>
      </c>
      <c r="M1151" s="15">
        <f t="shared" si="326"/>
        <v>1.7083257823045255</v>
      </c>
      <c r="N1151" s="15">
        <f t="shared" si="336"/>
        <v>5.5995122864426115E-2</v>
      </c>
      <c r="O1151" s="15">
        <f t="shared" si="327"/>
        <v>1.0677036139403284</v>
      </c>
      <c r="P1151" s="15">
        <f t="shared" si="328"/>
        <v>0.98733812798353904</v>
      </c>
      <c r="Q1151" s="15">
        <f t="shared" si="337"/>
        <v>3.2362749750571559E-2</v>
      </c>
      <c r="R1151" s="15">
        <f t="shared" si="329"/>
        <v>0.61708632998971191</v>
      </c>
      <c r="S1151" s="15">
        <f t="shared" si="338"/>
        <v>327.17672042152009</v>
      </c>
      <c r="T1151" s="15">
        <f t="shared" si="339"/>
        <v>218.58020546344096</v>
      </c>
      <c r="U1151" s="15">
        <f t="shared" si="330"/>
        <v>0.32717672042152007</v>
      </c>
      <c r="V1151" s="15">
        <f t="shared" si="331"/>
        <v>0.21858020546344095</v>
      </c>
      <c r="W1151" s="15">
        <f t="shared" si="332"/>
        <v>0.10859651495807912</v>
      </c>
      <c r="X1151" s="15">
        <f t="shared" si="333"/>
        <v>9.2105412663901447</v>
      </c>
      <c r="Y1151" s="15">
        <f t="shared" si="340"/>
        <v>65156.379695774209</v>
      </c>
      <c r="AJ1151">
        <f>IF(E1151&lt;1,1,0)</f>
        <v>0</v>
      </c>
      <c r="AK1151">
        <f>IF(AJ1151=1,"",E1151)</f>
        <v>14.6</v>
      </c>
      <c r="AL1151">
        <f>E1151/3.6</f>
        <v>4.0555555555555554</v>
      </c>
    </row>
    <row r="1152" spans="2:38" x14ac:dyDescent="0.3">
      <c r="B1152" s="25" t="s">
        <v>53</v>
      </c>
      <c r="C1152" s="25">
        <v>1141</v>
      </c>
      <c r="D1152" s="25">
        <v>119</v>
      </c>
      <c r="E1152" s="24">
        <v>15.1</v>
      </c>
      <c r="F1152" s="42">
        <f t="shared" si="322"/>
        <v>4.1944444444444446</v>
      </c>
      <c r="G1152" s="15">
        <f t="shared" si="334"/>
        <v>0.24999999999999983</v>
      </c>
      <c r="H1152" s="15">
        <f t="shared" si="335"/>
        <v>0.89999999999999947</v>
      </c>
      <c r="I1152" s="15">
        <f t="shared" si="323"/>
        <v>399.99999999999972</v>
      </c>
      <c r="J1152" s="15">
        <f t="shared" si="324"/>
        <v>399.99999999999972</v>
      </c>
      <c r="K1152" s="15">
        <f t="shared" si="325"/>
        <v>0</v>
      </c>
      <c r="L1152" s="15">
        <f>SUM(0.5*1.2*$AD$4*$AF$4*(F1152^2))</f>
        <v>8.5714870370370377</v>
      </c>
      <c r="M1152" s="15">
        <f t="shared" si="326"/>
        <v>2.7012704039609043</v>
      </c>
      <c r="N1152" s="15">
        <f t="shared" si="336"/>
        <v>8.9291993908707665E-2</v>
      </c>
      <c r="O1152" s="15">
        <f t="shared" si="327"/>
        <v>1.6882940024755653</v>
      </c>
      <c r="P1152" s="15">
        <f t="shared" si="328"/>
        <v>1.0234926261831276</v>
      </c>
      <c r="Q1152" s="15">
        <f t="shared" si="337"/>
        <v>3.3832117365497828E-2</v>
      </c>
      <c r="R1152" s="15">
        <f t="shared" si="329"/>
        <v>0.63968289136445478</v>
      </c>
      <c r="S1152" s="15">
        <f t="shared" si="338"/>
        <v>327.2660124154288</v>
      </c>
      <c r="T1152" s="15">
        <f t="shared" si="339"/>
        <v>218.61403758080647</v>
      </c>
      <c r="U1152" s="15">
        <f t="shared" si="330"/>
        <v>0.3272660124154288</v>
      </c>
      <c r="V1152" s="15">
        <f t="shared" si="331"/>
        <v>0.21861403758080647</v>
      </c>
      <c r="W1152" s="15">
        <f t="shared" si="332"/>
        <v>0.10865197483462233</v>
      </c>
      <c r="X1152" s="15">
        <f t="shared" si="333"/>
        <v>9.8522078942349012</v>
      </c>
      <c r="Y1152" s="15">
        <f t="shared" si="340"/>
        <v>65166.231903668442</v>
      </c>
      <c r="AJ1152">
        <f>IF(E1152&lt;1,1,0)</f>
        <v>0</v>
      </c>
      <c r="AK1152">
        <f>IF(AJ1152=1,"",E1152)</f>
        <v>15.1</v>
      </c>
      <c r="AL1152">
        <f>E1152/3.6</f>
        <v>4.1944444444444446</v>
      </c>
    </row>
    <row r="1153" spans="2:38" x14ac:dyDescent="0.3">
      <c r="B1153" s="25" t="s">
        <v>53</v>
      </c>
      <c r="C1153" s="25">
        <v>1142</v>
      </c>
      <c r="D1153" s="25">
        <v>120</v>
      </c>
      <c r="E1153" s="24">
        <v>16.399999999999999</v>
      </c>
      <c r="F1153" s="42">
        <f t="shared" si="322"/>
        <v>4.5555555555555554</v>
      </c>
      <c r="G1153" s="15">
        <f t="shared" si="334"/>
        <v>0.5555555555555558</v>
      </c>
      <c r="H1153" s="15">
        <f t="shared" si="335"/>
        <v>2.0000000000000009</v>
      </c>
      <c r="I1153" s="15">
        <f t="shared" si="323"/>
        <v>888.88888888888926</v>
      </c>
      <c r="J1153" s="15">
        <f t="shared" si="324"/>
        <v>888.88888888888926</v>
      </c>
      <c r="K1153" s="15">
        <f t="shared" si="325"/>
        <v>0</v>
      </c>
      <c r="L1153" s="15">
        <f>SUM(0.5*1.2*$AD$4*$AF$4*(F1153^2))</f>
        <v>10.110903703703702</v>
      </c>
      <c r="M1153" s="15">
        <f t="shared" si="326"/>
        <v>5.1680034995884787</v>
      </c>
      <c r="N1153" s="15">
        <f t="shared" si="336"/>
        <v>0.17226678331961595</v>
      </c>
      <c r="O1153" s="15">
        <f t="shared" si="327"/>
        <v>3.2300021872427993</v>
      </c>
      <c r="P1153" s="15">
        <f t="shared" si="328"/>
        <v>1.1186207835390947</v>
      </c>
      <c r="Q1153" s="15">
        <f t="shared" si="337"/>
        <v>3.7287359451303154E-2</v>
      </c>
      <c r="R1153" s="15">
        <f t="shared" si="329"/>
        <v>0.69913798971193419</v>
      </c>
      <c r="S1153" s="15">
        <f t="shared" si="338"/>
        <v>327.43827919874843</v>
      </c>
      <c r="T1153" s="15">
        <f t="shared" si="339"/>
        <v>218.65132494025778</v>
      </c>
      <c r="U1153" s="15">
        <f t="shared" si="330"/>
        <v>0.32743827919874841</v>
      </c>
      <c r="V1153" s="15">
        <f t="shared" si="331"/>
        <v>0.21865132494025777</v>
      </c>
      <c r="W1153" s="15">
        <f t="shared" si="332"/>
        <v>0.10878695425849064</v>
      </c>
      <c r="X1153" s="15">
        <f t="shared" si="333"/>
        <v>11.621652244193747</v>
      </c>
      <c r="Y1153" s="15">
        <f t="shared" si="340"/>
        <v>65177.853555912639</v>
      </c>
      <c r="AJ1153">
        <f>IF(E1153&lt;1,1,0)</f>
        <v>0</v>
      </c>
      <c r="AK1153">
        <f>IF(AJ1153=1,"",E1153)</f>
        <v>16.399999999999999</v>
      </c>
      <c r="AL1153">
        <f>E1153/3.6</f>
        <v>4.5555555555555554</v>
      </c>
    </row>
    <row r="1154" spans="2:38" x14ac:dyDescent="0.3">
      <c r="B1154" s="25" t="s">
        <v>53</v>
      </c>
      <c r="C1154" s="25">
        <v>1143</v>
      </c>
      <c r="D1154" s="25">
        <v>121</v>
      </c>
      <c r="E1154" s="24">
        <v>19.100000000000001</v>
      </c>
      <c r="F1154" s="42">
        <f t="shared" si="322"/>
        <v>5.3055555555555562</v>
      </c>
      <c r="G1154" s="15">
        <f t="shared" si="334"/>
        <v>0.84722222222222243</v>
      </c>
      <c r="H1154" s="15">
        <f t="shared" si="335"/>
        <v>3.0500000000000007</v>
      </c>
      <c r="I1154" s="15">
        <f t="shared" si="323"/>
        <v>1355.5555555555559</v>
      </c>
      <c r="J1154" s="15">
        <f t="shared" si="324"/>
        <v>1355.5555555555559</v>
      </c>
      <c r="K1154" s="15">
        <f t="shared" si="325"/>
        <v>0</v>
      </c>
      <c r="L1154" s="15">
        <f>SUM(0.5*1.2*$AD$4*$AF$4*(F1154^2))</f>
        <v>13.714153703703706</v>
      </c>
      <c r="M1154" s="15">
        <f t="shared" si="326"/>
        <v>8.5138765130144058</v>
      </c>
      <c r="N1154" s="15">
        <f t="shared" si="336"/>
        <v>0.28616084946520642</v>
      </c>
      <c r="O1154" s="15">
        <f t="shared" si="327"/>
        <v>5.3211728206340032</v>
      </c>
      <c r="P1154" s="15">
        <f t="shared" si="328"/>
        <v>1.3219012043724283</v>
      </c>
      <c r="Q1154" s="15">
        <f t="shared" si="337"/>
        <v>4.4430568258073289E-2</v>
      </c>
      <c r="R1154" s="15">
        <f t="shared" si="329"/>
        <v>0.82618825273276775</v>
      </c>
      <c r="S1154" s="15">
        <f t="shared" si="338"/>
        <v>327.72444004821364</v>
      </c>
      <c r="T1154" s="15">
        <f t="shared" si="339"/>
        <v>218.69575550851584</v>
      </c>
      <c r="U1154" s="15">
        <f t="shared" si="330"/>
        <v>0.32772444004821366</v>
      </c>
      <c r="V1154" s="15">
        <f t="shared" si="331"/>
        <v>0.21869575550851583</v>
      </c>
      <c r="W1154" s="15">
        <f t="shared" si="332"/>
        <v>0.10902868453969783</v>
      </c>
      <c r="X1154" s="15">
        <f t="shared" si="333"/>
        <v>15.763318741649222</v>
      </c>
      <c r="Y1154" s="15">
        <f t="shared" si="340"/>
        <v>65193.61687465429</v>
      </c>
      <c r="AJ1154">
        <f>IF(E1154&lt;1,1,0)</f>
        <v>0</v>
      </c>
      <c r="AK1154">
        <f>IF(AJ1154=1,"",E1154)</f>
        <v>19.100000000000001</v>
      </c>
      <c r="AL1154">
        <f>E1154/3.6</f>
        <v>5.3055555555555562</v>
      </c>
    </row>
    <row r="1155" spans="2:38" x14ac:dyDescent="0.3">
      <c r="B1155" s="25" t="s">
        <v>53</v>
      </c>
      <c r="C1155" s="25">
        <v>1144</v>
      </c>
      <c r="D1155" s="25">
        <v>122</v>
      </c>
      <c r="E1155" s="24">
        <v>22.5</v>
      </c>
      <c r="F1155" s="42">
        <f t="shared" si="322"/>
        <v>6.25</v>
      </c>
      <c r="G1155" s="15">
        <f t="shared" si="334"/>
        <v>0.73611111111111072</v>
      </c>
      <c r="H1155" s="15">
        <f t="shared" si="335"/>
        <v>2.6499999999999986</v>
      </c>
      <c r="I1155" s="15">
        <f t="shared" si="323"/>
        <v>1177.7777777777771</v>
      </c>
      <c r="J1155" s="15">
        <f t="shared" si="324"/>
        <v>1177.7777777777771</v>
      </c>
      <c r="K1155" s="15">
        <f t="shared" si="325"/>
        <v>0</v>
      </c>
      <c r="L1155" s="15">
        <f>SUM(0.5*1.2*$AD$4*$AF$4*(F1155^2))</f>
        <v>19.03125</v>
      </c>
      <c r="M1155" s="15">
        <f t="shared" si="326"/>
        <v>8.9515564236111071</v>
      </c>
      <c r="N1155" s="15">
        <f t="shared" si="336"/>
        <v>0.30335830102237643</v>
      </c>
      <c r="O1155" s="15">
        <f t="shared" si="327"/>
        <v>5.5947227647569422</v>
      </c>
      <c r="P1155" s="15">
        <f t="shared" si="328"/>
        <v>1.5904453125</v>
      </c>
      <c r="Q1155" s="15">
        <f t="shared" si="337"/>
        <v>5.3898424479166672E-2</v>
      </c>
      <c r="R1155" s="15">
        <f t="shared" si="329"/>
        <v>0.99402832031249999</v>
      </c>
      <c r="S1155" s="15">
        <f t="shared" si="338"/>
        <v>328.02779834923604</v>
      </c>
      <c r="T1155" s="15">
        <f t="shared" si="339"/>
        <v>218.74965393299502</v>
      </c>
      <c r="U1155" s="15">
        <f t="shared" si="330"/>
        <v>0.32802779834923601</v>
      </c>
      <c r="V1155" s="15">
        <f t="shared" si="331"/>
        <v>0.218749653932995</v>
      </c>
      <c r="W1155" s="15">
        <f t="shared" si="332"/>
        <v>0.10927814441624101</v>
      </c>
      <c r="X1155" s="15">
        <f t="shared" si="333"/>
        <v>21.874923505298906</v>
      </c>
      <c r="Y1155" s="15">
        <f t="shared" si="340"/>
        <v>65215.491798159586</v>
      </c>
      <c r="AJ1155">
        <f>IF(E1155&lt;1,1,0)</f>
        <v>0</v>
      </c>
      <c r="AK1155">
        <f>IF(AJ1155=1,"",E1155)</f>
        <v>22.5</v>
      </c>
      <c r="AL1155">
        <f>E1155/3.6</f>
        <v>6.25</v>
      </c>
    </row>
    <row r="1156" spans="2:38" x14ac:dyDescent="0.3">
      <c r="B1156" s="25" t="s">
        <v>53</v>
      </c>
      <c r="C1156" s="25">
        <v>1145</v>
      </c>
      <c r="D1156" s="25">
        <v>123</v>
      </c>
      <c r="E1156" s="24">
        <v>24.4</v>
      </c>
      <c r="F1156" s="42">
        <f t="shared" si="322"/>
        <v>6.7777777777777777</v>
      </c>
      <c r="G1156" s="15">
        <f t="shared" si="334"/>
        <v>0.31944444444444453</v>
      </c>
      <c r="H1156" s="15">
        <f t="shared" si="335"/>
        <v>1.1500000000000004</v>
      </c>
      <c r="I1156" s="15">
        <f t="shared" si="323"/>
        <v>511.11111111111126</v>
      </c>
      <c r="J1156" s="15">
        <f t="shared" si="324"/>
        <v>511.11111111111126</v>
      </c>
      <c r="K1156" s="15">
        <f t="shared" si="325"/>
        <v>0</v>
      </c>
      <c r="L1156" s="15">
        <f>SUM(0.5*1.2*$AD$4*$AF$4*(F1156^2))</f>
        <v>22.381125925925925</v>
      </c>
      <c r="M1156" s="15">
        <f t="shared" si="326"/>
        <v>5.2116518288065841</v>
      </c>
      <c r="N1156" s="15">
        <f t="shared" si="336"/>
        <v>0.17806477081755828</v>
      </c>
      <c r="O1156" s="15">
        <f t="shared" si="327"/>
        <v>3.2572823930041155</v>
      </c>
      <c r="P1156" s="15">
        <f t="shared" si="328"/>
        <v>1.7474542979423868</v>
      </c>
      <c r="Q1156" s="15">
        <f t="shared" si="337"/>
        <v>5.9704688513031547E-2</v>
      </c>
      <c r="R1156" s="15">
        <f t="shared" si="329"/>
        <v>1.0921589362139918</v>
      </c>
      <c r="S1156" s="15">
        <f t="shared" si="338"/>
        <v>328.20586312005361</v>
      </c>
      <c r="T1156" s="15">
        <f t="shared" si="339"/>
        <v>218.80935862150804</v>
      </c>
      <c r="U1156" s="15">
        <f t="shared" si="330"/>
        <v>0.32820586312005362</v>
      </c>
      <c r="V1156" s="15">
        <f t="shared" si="331"/>
        <v>0.21880935862150805</v>
      </c>
      <c r="W1156" s="15">
        <f t="shared" si="332"/>
        <v>0.10939650449854557</v>
      </c>
      <c r="X1156" s="15">
        <f t="shared" si="333"/>
        <v>25.725355521212283</v>
      </c>
      <c r="Y1156" s="15">
        <f t="shared" si="340"/>
        <v>65241.217153680802</v>
      </c>
      <c r="AJ1156">
        <f>IF(E1156&lt;1,1,0)</f>
        <v>0</v>
      </c>
      <c r="AK1156">
        <f>IF(AJ1156=1,"",E1156)</f>
        <v>24.4</v>
      </c>
      <c r="AL1156">
        <f>E1156/3.6</f>
        <v>6.7777777777777768</v>
      </c>
    </row>
    <row r="1157" spans="2:38" x14ac:dyDescent="0.3">
      <c r="B1157" s="25" t="s">
        <v>53</v>
      </c>
      <c r="C1157" s="25">
        <v>1146</v>
      </c>
      <c r="D1157" s="25">
        <v>124</v>
      </c>
      <c r="E1157" s="24">
        <v>24.8</v>
      </c>
      <c r="F1157" s="42">
        <f t="shared" si="322"/>
        <v>6.8888888888888893</v>
      </c>
      <c r="G1157" s="15">
        <f t="shared" si="334"/>
        <v>-0.23611111111111099</v>
      </c>
      <c r="H1157" s="15">
        <f t="shared" si="335"/>
        <v>-0.84999999999999964</v>
      </c>
      <c r="I1157" s="15">
        <f t="shared" si="323"/>
        <v>-377.7777777777776</v>
      </c>
      <c r="J1157" s="15">
        <f t="shared" si="324"/>
        <v>0</v>
      </c>
      <c r="K1157" s="15">
        <f t="shared" si="325"/>
        <v>377.7777777777776</v>
      </c>
      <c r="L1157" s="15">
        <f>SUM(0.5*1.2*$AD$4*$AF$4*(F1157^2))</f>
        <v>23.120948148148152</v>
      </c>
      <c r="M1157" s="15">
        <f t="shared" si="326"/>
        <v>1.781197642798354</v>
      </c>
      <c r="N1157" s="15">
        <f t="shared" si="336"/>
        <v>6.1352363251943307E-2</v>
      </c>
      <c r="O1157" s="15">
        <f t="shared" si="327"/>
        <v>1.1132485267489713</v>
      </c>
      <c r="P1157" s="15">
        <f t="shared" si="328"/>
        <v>0.82127149300411395</v>
      </c>
      <c r="Q1157" s="15">
        <f t="shared" si="337"/>
        <v>2.8288240314586148E-2</v>
      </c>
      <c r="R1157" s="15">
        <f t="shared" si="329"/>
        <v>0.51329468312757121</v>
      </c>
      <c r="S1157" s="15">
        <f t="shared" si="338"/>
        <v>328.26721548330556</v>
      </c>
      <c r="T1157" s="15">
        <f t="shared" si="339"/>
        <v>218.83764686182263</v>
      </c>
      <c r="U1157" s="15">
        <f t="shared" si="330"/>
        <v>0.32826721548330556</v>
      </c>
      <c r="V1157" s="15">
        <f t="shared" si="331"/>
        <v>0.21883764686182264</v>
      </c>
      <c r="W1157" s="15">
        <f t="shared" si="332"/>
        <v>0.10942956862148293</v>
      </c>
      <c r="X1157" s="15">
        <f t="shared" si="333"/>
        <v>26.575725868437772</v>
      </c>
      <c r="Y1157" s="15">
        <f t="shared" si="340"/>
        <v>65267.792879549241</v>
      </c>
      <c r="AJ1157">
        <f>IF(E1157&lt;1,1,0)</f>
        <v>0</v>
      </c>
      <c r="AK1157">
        <f>IF(AJ1157=1,"",E1157)</f>
        <v>24.8</v>
      </c>
      <c r="AL1157">
        <f>E1157/3.6</f>
        <v>6.8888888888888893</v>
      </c>
    </row>
    <row r="1158" spans="2:38" x14ac:dyDescent="0.3">
      <c r="B1158" s="25" t="s">
        <v>53</v>
      </c>
      <c r="C1158" s="25">
        <v>1147</v>
      </c>
      <c r="D1158" s="25">
        <v>125</v>
      </c>
      <c r="E1158" s="24">
        <v>22.7</v>
      </c>
      <c r="F1158" s="42">
        <f t="shared" si="322"/>
        <v>6.3055555555555554</v>
      </c>
      <c r="G1158" s="15">
        <f t="shared" si="334"/>
        <v>-1.0277777777777781</v>
      </c>
      <c r="H1158" s="15">
        <f t="shared" si="335"/>
        <v>-3.7000000000000011</v>
      </c>
      <c r="I1158" s="15">
        <f t="shared" si="323"/>
        <v>-1644.444444444445</v>
      </c>
      <c r="J1158" s="15">
        <f t="shared" si="324"/>
        <v>0</v>
      </c>
      <c r="K1158" s="15">
        <f t="shared" si="325"/>
        <v>1644.444444444445</v>
      </c>
      <c r="L1158" s="15">
        <f>SUM(0.5*1.2*$AD$4*$AF$4*(F1158^2))</f>
        <v>19.371087037037036</v>
      </c>
      <c r="M1158" s="15">
        <f t="shared" si="326"/>
        <v>1.606725465483539</v>
      </c>
      <c r="N1158" s="15">
        <f t="shared" si="336"/>
        <v>5.5789078662622886E-2</v>
      </c>
      <c r="O1158" s="15">
        <f t="shared" si="327"/>
        <v>1.004203415927212</v>
      </c>
      <c r="P1158" s="15">
        <f t="shared" si="328"/>
        <v>8.7624103369855977</v>
      </c>
      <c r="Q1158" s="15">
        <f t="shared" si="337"/>
        <v>0.30425035892311103</v>
      </c>
      <c r="R1158" s="15">
        <f t="shared" si="329"/>
        <v>5.4765064606159992</v>
      </c>
      <c r="S1158" s="15">
        <f t="shared" si="338"/>
        <v>328.32300456196816</v>
      </c>
      <c r="T1158" s="15">
        <f t="shared" si="339"/>
        <v>219.14189722074573</v>
      </c>
      <c r="U1158" s="15">
        <f t="shared" si="330"/>
        <v>0.32832300456196817</v>
      </c>
      <c r="V1158" s="15">
        <f t="shared" si="331"/>
        <v>0.21914189722074573</v>
      </c>
      <c r="W1158" s="15">
        <f t="shared" si="332"/>
        <v>0.10918110734122244</v>
      </c>
      <c r="X1158" s="15">
        <f t="shared" si="333"/>
        <v>22.265540857175477</v>
      </c>
      <c r="Y1158" s="15">
        <f t="shared" si="340"/>
        <v>65290.058420406414</v>
      </c>
      <c r="AJ1158">
        <f>IF(E1158&lt;1,1,0)</f>
        <v>0</v>
      </c>
      <c r="AK1158">
        <f>IF(AJ1158=1,"",E1158)</f>
        <v>22.7</v>
      </c>
      <c r="AL1158">
        <f>E1158/3.6</f>
        <v>6.3055555555555554</v>
      </c>
    </row>
    <row r="1159" spans="2:38" x14ac:dyDescent="0.3">
      <c r="B1159" s="25" t="s">
        <v>53</v>
      </c>
      <c r="C1159" s="25">
        <v>1148</v>
      </c>
      <c r="D1159" s="25">
        <v>126</v>
      </c>
      <c r="E1159" s="24">
        <v>17.399999999999999</v>
      </c>
      <c r="F1159" s="42">
        <f t="shared" si="322"/>
        <v>4.833333333333333</v>
      </c>
      <c r="G1159" s="15">
        <f t="shared" si="334"/>
        <v>-1.2361111111111109</v>
      </c>
      <c r="H1159" s="15">
        <f t="shared" si="335"/>
        <v>-4.4499999999999993</v>
      </c>
      <c r="I1159" s="15">
        <f t="shared" si="323"/>
        <v>-1977.7777777777776</v>
      </c>
      <c r="J1159" s="15">
        <f t="shared" si="324"/>
        <v>0</v>
      </c>
      <c r="K1159" s="15">
        <f t="shared" si="325"/>
        <v>1977.7777777777776</v>
      </c>
      <c r="L1159" s="15">
        <f>SUM(0.5*1.2*$AD$4*$AF$4*(F1159^2))</f>
        <v>11.38153333333333</v>
      </c>
      <c r="M1159" s="15">
        <f t="shared" si="326"/>
        <v>1.1929707444444444</v>
      </c>
      <c r="N1159" s="15">
        <f t="shared" si="336"/>
        <v>4.1753976055555558E-2</v>
      </c>
      <c r="O1159" s="15">
        <f t="shared" si="327"/>
        <v>0.74560671527777767</v>
      </c>
      <c r="P1159" s="15">
        <f t="shared" si="328"/>
        <v>8.3662885148148121</v>
      </c>
      <c r="Q1159" s="15">
        <f t="shared" si="337"/>
        <v>0.29282009801851844</v>
      </c>
      <c r="R1159" s="15">
        <f t="shared" si="329"/>
        <v>5.2289303217592575</v>
      </c>
      <c r="S1159" s="15">
        <f t="shared" si="338"/>
        <v>328.36475853802369</v>
      </c>
      <c r="T1159" s="15">
        <f t="shared" si="339"/>
        <v>219.43471731876426</v>
      </c>
      <c r="U1159" s="15">
        <f t="shared" si="330"/>
        <v>0.32836475853802372</v>
      </c>
      <c r="V1159" s="15">
        <f t="shared" si="331"/>
        <v>0.21943471731876427</v>
      </c>
      <c r="W1159" s="15">
        <f t="shared" si="332"/>
        <v>0.10893004121925945</v>
      </c>
      <c r="X1159" s="15">
        <f t="shared" si="333"/>
        <v>13.082145971193366</v>
      </c>
      <c r="Y1159" s="15">
        <f t="shared" si="340"/>
        <v>65303.14056637761</v>
      </c>
      <c r="AJ1159">
        <f>IF(E1159&lt;1,1,0)</f>
        <v>0</v>
      </c>
      <c r="AK1159">
        <f>IF(AJ1159=1,"",E1159)</f>
        <v>17.399999999999999</v>
      </c>
      <c r="AL1159">
        <f>E1159/3.6</f>
        <v>4.833333333333333</v>
      </c>
    </row>
    <row r="1160" spans="2:38" x14ac:dyDescent="0.3">
      <c r="B1160" s="25" t="s">
        <v>53</v>
      </c>
      <c r="C1160" s="25">
        <v>1149</v>
      </c>
      <c r="D1160" s="25">
        <v>127</v>
      </c>
      <c r="E1160" s="24">
        <v>13.8</v>
      </c>
      <c r="F1160" s="42">
        <f t="shared" si="322"/>
        <v>3.8333333333333335</v>
      </c>
      <c r="G1160" s="15">
        <f t="shared" si="334"/>
        <v>-0.74999999999999978</v>
      </c>
      <c r="H1160" s="15">
        <f t="shared" si="335"/>
        <v>-2.6999999999999993</v>
      </c>
      <c r="I1160" s="15">
        <f t="shared" si="323"/>
        <v>-1199.9999999999995</v>
      </c>
      <c r="J1160" s="15">
        <f t="shared" si="324"/>
        <v>0</v>
      </c>
      <c r="K1160" s="15">
        <f t="shared" si="325"/>
        <v>1199.9999999999995</v>
      </c>
      <c r="L1160" s="15">
        <f>SUM(0.5*1.2*$AD$4*$AF$4*(F1160^2))</f>
        <v>7.159133333333334</v>
      </c>
      <c r="M1160" s="15">
        <f t="shared" si="326"/>
        <v>0.92996334444444451</v>
      </c>
      <c r="N1160" s="15">
        <f t="shared" si="336"/>
        <v>3.2807040206790122E-2</v>
      </c>
      <c r="O1160" s="15">
        <f t="shared" si="327"/>
        <v>0.58122709027777786</v>
      </c>
      <c r="P1160" s="15">
        <f t="shared" si="328"/>
        <v>3.6700366555555539</v>
      </c>
      <c r="Q1160" s="15">
        <f t="shared" si="337"/>
        <v>0.12947073757098759</v>
      </c>
      <c r="R1160" s="15">
        <f t="shared" si="329"/>
        <v>2.2937729097222213</v>
      </c>
      <c r="S1160" s="15">
        <f t="shared" si="338"/>
        <v>328.39756557823046</v>
      </c>
      <c r="T1160" s="15">
        <f t="shared" si="339"/>
        <v>219.56418805633524</v>
      </c>
      <c r="U1160" s="15">
        <f t="shared" si="330"/>
        <v>0.32839756557823047</v>
      </c>
      <c r="V1160" s="15">
        <f t="shared" si="331"/>
        <v>0.21956418805633524</v>
      </c>
      <c r="W1160" s="15">
        <f t="shared" si="332"/>
        <v>0.10883337752189523</v>
      </c>
      <c r="X1160" s="15">
        <f t="shared" si="333"/>
        <v>8.228812705524625</v>
      </c>
      <c r="Y1160" s="15">
        <f t="shared" si="340"/>
        <v>65311.369379083131</v>
      </c>
      <c r="AJ1160">
        <f>IF(E1160&lt;1,1,0)</f>
        <v>0</v>
      </c>
      <c r="AK1160">
        <f>IF(AJ1160=1,"",E1160)</f>
        <v>13.8</v>
      </c>
      <c r="AL1160">
        <f>E1160/3.6</f>
        <v>3.8333333333333335</v>
      </c>
    </row>
    <row r="1161" spans="2:38" x14ac:dyDescent="0.3">
      <c r="B1161" s="25" t="s">
        <v>53</v>
      </c>
      <c r="C1161" s="25">
        <v>1150</v>
      </c>
      <c r="D1161" s="25">
        <v>128</v>
      </c>
      <c r="E1161" s="24">
        <v>12</v>
      </c>
      <c r="F1161" s="42">
        <f t="shared" si="322"/>
        <v>3.3333333333333335</v>
      </c>
      <c r="G1161" s="15">
        <f t="shared" si="334"/>
        <v>-0.25000000000000011</v>
      </c>
      <c r="H1161" s="15">
        <f t="shared" si="335"/>
        <v>-0.90000000000000036</v>
      </c>
      <c r="I1161" s="15">
        <f t="shared" si="323"/>
        <v>-400.00000000000017</v>
      </c>
      <c r="J1161" s="15">
        <f t="shared" si="324"/>
        <v>0</v>
      </c>
      <c r="K1161" s="15">
        <f t="shared" si="325"/>
        <v>400.00000000000017</v>
      </c>
      <c r="L1161" s="15">
        <f>SUM(0.5*1.2*$AD$4*$AF$4*(F1161^2))</f>
        <v>5.413333333333334</v>
      </c>
      <c r="M1161" s="15">
        <f t="shared" si="326"/>
        <v>0.80284444444444447</v>
      </c>
      <c r="N1161" s="15">
        <f t="shared" si="336"/>
        <v>2.8545580246913581E-2</v>
      </c>
      <c r="O1161" s="15">
        <f t="shared" si="327"/>
        <v>0.50177777777777777</v>
      </c>
      <c r="P1161" s="15">
        <f t="shared" si="328"/>
        <v>0.53048888888888934</v>
      </c>
      <c r="Q1161" s="15">
        <f t="shared" si="337"/>
        <v>1.8861827160493842E-2</v>
      </c>
      <c r="R1161" s="15">
        <f t="shared" si="329"/>
        <v>0.33155555555555588</v>
      </c>
      <c r="S1161" s="15">
        <f t="shared" si="338"/>
        <v>328.4261111584774</v>
      </c>
      <c r="T1161" s="15">
        <f t="shared" si="339"/>
        <v>219.58304988349573</v>
      </c>
      <c r="U1161" s="15">
        <f t="shared" si="330"/>
        <v>0.32842611115847742</v>
      </c>
      <c r="V1161" s="15">
        <f t="shared" si="331"/>
        <v>0.21958304988349572</v>
      </c>
      <c r="W1161" s="15">
        <f t="shared" si="332"/>
        <v>0.1088430612749817</v>
      </c>
      <c r="X1161" s="15">
        <f t="shared" si="333"/>
        <v>6.2221460320793316</v>
      </c>
      <c r="Y1161" s="15">
        <f t="shared" si="340"/>
        <v>65317.591525115211</v>
      </c>
      <c r="AJ1161">
        <f>IF(E1161&lt;1,1,0)</f>
        <v>0</v>
      </c>
      <c r="AK1161">
        <f>IF(AJ1161=1,"",E1161)</f>
        <v>12</v>
      </c>
      <c r="AL1161">
        <f>E1161/3.6</f>
        <v>3.333333333333333</v>
      </c>
    </row>
    <row r="1162" spans="2:38" x14ac:dyDescent="0.3">
      <c r="B1162" s="25" t="s">
        <v>53</v>
      </c>
      <c r="C1162" s="25">
        <v>1151</v>
      </c>
      <c r="D1162" s="25">
        <v>129</v>
      </c>
      <c r="E1162" s="24">
        <v>12</v>
      </c>
      <c r="F1162" s="42">
        <f t="shared" si="322"/>
        <v>3.3333333333333335</v>
      </c>
      <c r="G1162" s="15">
        <f t="shared" si="334"/>
        <v>0</v>
      </c>
      <c r="H1162" s="15">
        <f t="shared" si="335"/>
        <v>0</v>
      </c>
      <c r="I1162" s="15">
        <f t="shared" si="323"/>
        <v>0</v>
      </c>
      <c r="J1162" s="15">
        <f t="shared" si="324"/>
        <v>0</v>
      </c>
      <c r="K1162" s="15">
        <f t="shared" si="325"/>
        <v>0</v>
      </c>
      <c r="L1162" s="15">
        <f>SUM(0.5*1.2*$AD$4*$AF$4*(F1162^2))</f>
        <v>5.413333333333334</v>
      </c>
      <c r="M1162" s="15">
        <f t="shared" si="326"/>
        <v>0.80284444444444447</v>
      </c>
      <c r="N1162" s="15">
        <f t="shared" si="336"/>
        <v>2.8768592592592596E-2</v>
      </c>
      <c r="O1162" s="15">
        <f t="shared" si="327"/>
        <v>0.50177777777777777</v>
      </c>
      <c r="P1162" s="15">
        <f t="shared" si="328"/>
        <v>0.80284444444444447</v>
      </c>
      <c r="Q1162" s="15">
        <f t="shared" si="337"/>
        <v>2.8768592592592596E-2</v>
      </c>
      <c r="R1162" s="15">
        <f t="shared" si="329"/>
        <v>0.50177777777777777</v>
      </c>
      <c r="S1162" s="15">
        <f t="shared" si="338"/>
        <v>328.45487975107</v>
      </c>
      <c r="T1162" s="15">
        <f t="shared" si="339"/>
        <v>219.61181847608833</v>
      </c>
      <c r="U1162" s="15">
        <f t="shared" si="330"/>
        <v>0.32845487975107002</v>
      </c>
      <c r="V1162" s="15">
        <f t="shared" si="331"/>
        <v>0.21961181847608832</v>
      </c>
      <c r="W1162" s="15">
        <f t="shared" si="332"/>
        <v>0.1088430612749817</v>
      </c>
      <c r="X1162" s="15">
        <f t="shared" si="333"/>
        <v>6.2221460320793316</v>
      </c>
      <c r="Y1162" s="15">
        <f t="shared" si="340"/>
        <v>65323.813671147291</v>
      </c>
      <c r="AJ1162">
        <f>IF(E1162&lt;1,1,0)</f>
        <v>0</v>
      </c>
      <c r="AK1162">
        <f>IF(AJ1162=1,"",E1162)</f>
        <v>12</v>
      </c>
      <c r="AL1162">
        <f>E1162/3.6</f>
        <v>3.333333333333333</v>
      </c>
    </row>
    <row r="1163" spans="2:38" x14ac:dyDescent="0.3">
      <c r="B1163" s="25" t="s">
        <v>53</v>
      </c>
      <c r="C1163" s="25">
        <v>1152</v>
      </c>
      <c r="D1163" s="25">
        <v>130</v>
      </c>
      <c r="E1163" s="24">
        <v>12</v>
      </c>
      <c r="F1163" s="42">
        <f t="shared" si="322"/>
        <v>3.3333333333333335</v>
      </c>
      <c r="G1163" s="15">
        <f t="shared" si="334"/>
        <v>0.26388888888888895</v>
      </c>
      <c r="H1163" s="15">
        <f t="shared" si="335"/>
        <v>0.95000000000000018</v>
      </c>
      <c r="I1163" s="15">
        <f t="shared" si="323"/>
        <v>422.22222222222234</v>
      </c>
      <c r="J1163" s="15">
        <f t="shared" si="324"/>
        <v>422.22222222222234</v>
      </c>
      <c r="K1163" s="15">
        <f t="shared" si="325"/>
        <v>0</v>
      </c>
      <c r="L1163" s="15">
        <f>SUM(0.5*1.2*$AD$4*$AF$4*(F1163^2))</f>
        <v>5.413333333333334</v>
      </c>
      <c r="M1163" s="15">
        <f t="shared" si="326"/>
        <v>2.2102518518518521</v>
      </c>
      <c r="N1163" s="15">
        <f t="shared" si="336"/>
        <v>7.9814650205761326E-2</v>
      </c>
      <c r="O1163" s="15">
        <f t="shared" si="327"/>
        <v>1.3814074074074076</v>
      </c>
      <c r="P1163" s="15">
        <f t="shared" si="328"/>
        <v>0.80284444444444447</v>
      </c>
      <c r="Q1163" s="15">
        <f t="shared" si="337"/>
        <v>2.8991604938271603E-2</v>
      </c>
      <c r="R1163" s="15">
        <f t="shared" si="329"/>
        <v>0.50177777777777777</v>
      </c>
      <c r="S1163" s="15">
        <f t="shared" si="338"/>
        <v>328.53469440127577</v>
      </c>
      <c r="T1163" s="15">
        <f t="shared" si="339"/>
        <v>219.64081008102661</v>
      </c>
      <c r="U1163" s="15">
        <f t="shared" si="330"/>
        <v>0.32853469440127575</v>
      </c>
      <c r="V1163" s="15">
        <f t="shared" si="331"/>
        <v>0.21964081008102662</v>
      </c>
      <c r="W1163" s="15">
        <f t="shared" si="332"/>
        <v>0.10889388432024913</v>
      </c>
      <c r="X1163" s="15">
        <f t="shared" si="333"/>
        <v>6.2221459965031993</v>
      </c>
      <c r="Y1163" s="15">
        <f t="shared" si="340"/>
        <v>65330.035817143791</v>
      </c>
      <c r="AJ1163">
        <f>IF(E1163&lt;1,1,0)</f>
        <v>0</v>
      </c>
      <c r="AK1163">
        <f>IF(AJ1163=1,"",E1163)</f>
        <v>12</v>
      </c>
      <c r="AL1163">
        <f>E1163/3.6</f>
        <v>3.333333333333333</v>
      </c>
    </row>
    <row r="1164" spans="2:38" x14ac:dyDescent="0.3">
      <c r="B1164" s="25" t="s">
        <v>53</v>
      </c>
      <c r="C1164" s="25">
        <v>1153</v>
      </c>
      <c r="D1164" s="25">
        <v>131</v>
      </c>
      <c r="E1164" s="24">
        <v>13.9</v>
      </c>
      <c r="F1164" s="42">
        <f t="shared" ref="F1164:F1227" si="341">SUM(E1164*(1000/3600))</f>
        <v>3.8611111111111112</v>
      </c>
      <c r="G1164" s="15">
        <f t="shared" si="334"/>
        <v>0.94444444444444453</v>
      </c>
      <c r="H1164" s="15">
        <f t="shared" si="335"/>
        <v>3.4000000000000004</v>
      </c>
      <c r="I1164" s="15">
        <f t="shared" ref="I1164:I1227" si="342">SUM($AC$4*G1164)</f>
        <v>1511.1111111111113</v>
      </c>
      <c r="J1164" s="15">
        <f t="shared" ref="J1164:J1227" si="343">MAX(0,I1164)</f>
        <v>1511.1111111111113</v>
      </c>
      <c r="K1164" s="15">
        <f t="shared" ref="K1164:K1227" si="344">ABS(MIN(0,I1164))</f>
        <v>0</v>
      </c>
      <c r="L1164" s="15">
        <f>SUM(0.5*1.2*$AD$4*$AF$4*(F1164^2))</f>
        <v>7.2632648148148142</v>
      </c>
      <c r="M1164" s="15">
        <f t="shared" ref="M1164:M1227" si="345">SUM(((L1164+$AH$4+J1164)*F1164)/1000)</f>
        <v>6.7716721737139922</v>
      </c>
      <c r="N1164" s="15">
        <f t="shared" si="336"/>
        <v>0.24641362632125915</v>
      </c>
      <c r="O1164" s="15">
        <f t="shared" ref="O1164:O1227" si="346">SUM((M1164*1000)/$AC$4)</f>
        <v>4.232295108571245</v>
      </c>
      <c r="P1164" s="15">
        <f t="shared" ref="P1164:P1227" si="347">ABS(SUM(((K1164-L1164-$AB$22)*F1164)/1000))</f>
        <v>0.93710427247942396</v>
      </c>
      <c r="Q1164" s="15">
        <f t="shared" si="337"/>
        <v>3.4100183248556813E-2</v>
      </c>
      <c r="R1164" s="15">
        <f t="shared" ref="R1164:R1227" si="348">SUM((P1164*1000)/$AC$4)</f>
        <v>0.58569017029963999</v>
      </c>
      <c r="S1164" s="15">
        <f t="shared" si="338"/>
        <v>328.78110802759704</v>
      </c>
      <c r="T1164" s="15">
        <f t="shared" si="339"/>
        <v>219.67491026427518</v>
      </c>
      <c r="U1164" s="15">
        <f t="shared" ref="U1164:U1227" si="349">SUM(S1164/1000)</f>
        <v>0.32878110802759702</v>
      </c>
      <c r="V1164" s="15">
        <f t="shared" ref="V1164:V1227" si="350">SUM(T1164/1000)</f>
        <v>0.21967491026427519</v>
      </c>
      <c r="W1164" s="15">
        <f t="shared" ref="W1164:W1227" si="351">SUM(U1164-V1164)</f>
        <v>0.10910619776332184</v>
      </c>
      <c r="X1164" s="15">
        <f t="shared" ref="X1164:X1227" si="352">SUM((((0.5*$AC$4*(F1164^2))-W1164)*0.7)/1000)</f>
        <v>8.3485038725751455</v>
      </c>
      <c r="Y1164" s="15">
        <f t="shared" si="340"/>
        <v>65338.384321016369</v>
      </c>
      <c r="AJ1164">
        <f>IF(E1164&lt;1,1,0)</f>
        <v>0</v>
      </c>
      <c r="AK1164">
        <f>IF(AJ1164=1,"",E1164)</f>
        <v>13.9</v>
      </c>
      <c r="AL1164">
        <f>E1164/3.6</f>
        <v>3.8611111111111112</v>
      </c>
    </row>
    <row r="1165" spans="2:38" x14ac:dyDescent="0.3">
      <c r="B1165" s="25" t="s">
        <v>53</v>
      </c>
      <c r="C1165" s="25">
        <v>1154</v>
      </c>
      <c r="D1165" s="25">
        <v>132</v>
      </c>
      <c r="E1165" s="24">
        <v>18.8</v>
      </c>
      <c r="F1165" s="42">
        <f t="shared" si="341"/>
        <v>5.2222222222222223</v>
      </c>
      <c r="G1165" s="15">
        <f t="shared" ref="G1165:G1228" si="353">($E1166-$E1164)/2/3.6</f>
        <v>1.5555555555555556</v>
      </c>
      <c r="H1165" s="15">
        <f t="shared" ref="H1165:H1228" si="354">($E1166-$E1164)/2</f>
        <v>5.6000000000000005</v>
      </c>
      <c r="I1165" s="15">
        <f t="shared" si="342"/>
        <v>2488.8888888888891</v>
      </c>
      <c r="J1165" s="15">
        <f t="shared" si="343"/>
        <v>2488.8888888888891</v>
      </c>
      <c r="K1165" s="15">
        <f t="shared" si="344"/>
        <v>0</v>
      </c>
      <c r="L1165" s="15">
        <f>SUM(0.5*1.2*$AD$4*$AF$4*(F1165^2))</f>
        <v>13.286725925925925</v>
      </c>
      <c r="M1165" s="15">
        <f t="shared" si="345"/>
        <v>14.296437099588481</v>
      </c>
      <c r="N1165" s="15">
        <f t="shared" ref="N1165:N1228" si="355">SUM(M1165*(D1165/3600))</f>
        <v>0.52420269365157768</v>
      </c>
      <c r="O1165" s="15">
        <f t="shared" si="346"/>
        <v>8.9352731872427995</v>
      </c>
      <c r="P1165" s="15">
        <f t="shared" si="347"/>
        <v>1.2989062353909466</v>
      </c>
      <c r="Q1165" s="15">
        <f t="shared" ref="Q1165:Q1228" si="356">SUM(P1165*(D1165/3600))</f>
        <v>4.7626561964334707E-2</v>
      </c>
      <c r="R1165" s="15">
        <f t="shared" si="348"/>
        <v>0.81181639711934173</v>
      </c>
      <c r="S1165" s="15">
        <f t="shared" ref="S1165:S1228" si="357">SUM(N1165+S1164)</f>
        <v>329.30531072124865</v>
      </c>
      <c r="T1165" s="15">
        <f t="shared" ref="T1165:T1228" si="358">SUM(T1164+Q1165)</f>
        <v>219.72253682623952</v>
      </c>
      <c r="U1165" s="15">
        <f t="shared" si="349"/>
        <v>0.32930531072124863</v>
      </c>
      <c r="V1165" s="15">
        <f t="shared" si="350"/>
        <v>0.21972253682623952</v>
      </c>
      <c r="W1165" s="15">
        <f t="shared" si="351"/>
        <v>0.10958277389500912</v>
      </c>
      <c r="X1165" s="15">
        <f t="shared" si="352"/>
        <v>15.272022057490371</v>
      </c>
      <c r="Y1165" s="15">
        <f t="shared" ref="Y1165:Y1228" si="359">SUM(Y1164+X1165)</f>
        <v>65353.656343073861</v>
      </c>
      <c r="AJ1165">
        <f>IF(E1165&lt;1,1,0)</f>
        <v>0</v>
      </c>
      <c r="AK1165">
        <f>IF(AJ1165=1,"",E1165)</f>
        <v>18.8</v>
      </c>
      <c r="AL1165">
        <f>E1165/3.6</f>
        <v>5.2222222222222223</v>
      </c>
    </row>
    <row r="1166" spans="2:38" x14ac:dyDescent="0.3">
      <c r="B1166" s="25" t="s">
        <v>53</v>
      </c>
      <c r="C1166" s="25">
        <v>1155</v>
      </c>
      <c r="D1166" s="25">
        <v>133</v>
      </c>
      <c r="E1166" s="24">
        <v>25.1</v>
      </c>
      <c r="F1166" s="42">
        <f t="shared" si="341"/>
        <v>6.9722222222222232</v>
      </c>
      <c r="G1166" s="15">
        <f t="shared" si="353"/>
        <v>1.5277777777777777</v>
      </c>
      <c r="H1166" s="15">
        <f t="shared" si="354"/>
        <v>5.5</v>
      </c>
      <c r="I1166" s="15">
        <f t="shared" si="342"/>
        <v>2444.4444444444443</v>
      </c>
      <c r="J1166" s="15">
        <f t="shared" si="343"/>
        <v>2444.4444444444443</v>
      </c>
      <c r="K1166" s="15">
        <f t="shared" si="344"/>
        <v>0</v>
      </c>
      <c r="L1166" s="15">
        <f>SUM(0.5*1.2*$AD$4*$AF$4*(F1166^2))</f>
        <v>23.683709259259263</v>
      </c>
      <c r="M1166" s="15">
        <f t="shared" si="345"/>
        <v>18.849877960545268</v>
      </c>
      <c r="N1166" s="15">
        <f t="shared" si="355"/>
        <v>0.69639826909792246</v>
      </c>
      <c r="O1166" s="15">
        <f t="shared" si="346"/>
        <v>11.781173725340793</v>
      </c>
      <c r="P1166" s="15">
        <f t="shared" si="347"/>
        <v>1.8066680840020579</v>
      </c>
      <c r="Q1166" s="15">
        <f t="shared" si="356"/>
        <v>6.6746348658964921E-2</v>
      </c>
      <c r="R1166" s="15">
        <f t="shared" si="348"/>
        <v>1.1291675525012861</v>
      </c>
      <c r="S1166" s="15">
        <f t="shared" si="357"/>
        <v>330.00170899034657</v>
      </c>
      <c r="T1166" s="15">
        <f t="shared" si="358"/>
        <v>219.78928317489849</v>
      </c>
      <c r="U1166" s="15">
        <f t="shared" si="349"/>
        <v>0.33000170899034659</v>
      </c>
      <c r="V1166" s="15">
        <f t="shared" si="350"/>
        <v>0.21978928317489849</v>
      </c>
      <c r="W1166" s="15">
        <f t="shared" si="351"/>
        <v>0.1102124258154481</v>
      </c>
      <c r="X1166" s="15">
        <f t="shared" si="352"/>
        <v>27.222577172289586</v>
      </c>
      <c r="Y1166" s="15">
        <f t="shared" si="359"/>
        <v>65380.878920246148</v>
      </c>
      <c r="AJ1166">
        <f>IF(E1166&lt;1,1,0)</f>
        <v>0</v>
      </c>
      <c r="AK1166">
        <f>IF(AJ1166=1,"",E1166)</f>
        <v>25.1</v>
      </c>
      <c r="AL1166">
        <f>E1166/3.6</f>
        <v>6.9722222222222223</v>
      </c>
    </row>
    <row r="1167" spans="2:38" x14ac:dyDescent="0.3">
      <c r="B1167" s="25" t="s">
        <v>53</v>
      </c>
      <c r="C1167" s="25">
        <v>1156</v>
      </c>
      <c r="D1167" s="25">
        <v>134</v>
      </c>
      <c r="E1167" s="24">
        <v>29.8</v>
      </c>
      <c r="F1167" s="42">
        <f t="shared" si="341"/>
        <v>8.2777777777777786</v>
      </c>
      <c r="G1167" s="15">
        <f t="shared" si="353"/>
        <v>1.2083333333333328</v>
      </c>
      <c r="H1167" s="15">
        <f t="shared" si="354"/>
        <v>4.3499999999999979</v>
      </c>
      <c r="I1167" s="15">
        <f t="shared" si="342"/>
        <v>1933.3333333333326</v>
      </c>
      <c r="J1167" s="15">
        <f t="shared" si="343"/>
        <v>1933.3333333333326</v>
      </c>
      <c r="K1167" s="15">
        <f t="shared" si="344"/>
        <v>0</v>
      </c>
      <c r="L1167" s="15">
        <f>SUM(0.5*1.2*$AD$4*$AF$4*(F1167^2))</f>
        <v>33.38372592592593</v>
      </c>
      <c r="M1167" s="15">
        <f t="shared" si="345"/>
        <v>18.228966768312752</v>
      </c>
      <c r="N1167" s="15">
        <f t="shared" si="355"/>
        <v>0.6785226519316413</v>
      </c>
      <c r="O1167" s="15">
        <f t="shared" si="346"/>
        <v>11.393104230195469</v>
      </c>
      <c r="P1167" s="15">
        <f t="shared" si="347"/>
        <v>2.2252630646090537</v>
      </c>
      <c r="Q1167" s="15">
        <f t="shared" si="356"/>
        <v>8.282923629378143E-2</v>
      </c>
      <c r="R1167" s="15">
        <f t="shared" si="348"/>
        <v>1.3907894153806586</v>
      </c>
      <c r="S1167" s="15">
        <f t="shared" si="357"/>
        <v>330.68023164227822</v>
      </c>
      <c r="T1167" s="15">
        <f t="shared" si="358"/>
        <v>219.87211241119226</v>
      </c>
      <c r="U1167" s="15">
        <f t="shared" si="349"/>
        <v>0.33068023164227822</v>
      </c>
      <c r="V1167" s="15">
        <f t="shared" si="350"/>
        <v>0.21987211241119226</v>
      </c>
      <c r="W1167" s="15">
        <f t="shared" si="351"/>
        <v>0.11080811923108597</v>
      </c>
      <c r="X1167" s="15">
        <f t="shared" si="352"/>
        <v>38.372021199748644</v>
      </c>
      <c r="Y1167" s="15">
        <f t="shared" si="359"/>
        <v>65419.250941445898</v>
      </c>
      <c r="AJ1167">
        <f>IF(E1167&lt;1,1,0)</f>
        <v>0</v>
      </c>
      <c r="AK1167">
        <f>IF(AJ1167=1,"",E1167)</f>
        <v>29.8</v>
      </c>
      <c r="AL1167">
        <f>E1167/3.6</f>
        <v>8.2777777777777786</v>
      </c>
    </row>
    <row r="1168" spans="2:38" x14ac:dyDescent="0.3">
      <c r="B1168" s="25" t="s">
        <v>53</v>
      </c>
      <c r="C1168" s="25">
        <v>1157</v>
      </c>
      <c r="D1168" s="25">
        <v>135</v>
      </c>
      <c r="E1168" s="24">
        <v>33.799999999999997</v>
      </c>
      <c r="F1168" s="42">
        <f t="shared" si="341"/>
        <v>9.3888888888888893</v>
      </c>
      <c r="G1168" s="15">
        <f t="shared" si="353"/>
        <v>1.166666666666667</v>
      </c>
      <c r="H1168" s="15">
        <f t="shared" si="354"/>
        <v>4.2000000000000011</v>
      </c>
      <c r="I1168" s="15">
        <f t="shared" si="342"/>
        <v>1866.6666666666672</v>
      </c>
      <c r="J1168" s="15">
        <f t="shared" si="343"/>
        <v>1866.6666666666672</v>
      </c>
      <c r="K1168" s="15">
        <f t="shared" si="344"/>
        <v>0</v>
      </c>
      <c r="L1168" s="15">
        <f>SUM(0.5*1.2*$AD$4*$AF$4*(F1168^2))</f>
        <v>42.947281481481483</v>
      </c>
      <c r="M1168" s="15">
        <f t="shared" si="345"/>
        <v>20.139673179835398</v>
      </c>
      <c r="N1168" s="15">
        <f t="shared" si="355"/>
        <v>0.75523774424382739</v>
      </c>
      <c r="O1168" s="15">
        <f t="shared" si="346"/>
        <v>12.587295737397124</v>
      </c>
      <c r="P1168" s="15">
        <f t="shared" si="347"/>
        <v>2.6137472539094651</v>
      </c>
      <c r="Q1168" s="15">
        <f t="shared" si="356"/>
        <v>9.8015522021604934E-2</v>
      </c>
      <c r="R1168" s="15">
        <f t="shared" si="348"/>
        <v>1.6335920336934158</v>
      </c>
      <c r="S1168" s="15">
        <f t="shared" si="357"/>
        <v>331.43546938652202</v>
      </c>
      <c r="T1168" s="15">
        <f t="shared" si="358"/>
        <v>219.97012793321386</v>
      </c>
      <c r="U1168" s="15">
        <f t="shared" si="349"/>
        <v>0.33143546938652202</v>
      </c>
      <c r="V1168" s="15">
        <f t="shared" si="350"/>
        <v>0.21997012793321385</v>
      </c>
      <c r="W1168" s="15">
        <f t="shared" si="351"/>
        <v>0.11146534145330816</v>
      </c>
      <c r="X1168" s="15">
        <f t="shared" si="352"/>
        <v>49.364613332285678</v>
      </c>
      <c r="Y1168" s="15">
        <f t="shared" si="359"/>
        <v>65468.615554778182</v>
      </c>
      <c r="AJ1168">
        <f>IF(E1168&lt;1,1,0)</f>
        <v>0</v>
      </c>
      <c r="AK1168">
        <f>IF(AJ1168=1,"",E1168)</f>
        <v>33.799999999999997</v>
      </c>
      <c r="AL1168">
        <f>E1168/3.6</f>
        <v>9.3888888888888875</v>
      </c>
    </row>
    <row r="1169" spans="2:38" x14ac:dyDescent="0.3">
      <c r="B1169" s="25" t="s">
        <v>53</v>
      </c>
      <c r="C1169" s="25">
        <v>1158</v>
      </c>
      <c r="D1169" s="25">
        <v>136</v>
      </c>
      <c r="E1169" s="24">
        <v>38.200000000000003</v>
      </c>
      <c r="F1169" s="42">
        <f t="shared" si="341"/>
        <v>10.611111111111112</v>
      </c>
      <c r="G1169" s="15">
        <f t="shared" si="353"/>
        <v>1.3333333333333335</v>
      </c>
      <c r="H1169" s="15">
        <f t="shared" si="354"/>
        <v>4.8000000000000007</v>
      </c>
      <c r="I1169" s="15">
        <f t="shared" si="342"/>
        <v>2133.3333333333335</v>
      </c>
      <c r="J1169" s="15">
        <f t="shared" si="343"/>
        <v>2133.3333333333335</v>
      </c>
      <c r="K1169" s="15">
        <f t="shared" si="344"/>
        <v>0</v>
      </c>
      <c r="L1169" s="15">
        <f>SUM(0.5*1.2*$AD$4*$AF$4*(F1169^2))</f>
        <v>54.856614814814826</v>
      </c>
      <c r="M1169" s="15">
        <f t="shared" si="345"/>
        <v>25.717406672016466</v>
      </c>
      <c r="N1169" s="15">
        <f t="shared" si="355"/>
        <v>0.97154647427617757</v>
      </c>
      <c r="O1169" s="15">
        <f t="shared" si="346"/>
        <v>16.073379170010291</v>
      </c>
      <c r="P1169" s="15">
        <f t="shared" si="347"/>
        <v>3.0803696349794238</v>
      </c>
      <c r="Q1169" s="15">
        <f t="shared" si="356"/>
        <v>0.11636951954366713</v>
      </c>
      <c r="R1169" s="15">
        <f t="shared" si="348"/>
        <v>1.92523102186214</v>
      </c>
      <c r="S1169" s="15">
        <f t="shared" si="357"/>
        <v>332.4070158607982</v>
      </c>
      <c r="T1169" s="15">
        <f t="shared" si="358"/>
        <v>220.08649745275753</v>
      </c>
      <c r="U1169" s="15">
        <f t="shared" si="349"/>
        <v>0.33240701586079818</v>
      </c>
      <c r="V1169" s="15">
        <f t="shared" si="350"/>
        <v>0.22008649745275752</v>
      </c>
      <c r="W1169" s="15">
        <f t="shared" si="351"/>
        <v>0.11232051840804066</v>
      </c>
      <c r="X1169" s="15">
        <f t="shared" si="352"/>
        <v>63.053501622550705</v>
      </c>
      <c r="Y1169" s="15">
        <f t="shared" si="359"/>
        <v>65531.669056400729</v>
      </c>
      <c r="AJ1169">
        <f>IF(E1169&lt;1,1,0)</f>
        <v>0</v>
      </c>
      <c r="AK1169">
        <f>IF(AJ1169=1,"",E1169)</f>
        <v>38.200000000000003</v>
      </c>
      <c r="AL1169">
        <f>E1169/3.6</f>
        <v>10.611111111111112</v>
      </c>
    </row>
    <row r="1170" spans="2:38" x14ac:dyDescent="0.3">
      <c r="B1170" s="25" t="s">
        <v>53</v>
      </c>
      <c r="C1170" s="25">
        <v>1159</v>
      </c>
      <c r="D1170" s="25">
        <v>137</v>
      </c>
      <c r="E1170" s="24">
        <v>43.4</v>
      </c>
      <c r="F1170" s="42">
        <f t="shared" si="341"/>
        <v>12.055555555555555</v>
      </c>
      <c r="G1170" s="15">
        <f t="shared" si="353"/>
        <v>1.4861111111111105</v>
      </c>
      <c r="H1170" s="15">
        <f t="shared" si="354"/>
        <v>5.3499999999999979</v>
      </c>
      <c r="I1170" s="15">
        <f t="shared" si="342"/>
        <v>2377.7777777777769</v>
      </c>
      <c r="J1170" s="15">
        <f t="shared" si="343"/>
        <v>2377.7777777777769</v>
      </c>
      <c r="K1170" s="15">
        <f t="shared" si="344"/>
        <v>0</v>
      </c>
      <c r="L1170" s="15">
        <f>SUM(0.5*1.2*$AD$4*$AF$4*(F1170^2))</f>
        <v>70.807903703703687</v>
      </c>
      <c r="M1170" s="15">
        <f t="shared" si="345"/>
        <v>32.357420715637851</v>
      </c>
      <c r="N1170" s="15">
        <f t="shared" si="355"/>
        <v>1.2313796216784405</v>
      </c>
      <c r="O1170" s="15">
        <f t="shared" si="346"/>
        <v>20.223387947273658</v>
      </c>
      <c r="P1170" s="15">
        <f t="shared" si="347"/>
        <v>3.6919886168724281</v>
      </c>
      <c r="Q1170" s="15">
        <f t="shared" si="356"/>
        <v>0.14050067791986742</v>
      </c>
      <c r="R1170" s="15">
        <f t="shared" si="348"/>
        <v>2.3074928855452672</v>
      </c>
      <c r="S1170" s="15">
        <f t="shared" si="357"/>
        <v>333.63839548247665</v>
      </c>
      <c r="T1170" s="15">
        <f t="shared" si="358"/>
        <v>220.2269981306774</v>
      </c>
      <c r="U1170" s="15">
        <f t="shared" si="349"/>
        <v>0.33363839548247665</v>
      </c>
      <c r="V1170" s="15">
        <f t="shared" si="350"/>
        <v>0.22022699813067739</v>
      </c>
      <c r="W1170" s="15">
        <f t="shared" si="351"/>
        <v>0.11341139735179925</v>
      </c>
      <c r="X1170" s="15">
        <f t="shared" si="352"/>
        <v>81.388315673750242</v>
      </c>
      <c r="Y1170" s="15">
        <f t="shared" si="359"/>
        <v>65613.057372074487</v>
      </c>
      <c r="AJ1170">
        <f>IF(E1170&lt;1,1,0)</f>
        <v>0</v>
      </c>
      <c r="AK1170">
        <f>IF(AJ1170=1,"",E1170)</f>
        <v>43.4</v>
      </c>
      <c r="AL1170">
        <f>E1170/3.6</f>
        <v>12.055555555555555</v>
      </c>
    </row>
    <row r="1171" spans="2:38" x14ac:dyDescent="0.3">
      <c r="B1171" s="25" t="s">
        <v>53</v>
      </c>
      <c r="C1171" s="25">
        <v>1160</v>
      </c>
      <c r="D1171" s="25">
        <v>138</v>
      </c>
      <c r="E1171" s="24">
        <v>48.9</v>
      </c>
      <c r="F1171" s="42">
        <f t="shared" si="341"/>
        <v>13.583333333333334</v>
      </c>
      <c r="G1171" s="15">
        <f t="shared" si="353"/>
        <v>1.4444444444444442</v>
      </c>
      <c r="H1171" s="15">
        <f t="shared" si="354"/>
        <v>5.1999999999999993</v>
      </c>
      <c r="I1171" s="15">
        <f t="shared" si="342"/>
        <v>2311.1111111111109</v>
      </c>
      <c r="J1171" s="15">
        <f t="shared" si="343"/>
        <v>2311.1111111111109</v>
      </c>
      <c r="K1171" s="15">
        <f t="shared" si="344"/>
        <v>0</v>
      </c>
      <c r="L1171" s="15">
        <f>SUM(0.5*1.2*$AD$4*$AF$4*(F1171^2))</f>
        <v>89.891783333333336</v>
      </c>
      <c r="M1171" s="15">
        <f t="shared" si="345"/>
        <v>35.81168264953704</v>
      </c>
      <c r="N1171" s="15">
        <f t="shared" si="355"/>
        <v>1.372781168232253</v>
      </c>
      <c r="O1171" s="15">
        <f t="shared" si="346"/>
        <v>22.382301655960649</v>
      </c>
      <c r="P1171" s="15">
        <f t="shared" si="347"/>
        <v>4.4190900569444436</v>
      </c>
      <c r="Q1171" s="15">
        <f t="shared" si="356"/>
        <v>0.16939845218287033</v>
      </c>
      <c r="R1171" s="15">
        <f t="shared" si="348"/>
        <v>2.7619312855902773</v>
      </c>
      <c r="S1171" s="15">
        <f t="shared" si="357"/>
        <v>335.01117665070893</v>
      </c>
      <c r="T1171" s="15">
        <f t="shared" si="358"/>
        <v>220.39639658286026</v>
      </c>
      <c r="U1171" s="15">
        <f t="shared" si="349"/>
        <v>0.33501117665070895</v>
      </c>
      <c r="V1171" s="15">
        <f t="shared" si="350"/>
        <v>0.22039639658286025</v>
      </c>
      <c r="W1171" s="15">
        <f t="shared" si="351"/>
        <v>0.1146147800678487</v>
      </c>
      <c r="X1171" s="15">
        <f t="shared" si="352"/>
        <v>103.32380865854284</v>
      </c>
      <c r="Y1171" s="15">
        <f t="shared" si="359"/>
        <v>65716.381180733035</v>
      </c>
      <c r="AJ1171">
        <f>IF(E1171&lt;1,1,0)</f>
        <v>0</v>
      </c>
      <c r="AK1171">
        <f>IF(AJ1171=1,"",E1171)</f>
        <v>48.9</v>
      </c>
      <c r="AL1171">
        <f>E1171/3.6</f>
        <v>13.583333333333332</v>
      </c>
    </row>
    <row r="1172" spans="2:38" x14ac:dyDescent="0.3">
      <c r="B1172" s="25" t="s">
        <v>53</v>
      </c>
      <c r="C1172" s="25">
        <v>1161</v>
      </c>
      <c r="D1172" s="25">
        <v>139</v>
      </c>
      <c r="E1172" s="24">
        <v>53.8</v>
      </c>
      <c r="F1172" s="42">
        <f t="shared" si="341"/>
        <v>14.944444444444445</v>
      </c>
      <c r="G1172" s="15">
        <f t="shared" si="353"/>
        <v>1.2361111111111109</v>
      </c>
      <c r="H1172" s="15">
        <f t="shared" si="354"/>
        <v>4.4499999999999993</v>
      </c>
      <c r="I1172" s="15">
        <f t="shared" si="342"/>
        <v>1977.7777777777776</v>
      </c>
      <c r="J1172" s="15">
        <f t="shared" si="343"/>
        <v>1977.7777777777776</v>
      </c>
      <c r="K1172" s="15">
        <f t="shared" si="344"/>
        <v>0</v>
      </c>
      <c r="L1172" s="15">
        <f>SUM(0.5*1.2*$AD$4*$AF$4*(F1172^2))</f>
        <v>108.8095037037037</v>
      </c>
      <c r="M1172" s="15">
        <f t="shared" si="345"/>
        <v>34.701407706584362</v>
      </c>
      <c r="N1172" s="15">
        <f t="shared" si="355"/>
        <v>1.3398599086708962</v>
      </c>
      <c r="O1172" s="15">
        <f t="shared" si="346"/>
        <v>21.688379816615225</v>
      </c>
      <c r="P1172" s="15">
        <f t="shared" si="347"/>
        <v>5.1446175831275713</v>
      </c>
      <c r="Q1172" s="15">
        <f t="shared" si="356"/>
        <v>0.19863940112631456</v>
      </c>
      <c r="R1172" s="15">
        <f t="shared" si="348"/>
        <v>3.2153859894547323</v>
      </c>
      <c r="S1172" s="15">
        <f t="shared" si="357"/>
        <v>336.35103655937985</v>
      </c>
      <c r="T1172" s="15">
        <f t="shared" si="358"/>
        <v>220.59503598398658</v>
      </c>
      <c r="U1172" s="15">
        <f t="shared" si="349"/>
        <v>0.33635103655937987</v>
      </c>
      <c r="V1172" s="15">
        <f t="shared" si="350"/>
        <v>0.22059503598398658</v>
      </c>
      <c r="W1172" s="15">
        <f t="shared" si="351"/>
        <v>0.11575600057539329</v>
      </c>
      <c r="X1172" s="15">
        <f t="shared" si="352"/>
        <v>125.06831403252801</v>
      </c>
      <c r="Y1172" s="15">
        <f t="shared" si="359"/>
        <v>65841.449494765562</v>
      </c>
      <c r="AJ1172">
        <f>IF(E1172&lt;1,1,0)</f>
        <v>0</v>
      </c>
      <c r="AK1172">
        <f>IF(AJ1172=1,"",E1172)</f>
        <v>53.8</v>
      </c>
      <c r="AL1172">
        <f>E1172/3.6</f>
        <v>14.944444444444443</v>
      </c>
    </row>
    <row r="1173" spans="2:38" x14ac:dyDescent="0.3">
      <c r="B1173" s="25" t="s">
        <v>53</v>
      </c>
      <c r="C1173" s="25">
        <v>1162</v>
      </c>
      <c r="D1173" s="25">
        <v>140</v>
      </c>
      <c r="E1173" s="24">
        <v>57.8</v>
      </c>
      <c r="F1173" s="42">
        <f t="shared" si="341"/>
        <v>16.055555555555557</v>
      </c>
      <c r="G1173" s="15">
        <f t="shared" si="353"/>
        <v>1.0694444444444449</v>
      </c>
      <c r="H1173" s="15">
        <f t="shared" si="354"/>
        <v>3.8500000000000014</v>
      </c>
      <c r="I1173" s="15">
        <f t="shared" si="342"/>
        <v>1711.1111111111118</v>
      </c>
      <c r="J1173" s="15">
        <f t="shared" si="343"/>
        <v>1711.1111111111118</v>
      </c>
      <c r="K1173" s="15">
        <f t="shared" si="344"/>
        <v>0</v>
      </c>
      <c r="L1173" s="15">
        <f>SUM(0.5*1.2*$AD$4*$AF$4*(F1173^2))</f>
        <v>125.59083703703703</v>
      </c>
      <c r="M1173" s="15">
        <f t="shared" si="345"/>
        <v>33.269390167489725</v>
      </c>
      <c r="N1173" s="15">
        <f t="shared" si="355"/>
        <v>1.2938096176246003</v>
      </c>
      <c r="O1173" s="15">
        <f t="shared" si="346"/>
        <v>20.793368854681081</v>
      </c>
      <c r="P1173" s="15">
        <f t="shared" si="347"/>
        <v>5.7965506613168731</v>
      </c>
      <c r="Q1173" s="15">
        <f t="shared" si="356"/>
        <v>0.22542141460676729</v>
      </c>
      <c r="R1173" s="15">
        <f t="shared" si="348"/>
        <v>3.6228441633230455</v>
      </c>
      <c r="S1173" s="15">
        <f t="shared" si="357"/>
        <v>337.64484617700447</v>
      </c>
      <c r="T1173" s="15">
        <f t="shared" si="358"/>
        <v>220.82045739859333</v>
      </c>
      <c r="U1173" s="15">
        <f t="shared" si="349"/>
        <v>0.33764484617700447</v>
      </c>
      <c r="V1173" s="15">
        <f t="shared" si="350"/>
        <v>0.22082045739859332</v>
      </c>
      <c r="W1173" s="15">
        <f t="shared" si="351"/>
        <v>0.11682438877841114</v>
      </c>
      <c r="X1173" s="15">
        <f t="shared" si="352"/>
        <v>144.35720217354518</v>
      </c>
      <c r="Y1173" s="15">
        <f t="shared" si="359"/>
        <v>65985.806696939107</v>
      </c>
      <c r="AJ1173">
        <f>IF(E1173&lt;1,1,0)</f>
        <v>0</v>
      </c>
      <c r="AK1173">
        <f>IF(AJ1173=1,"",E1173)</f>
        <v>57.8</v>
      </c>
      <c r="AL1173">
        <f>E1173/3.6</f>
        <v>16.055555555555554</v>
      </c>
    </row>
    <row r="1174" spans="2:38" x14ac:dyDescent="0.3">
      <c r="B1174" s="25" t="s">
        <v>53</v>
      </c>
      <c r="C1174" s="25">
        <v>1163</v>
      </c>
      <c r="D1174" s="25">
        <v>141</v>
      </c>
      <c r="E1174" s="24">
        <v>61.5</v>
      </c>
      <c r="F1174" s="42">
        <f t="shared" si="341"/>
        <v>17.083333333333336</v>
      </c>
      <c r="G1174" s="15">
        <f t="shared" si="353"/>
        <v>1.0000000000000004</v>
      </c>
      <c r="H1174" s="15">
        <f t="shared" si="354"/>
        <v>3.6000000000000014</v>
      </c>
      <c r="I1174" s="15">
        <f t="shared" si="342"/>
        <v>1600.0000000000007</v>
      </c>
      <c r="J1174" s="15">
        <f t="shared" si="343"/>
        <v>1600.0000000000007</v>
      </c>
      <c r="K1174" s="15">
        <f t="shared" si="344"/>
        <v>0</v>
      </c>
      <c r="L1174" s="15">
        <f>SUM(0.5*1.2*$AD$4*$AF$4*(F1174^2))</f>
        <v>142.18458333333336</v>
      </c>
      <c r="M1174" s="15">
        <f t="shared" si="345"/>
        <v>33.784419965277799</v>
      </c>
      <c r="N1174" s="15">
        <f t="shared" si="355"/>
        <v>1.3232231153067138</v>
      </c>
      <c r="O1174" s="15">
        <f t="shared" si="346"/>
        <v>21.115262478298622</v>
      </c>
      <c r="P1174" s="15">
        <f t="shared" si="347"/>
        <v>6.4510866319444462</v>
      </c>
      <c r="Q1174" s="15">
        <f t="shared" si="356"/>
        <v>0.25266755975115751</v>
      </c>
      <c r="R1174" s="15">
        <f t="shared" si="348"/>
        <v>4.0319291449652788</v>
      </c>
      <c r="S1174" s="15">
        <f t="shared" si="357"/>
        <v>338.96806929231116</v>
      </c>
      <c r="T1174" s="15">
        <f t="shared" si="358"/>
        <v>221.07312495834449</v>
      </c>
      <c r="U1174" s="15">
        <f t="shared" si="349"/>
        <v>0.33896806929231116</v>
      </c>
      <c r="V1174" s="15">
        <f t="shared" si="350"/>
        <v>0.2210731249583445</v>
      </c>
      <c r="W1174" s="15">
        <f t="shared" si="351"/>
        <v>0.11789494433396666</v>
      </c>
      <c r="X1174" s="15">
        <f t="shared" si="352"/>
        <v>163.43047302909457</v>
      </c>
      <c r="Y1174" s="15">
        <f t="shared" si="359"/>
        <v>66149.237169968197</v>
      </c>
      <c r="AJ1174">
        <f>IF(E1174&lt;1,1,0)</f>
        <v>0</v>
      </c>
      <c r="AK1174">
        <f>IF(AJ1174=1,"",E1174)</f>
        <v>61.5</v>
      </c>
      <c r="AL1174">
        <f>E1174/3.6</f>
        <v>17.083333333333332</v>
      </c>
    </row>
    <row r="1175" spans="2:38" x14ac:dyDescent="0.3">
      <c r="B1175" s="25" t="s">
        <v>53</v>
      </c>
      <c r="C1175" s="25">
        <v>1164</v>
      </c>
      <c r="D1175" s="25">
        <v>142</v>
      </c>
      <c r="E1175" s="24">
        <v>65</v>
      </c>
      <c r="F1175" s="42">
        <f t="shared" si="341"/>
        <v>18.055555555555557</v>
      </c>
      <c r="G1175" s="15">
        <f t="shared" si="353"/>
        <v>0.95833333333333415</v>
      </c>
      <c r="H1175" s="15">
        <f t="shared" si="354"/>
        <v>3.4500000000000028</v>
      </c>
      <c r="I1175" s="15">
        <f t="shared" si="342"/>
        <v>1533.3333333333346</v>
      </c>
      <c r="J1175" s="15">
        <f t="shared" si="343"/>
        <v>1533.3333333333346</v>
      </c>
      <c r="K1175" s="15">
        <f t="shared" si="344"/>
        <v>0</v>
      </c>
      <c r="L1175" s="15">
        <f>SUM(0.5*1.2*$AD$4*$AF$4*(F1175^2))</f>
        <v>158.8287037037037</v>
      </c>
      <c r="M1175" s="15">
        <f t="shared" si="345"/>
        <v>34.803925668724311</v>
      </c>
      <c r="N1175" s="15">
        <f t="shared" si="355"/>
        <v>1.3728215124885699</v>
      </c>
      <c r="O1175" s="15">
        <f t="shared" si="346"/>
        <v>21.752453542952694</v>
      </c>
      <c r="P1175" s="15">
        <f t="shared" si="347"/>
        <v>7.1187404835390957</v>
      </c>
      <c r="Q1175" s="15">
        <f t="shared" si="356"/>
        <v>0.28079476351737542</v>
      </c>
      <c r="R1175" s="15">
        <f t="shared" si="348"/>
        <v>4.4492128022119344</v>
      </c>
      <c r="S1175" s="15">
        <f t="shared" si="357"/>
        <v>340.3408908047997</v>
      </c>
      <c r="T1175" s="15">
        <f t="shared" si="358"/>
        <v>221.35391972186187</v>
      </c>
      <c r="U1175" s="15">
        <f t="shared" si="349"/>
        <v>0.34034089080479968</v>
      </c>
      <c r="V1175" s="15">
        <f t="shared" si="350"/>
        <v>0.22135391972186186</v>
      </c>
      <c r="W1175" s="15">
        <f t="shared" si="351"/>
        <v>0.11898697108293782</v>
      </c>
      <c r="X1175" s="15">
        <f t="shared" si="352"/>
        <v>182.56164510418199</v>
      </c>
      <c r="Y1175" s="15">
        <f t="shared" si="359"/>
        <v>66331.798815072383</v>
      </c>
      <c r="AJ1175">
        <f>IF(E1175&lt;1,1,0)</f>
        <v>0</v>
      </c>
      <c r="AK1175">
        <f>IF(AJ1175=1,"",E1175)</f>
        <v>65</v>
      </c>
      <c r="AL1175">
        <f>E1175/3.6</f>
        <v>18.055555555555554</v>
      </c>
    </row>
    <row r="1176" spans="2:38" x14ac:dyDescent="0.3">
      <c r="B1176" s="25" t="s">
        <v>53</v>
      </c>
      <c r="C1176" s="25">
        <v>1165</v>
      </c>
      <c r="D1176" s="25">
        <v>143</v>
      </c>
      <c r="E1176" s="24">
        <v>68.400000000000006</v>
      </c>
      <c r="F1176" s="42">
        <f t="shared" si="341"/>
        <v>19.000000000000004</v>
      </c>
      <c r="G1176" s="15">
        <f t="shared" si="353"/>
        <v>0.91666666666666585</v>
      </c>
      <c r="H1176" s="15">
        <f t="shared" si="354"/>
        <v>3.2999999999999972</v>
      </c>
      <c r="I1176" s="15">
        <f t="shared" si="342"/>
        <v>1466.6666666666654</v>
      </c>
      <c r="J1176" s="15">
        <f t="shared" si="343"/>
        <v>1466.6666666666654</v>
      </c>
      <c r="K1176" s="15">
        <f t="shared" si="344"/>
        <v>0</v>
      </c>
      <c r="L1176" s="15">
        <f>SUM(0.5*1.2*$AD$4*$AF$4*(F1176^2))</f>
        <v>175.87920000000005</v>
      </c>
      <c r="M1176" s="15">
        <f t="shared" si="345"/>
        <v>35.681731466666648</v>
      </c>
      <c r="N1176" s="15">
        <f t="shared" si="355"/>
        <v>1.4173576665925918</v>
      </c>
      <c r="O1176" s="15">
        <f t="shared" si="346"/>
        <v>22.301082166666657</v>
      </c>
      <c r="P1176" s="15">
        <f t="shared" si="347"/>
        <v>7.8150648000000018</v>
      </c>
      <c r="Q1176" s="15">
        <f t="shared" si="356"/>
        <v>0.31043174066666673</v>
      </c>
      <c r="R1176" s="15">
        <f t="shared" si="348"/>
        <v>4.8844155000000011</v>
      </c>
      <c r="S1176" s="15">
        <f t="shared" si="357"/>
        <v>341.75824847139228</v>
      </c>
      <c r="T1176" s="15">
        <f t="shared" si="358"/>
        <v>221.66435146252854</v>
      </c>
      <c r="U1176" s="15">
        <f t="shared" si="349"/>
        <v>0.3417582484713923</v>
      </c>
      <c r="V1176" s="15">
        <f t="shared" si="350"/>
        <v>0.22166435146252855</v>
      </c>
      <c r="W1176" s="15">
        <f t="shared" si="351"/>
        <v>0.12009389700886375</v>
      </c>
      <c r="X1176" s="15">
        <f t="shared" si="352"/>
        <v>202.15991593427216</v>
      </c>
      <c r="Y1176" s="15">
        <f t="shared" si="359"/>
        <v>66533.958731006656</v>
      </c>
      <c r="AJ1176">
        <f>IF(E1176&lt;1,1,0)</f>
        <v>0</v>
      </c>
      <c r="AK1176">
        <f>IF(AJ1176=1,"",E1176)</f>
        <v>68.400000000000006</v>
      </c>
      <c r="AL1176">
        <f>E1176/3.6</f>
        <v>19</v>
      </c>
    </row>
    <row r="1177" spans="2:38" x14ac:dyDescent="0.3">
      <c r="B1177" s="25" t="s">
        <v>53</v>
      </c>
      <c r="C1177" s="25">
        <v>1166</v>
      </c>
      <c r="D1177" s="25">
        <v>144</v>
      </c>
      <c r="E1177" s="24">
        <v>71.599999999999994</v>
      </c>
      <c r="F1177" s="42">
        <f t="shared" si="341"/>
        <v>19.888888888888889</v>
      </c>
      <c r="G1177" s="15">
        <f t="shared" si="353"/>
        <v>0.63888888888888806</v>
      </c>
      <c r="H1177" s="15">
        <f t="shared" si="354"/>
        <v>2.2999999999999972</v>
      </c>
      <c r="I1177" s="15">
        <f t="shared" si="342"/>
        <v>1022.2222222222209</v>
      </c>
      <c r="J1177" s="15">
        <f t="shared" si="343"/>
        <v>1022.2222222222209</v>
      </c>
      <c r="K1177" s="15">
        <f t="shared" si="344"/>
        <v>0</v>
      </c>
      <c r="L1177" s="15">
        <f>SUM(0.5*1.2*$AD$4*$AF$4*(F1177^2))</f>
        <v>192.72068148148148</v>
      </c>
      <c r="M1177" s="15">
        <f t="shared" si="345"/>
        <v>28.846504418106971</v>
      </c>
      <c r="N1177" s="15">
        <f t="shared" si="355"/>
        <v>1.1538601767242789</v>
      </c>
      <c r="O1177" s="15">
        <f t="shared" si="346"/>
        <v>18.029065261316859</v>
      </c>
      <c r="P1177" s="15">
        <f t="shared" si="347"/>
        <v>8.515640220576131</v>
      </c>
      <c r="Q1177" s="15">
        <f t="shared" si="356"/>
        <v>0.34062560882304527</v>
      </c>
      <c r="R1177" s="15">
        <f t="shared" si="348"/>
        <v>5.3222751378600819</v>
      </c>
      <c r="S1177" s="15">
        <f t="shared" si="357"/>
        <v>342.91210864811654</v>
      </c>
      <c r="T1177" s="15">
        <f t="shared" si="358"/>
        <v>222.00497707135159</v>
      </c>
      <c r="U1177" s="15">
        <f t="shared" si="349"/>
        <v>0.34291210864811655</v>
      </c>
      <c r="V1177" s="15">
        <f t="shared" si="350"/>
        <v>0.22200497707135158</v>
      </c>
      <c r="W1177" s="15">
        <f t="shared" si="351"/>
        <v>0.12090713157676497</v>
      </c>
      <c r="X1177" s="15">
        <f t="shared" si="352"/>
        <v>221.51794005636592</v>
      </c>
      <c r="Y1177" s="15">
        <f t="shared" si="359"/>
        <v>66755.476671063021</v>
      </c>
      <c r="AJ1177">
        <f>IF(E1177&lt;1,1,0)</f>
        <v>0</v>
      </c>
      <c r="AK1177">
        <f>IF(AJ1177=1,"",E1177)</f>
        <v>71.599999999999994</v>
      </c>
      <c r="AL1177">
        <f>E1177/3.6</f>
        <v>19.888888888888886</v>
      </c>
    </row>
    <row r="1178" spans="2:38" x14ac:dyDescent="0.3">
      <c r="B1178" s="25" t="s">
        <v>53</v>
      </c>
      <c r="C1178" s="25">
        <v>1167</v>
      </c>
      <c r="D1178" s="25">
        <v>145</v>
      </c>
      <c r="E1178" s="24">
        <v>73</v>
      </c>
      <c r="F1178" s="42">
        <f t="shared" si="341"/>
        <v>20.277777777777779</v>
      </c>
      <c r="G1178" s="15">
        <f t="shared" si="353"/>
        <v>0.37500000000000039</v>
      </c>
      <c r="H1178" s="15">
        <f t="shared" si="354"/>
        <v>1.3500000000000014</v>
      </c>
      <c r="I1178" s="15">
        <f t="shared" si="342"/>
        <v>600.00000000000057</v>
      </c>
      <c r="J1178" s="15">
        <f t="shared" si="343"/>
        <v>600.00000000000057</v>
      </c>
      <c r="K1178" s="15">
        <f t="shared" si="344"/>
        <v>0</v>
      </c>
      <c r="L1178" s="15">
        <f>SUM(0.5*1.2*$AD$4*$AF$4*(F1178^2))</f>
        <v>200.33092592592592</v>
      </c>
      <c r="M1178" s="15">
        <f t="shared" si="345"/>
        <v>21.003132664609065</v>
      </c>
      <c r="N1178" s="15">
        <f t="shared" si="355"/>
        <v>0.84595951010230963</v>
      </c>
      <c r="O1178" s="15">
        <f t="shared" si="346"/>
        <v>13.126957915380665</v>
      </c>
      <c r="P1178" s="15">
        <f t="shared" si="347"/>
        <v>8.836465997942387</v>
      </c>
      <c r="Q1178" s="15">
        <f t="shared" si="356"/>
        <v>0.35591321380601282</v>
      </c>
      <c r="R1178" s="15">
        <f t="shared" si="348"/>
        <v>5.5227912487139914</v>
      </c>
      <c r="S1178" s="15">
        <f t="shared" si="357"/>
        <v>343.75806815821886</v>
      </c>
      <c r="T1178" s="15">
        <f t="shared" si="358"/>
        <v>222.36089028515761</v>
      </c>
      <c r="U1178" s="15">
        <f t="shared" si="349"/>
        <v>0.34375806815821885</v>
      </c>
      <c r="V1178" s="15">
        <f t="shared" si="350"/>
        <v>0.2223608902851576</v>
      </c>
      <c r="W1178" s="15">
        <f t="shared" si="351"/>
        <v>0.12139717787306126</v>
      </c>
      <c r="X1178" s="15">
        <f t="shared" si="352"/>
        <v>230.26534712074093</v>
      </c>
      <c r="Y1178" s="15">
        <f t="shared" si="359"/>
        <v>66985.742018183766</v>
      </c>
      <c r="AJ1178">
        <f>IF(E1178&lt;1,1,0)</f>
        <v>0</v>
      </c>
      <c r="AK1178">
        <f>IF(AJ1178=1,"",E1178)</f>
        <v>73</v>
      </c>
      <c r="AL1178">
        <f>E1178/3.6</f>
        <v>20.277777777777779</v>
      </c>
    </row>
    <row r="1179" spans="2:38" x14ac:dyDescent="0.3">
      <c r="B1179" s="25" t="s">
        <v>53</v>
      </c>
      <c r="C1179" s="25">
        <v>1168</v>
      </c>
      <c r="D1179" s="25">
        <v>146</v>
      </c>
      <c r="E1179" s="24">
        <v>74.3</v>
      </c>
      <c r="F1179" s="42">
        <f t="shared" si="341"/>
        <v>20.638888888888889</v>
      </c>
      <c r="G1179" s="15">
        <f t="shared" si="353"/>
        <v>0.44444444444444481</v>
      </c>
      <c r="H1179" s="15">
        <f t="shared" si="354"/>
        <v>1.6000000000000014</v>
      </c>
      <c r="I1179" s="15">
        <f t="shared" si="342"/>
        <v>711.11111111111165</v>
      </c>
      <c r="J1179" s="15">
        <f t="shared" si="343"/>
        <v>711.11111111111165</v>
      </c>
      <c r="K1179" s="15">
        <f t="shared" si="344"/>
        <v>0</v>
      </c>
      <c r="L1179" s="15">
        <f>SUM(0.5*1.2*$AD$4*$AF$4*(F1179^2))</f>
        <v>207.52953148148148</v>
      </c>
      <c r="M1179" s="15">
        <f t="shared" si="345"/>
        <v>23.818942151286016</v>
      </c>
      <c r="N1179" s="15">
        <f t="shared" si="355"/>
        <v>0.96599043169104393</v>
      </c>
      <c r="O1179" s="15">
        <f t="shared" si="346"/>
        <v>14.886838844553761</v>
      </c>
      <c r="P1179" s="15">
        <f t="shared" si="347"/>
        <v>9.1423989414094642</v>
      </c>
      <c r="Q1179" s="15">
        <f t="shared" si="356"/>
        <v>0.37077506817938383</v>
      </c>
      <c r="R1179" s="15">
        <f t="shared" si="348"/>
        <v>5.7139993383809156</v>
      </c>
      <c r="S1179" s="15">
        <f t="shared" si="357"/>
        <v>344.72405858990993</v>
      </c>
      <c r="T1179" s="15">
        <f t="shared" si="358"/>
        <v>222.73166535333698</v>
      </c>
      <c r="U1179" s="15">
        <f t="shared" si="349"/>
        <v>0.34472405858990995</v>
      </c>
      <c r="V1179" s="15">
        <f t="shared" si="350"/>
        <v>0.22273166535333697</v>
      </c>
      <c r="W1179" s="15">
        <f t="shared" si="351"/>
        <v>0.12199239323657299</v>
      </c>
      <c r="X1179" s="15">
        <f t="shared" si="352"/>
        <v>238.53960596334943</v>
      </c>
      <c r="Y1179" s="15">
        <f t="shared" si="359"/>
        <v>67224.281624147116</v>
      </c>
      <c r="AJ1179">
        <f>IF(E1179&lt;1,1,0)</f>
        <v>0</v>
      </c>
      <c r="AK1179">
        <f>IF(AJ1179=1,"",E1179)</f>
        <v>74.3</v>
      </c>
      <c r="AL1179">
        <f>E1179/3.6</f>
        <v>20.638888888888889</v>
      </c>
    </row>
    <row r="1180" spans="2:38" x14ac:dyDescent="0.3">
      <c r="B1180" s="25" t="s">
        <v>53</v>
      </c>
      <c r="C1180" s="25">
        <v>1169</v>
      </c>
      <c r="D1180" s="25">
        <v>147</v>
      </c>
      <c r="E1180" s="24">
        <v>76.2</v>
      </c>
      <c r="F1180" s="42">
        <f t="shared" si="341"/>
        <v>21.166666666666668</v>
      </c>
      <c r="G1180" s="15">
        <f t="shared" si="353"/>
        <v>0.50000000000000122</v>
      </c>
      <c r="H1180" s="15">
        <f t="shared" si="354"/>
        <v>1.8000000000000043</v>
      </c>
      <c r="I1180" s="15">
        <f t="shared" si="342"/>
        <v>800.00000000000193</v>
      </c>
      <c r="J1180" s="15">
        <f t="shared" si="343"/>
        <v>800.00000000000193</v>
      </c>
      <c r="K1180" s="15">
        <f t="shared" si="344"/>
        <v>0</v>
      </c>
      <c r="L1180" s="15">
        <f>SUM(0.5*1.2*$AD$4*$AF$4*(F1180^2))</f>
        <v>218.27913333333333</v>
      </c>
      <c r="M1180" s="15">
        <f t="shared" si="345"/>
        <v>26.537054988888933</v>
      </c>
      <c r="N1180" s="15">
        <f t="shared" si="355"/>
        <v>1.083596412046298</v>
      </c>
      <c r="O1180" s="15">
        <f t="shared" si="346"/>
        <v>16.585659368055584</v>
      </c>
      <c r="P1180" s="15">
        <f t="shared" si="347"/>
        <v>9.6037216555555567</v>
      </c>
      <c r="Q1180" s="15">
        <f t="shared" si="356"/>
        <v>0.39215196760185189</v>
      </c>
      <c r="R1180" s="15">
        <f t="shared" si="348"/>
        <v>6.0023260347222234</v>
      </c>
      <c r="S1180" s="15">
        <f t="shared" si="357"/>
        <v>345.80765500195622</v>
      </c>
      <c r="T1180" s="15">
        <f t="shared" si="358"/>
        <v>223.12381732093883</v>
      </c>
      <c r="U1180" s="15">
        <f t="shared" si="349"/>
        <v>0.3458076550019562</v>
      </c>
      <c r="V1180" s="15">
        <f t="shared" si="350"/>
        <v>0.22312381732093883</v>
      </c>
      <c r="W1180" s="15">
        <f t="shared" si="351"/>
        <v>0.12268383768101737</v>
      </c>
      <c r="X1180" s="15">
        <f t="shared" si="352"/>
        <v>250.8954696768692</v>
      </c>
      <c r="Y1180" s="15">
        <f t="shared" si="359"/>
        <v>67475.177093823979</v>
      </c>
      <c r="AJ1180">
        <f>IF(E1180&lt;1,1,0)</f>
        <v>0</v>
      </c>
      <c r="AK1180">
        <f>IF(AJ1180=1,"",E1180)</f>
        <v>76.2</v>
      </c>
      <c r="AL1180">
        <f>E1180/3.6</f>
        <v>21.166666666666668</v>
      </c>
    </row>
    <row r="1181" spans="2:38" x14ac:dyDescent="0.3">
      <c r="B1181" s="25" t="s">
        <v>53</v>
      </c>
      <c r="C1181" s="25">
        <v>1170</v>
      </c>
      <c r="D1181" s="25">
        <v>148</v>
      </c>
      <c r="E1181" s="24">
        <v>77.900000000000006</v>
      </c>
      <c r="F1181" s="42">
        <f t="shared" si="341"/>
        <v>21.638888888888893</v>
      </c>
      <c r="G1181" s="15">
        <f t="shared" si="353"/>
        <v>0.45833333333333293</v>
      </c>
      <c r="H1181" s="15">
        <f t="shared" si="354"/>
        <v>1.6499999999999986</v>
      </c>
      <c r="I1181" s="15">
        <f t="shared" si="342"/>
        <v>733.33333333333269</v>
      </c>
      <c r="J1181" s="15">
        <f t="shared" si="343"/>
        <v>733.33333333333269</v>
      </c>
      <c r="K1181" s="15">
        <f t="shared" si="344"/>
        <v>0</v>
      </c>
      <c r="L1181" s="15">
        <f>SUM(0.5*1.2*$AD$4*$AF$4*(F1181^2))</f>
        <v>228.12726481481488</v>
      </c>
      <c r="M1181" s="15">
        <f t="shared" si="345"/>
        <v>25.89959905437242</v>
      </c>
      <c r="N1181" s="15">
        <f t="shared" si="355"/>
        <v>1.0647612944575329</v>
      </c>
      <c r="O1181" s="15">
        <f t="shared" si="346"/>
        <v>16.187249408982762</v>
      </c>
      <c r="P1181" s="15">
        <f t="shared" si="347"/>
        <v>10.031080535853913</v>
      </c>
      <c r="Q1181" s="15">
        <f t="shared" si="356"/>
        <v>0.41238886647399425</v>
      </c>
      <c r="R1181" s="15">
        <f t="shared" si="348"/>
        <v>6.2694253349086955</v>
      </c>
      <c r="S1181" s="15">
        <f t="shared" si="357"/>
        <v>346.87241629641375</v>
      </c>
      <c r="T1181" s="15">
        <f t="shared" si="358"/>
        <v>223.53620618741283</v>
      </c>
      <c r="U1181" s="15">
        <f t="shared" si="349"/>
        <v>0.34687241629641374</v>
      </c>
      <c r="V1181" s="15">
        <f t="shared" si="350"/>
        <v>0.22353620618741282</v>
      </c>
      <c r="W1181" s="15">
        <f t="shared" si="351"/>
        <v>0.12333621010900092</v>
      </c>
      <c r="X1181" s="15">
        <f t="shared" si="352"/>
        <v>262.21516057823322</v>
      </c>
      <c r="Y1181" s="15">
        <f t="shared" si="359"/>
        <v>67737.392254402206</v>
      </c>
      <c r="AJ1181">
        <f>IF(E1181&lt;1,1,0)</f>
        <v>0</v>
      </c>
      <c r="AK1181">
        <f>IF(AJ1181=1,"",E1181)</f>
        <v>77.900000000000006</v>
      </c>
      <c r="AL1181">
        <f>E1181/3.6</f>
        <v>21.638888888888889</v>
      </c>
    </row>
    <row r="1182" spans="2:38" x14ac:dyDescent="0.3">
      <c r="B1182" s="25" t="s">
        <v>53</v>
      </c>
      <c r="C1182" s="25">
        <v>1171</v>
      </c>
      <c r="D1182" s="25">
        <v>149</v>
      </c>
      <c r="E1182" s="24">
        <v>79.5</v>
      </c>
      <c r="F1182" s="42">
        <f t="shared" si="341"/>
        <v>22.083333333333336</v>
      </c>
      <c r="G1182" s="15">
        <f t="shared" si="353"/>
        <v>0.43055555555555475</v>
      </c>
      <c r="H1182" s="15">
        <f t="shared" si="354"/>
        <v>1.5499999999999972</v>
      </c>
      <c r="I1182" s="15">
        <f t="shared" si="342"/>
        <v>688.88888888888755</v>
      </c>
      <c r="J1182" s="15">
        <f t="shared" si="343"/>
        <v>688.88888888888755</v>
      </c>
      <c r="K1182" s="15">
        <f t="shared" si="344"/>
        <v>0</v>
      </c>
      <c r="L1182" s="15">
        <f>SUM(0.5*1.2*$AD$4*$AF$4*(F1182^2))</f>
        <v>237.59458333333336</v>
      </c>
      <c r="M1182" s="15">
        <f t="shared" si="345"/>
        <v>25.659143344907381</v>
      </c>
      <c r="N1182" s="15">
        <f t="shared" si="355"/>
        <v>1.0620034328864445</v>
      </c>
      <c r="O1182" s="15">
        <f t="shared" si="346"/>
        <v>16.036964590567113</v>
      </c>
      <c r="P1182" s="15">
        <f t="shared" si="347"/>
        <v>10.446180381944444</v>
      </c>
      <c r="Q1182" s="15">
        <f t="shared" si="356"/>
        <v>0.4323557991415895</v>
      </c>
      <c r="R1182" s="15">
        <f t="shared" si="348"/>
        <v>6.5288627387152784</v>
      </c>
      <c r="S1182" s="15">
        <f t="shared" si="357"/>
        <v>347.9344197293002</v>
      </c>
      <c r="T1182" s="15">
        <f t="shared" si="358"/>
        <v>223.96856198655442</v>
      </c>
      <c r="U1182" s="15">
        <f t="shared" si="349"/>
        <v>0.34793441972930023</v>
      </c>
      <c r="V1182" s="15">
        <f t="shared" si="350"/>
        <v>0.22396856198655443</v>
      </c>
      <c r="W1182" s="15">
        <f t="shared" si="351"/>
        <v>0.12396585774274579</v>
      </c>
      <c r="X1182" s="15">
        <f t="shared" si="352"/>
        <v>273.09713544612185</v>
      </c>
      <c r="Y1182" s="15">
        <f t="shared" si="359"/>
        <v>68010.489389848328</v>
      </c>
      <c r="AJ1182">
        <f>IF(E1182&lt;1,1,0)</f>
        <v>0</v>
      </c>
      <c r="AK1182">
        <f>IF(AJ1182=1,"",E1182)</f>
        <v>79.5</v>
      </c>
      <c r="AL1182">
        <f>E1182/3.6</f>
        <v>22.083333333333332</v>
      </c>
    </row>
    <row r="1183" spans="2:38" x14ac:dyDescent="0.3">
      <c r="B1183" s="25" t="s">
        <v>53</v>
      </c>
      <c r="C1183" s="25">
        <v>1172</v>
      </c>
      <c r="D1183" s="25">
        <v>150</v>
      </c>
      <c r="E1183" s="24">
        <v>81</v>
      </c>
      <c r="F1183" s="42">
        <f t="shared" si="341"/>
        <v>22.5</v>
      </c>
      <c r="G1183" s="15">
        <f t="shared" si="353"/>
        <v>0.38888888888888851</v>
      </c>
      <c r="H1183" s="15">
        <f t="shared" si="354"/>
        <v>1.3999999999999986</v>
      </c>
      <c r="I1183" s="15">
        <f t="shared" si="342"/>
        <v>622.2222222222216</v>
      </c>
      <c r="J1183" s="15">
        <f t="shared" si="343"/>
        <v>622.2222222222216</v>
      </c>
      <c r="K1183" s="15">
        <f t="shared" si="344"/>
        <v>0</v>
      </c>
      <c r="L1183" s="15">
        <f>SUM(0.5*1.2*$AD$4*$AF$4*(F1183^2))</f>
        <v>246.64499999999998</v>
      </c>
      <c r="M1183" s="15">
        <f t="shared" si="345"/>
        <v>24.846912499999984</v>
      </c>
      <c r="N1183" s="15">
        <f t="shared" si="355"/>
        <v>1.0352880208333326</v>
      </c>
      <c r="O1183" s="15">
        <f t="shared" si="346"/>
        <v>15.529320312499991</v>
      </c>
      <c r="P1183" s="15">
        <f t="shared" si="347"/>
        <v>10.8469125</v>
      </c>
      <c r="Q1183" s="15">
        <f t="shared" si="356"/>
        <v>0.45195468750000001</v>
      </c>
      <c r="R1183" s="15">
        <f t="shared" si="348"/>
        <v>6.7793203125000003</v>
      </c>
      <c r="S1183" s="15">
        <f t="shared" si="357"/>
        <v>348.96970775013352</v>
      </c>
      <c r="T1183" s="15">
        <f t="shared" si="358"/>
        <v>224.42051667405443</v>
      </c>
      <c r="U1183" s="15">
        <f t="shared" si="349"/>
        <v>0.34896970775013353</v>
      </c>
      <c r="V1183" s="15">
        <f t="shared" si="350"/>
        <v>0.22442051667405444</v>
      </c>
      <c r="W1183" s="15">
        <f t="shared" si="351"/>
        <v>0.12454919107607909</v>
      </c>
      <c r="X1183" s="15">
        <f t="shared" si="352"/>
        <v>283.49991281556623</v>
      </c>
      <c r="Y1183" s="15">
        <f t="shared" si="359"/>
        <v>68293.989302663889</v>
      </c>
      <c r="AJ1183">
        <f>IF(E1183&lt;1,1,0)</f>
        <v>0</v>
      </c>
      <c r="AK1183">
        <f>IF(AJ1183=1,"",E1183)</f>
        <v>81</v>
      </c>
      <c r="AL1183">
        <f>E1183/3.6</f>
        <v>22.5</v>
      </c>
    </row>
    <row r="1184" spans="2:38" x14ac:dyDescent="0.3">
      <c r="B1184" s="25" t="s">
        <v>53</v>
      </c>
      <c r="C1184" s="25">
        <v>1173</v>
      </c>
      <c r="D1184" s="25">
        <v>151</v>
      </c>
      <c r="E1184" s="24">
        <v>82.3</v>
      </c>
      <c r="F1184" s="42">
        <f t="shared" si="341"/>
        <v>22.861111111111111</v>
      </c>
      <c r="G1184" s="15">
        <f t="shared" si="353"/>
        <v>0.34722222222222221</v>
      </c>
      <c r="H1184" s="15">
        <f t="shared" si="354"/>
        <v>1.25</v>
      </c>
      <c r="I1184" s="15">
        <f t="shared" si="342"/>
        <v>555.55555555555554</v>
      </c>
      <c r="J1184" s="15">
        <f t="shared" si="343"/>
        <v>555.55555555555554</v>
      </c>
      <c r="K1184" s="15">
        <f t="shared" si="344"/>
        <v>0</v>
      </c>
      <c r="L1184" s="15">
        <f>SUM(0.5*1.2*$AD$4*$AF$4*(F1184^2))</f>
        <v>254.62553148148146</v>
      </c>
      <c r="M1184" s="15">
        <f t="shared" si="345"/>
        <v>23.904059850874482</v>
      </c>
      <c r="N1184" s="15">
        <f t="shared" si="355"/>
        <v>1.0026425104116796</v>
      </c>
      <c r="O1184" s="15">
        <f t="shared" si="346"/>
        <v>14.94003740679655</v>
      </c>
      <c r="P1184" s="15">
        <f t="shared" si="347"/>
        <v>11.203442566923869</v>
      </c>
      <c r="Q1184" s="15">
        <f t="shared" si="356"/>
        <v>0.46992217433486227</v>
      </c>
      <c r="R1184" s="15">
        <f t="shared" si="348"/>
        <v>7.0021516043274179</v>
      </c>
      <c r="S1184" s="15">
        <f t="shared" si="357"/>
        <v>349.97235026054523</v>
      </c>
      <c r="T1184" s="15">
        <f t="shared" si="358"/>
        <v>224.89043884838929</v>
      </c>
      <c r="U1184" s="15">
        <f t="shared" si="349"/>
        <v>0.34997235026054524</v>
      </c>
      <c r="V1184" s="15">
        <f t="shared" si="350"/>
        <v>0.2248904388483893</v>
      </c>
      <c r="W1184" s="15">
        <f t="shared" si="351"/>
        <v>0.12508191141215594</v>
      </c>
      <c r="X1184" s="15">
        <f t="shared" si="352"/>
        <v>292.67293713402</v>
      </c>
      <c r="Y1184" s="15">
        <f t="shared" si="359"/>
        <v>68586.662239797908</v>
      </c>
      <c r="AJ1184">
        <f>IF(E1184&lt;1,1,0)</f>
        <v>0</v>
      </c>
      <c r="AK1184">
        <f>IF(AJ1184=1,"",E1184)</f>
        <v>82.3</v>
      </c>
      <c r="AL1184">
        <f>E1184/3.6</f>
        <v>22.861111111111111</v>
      </c>
    </row>
    <row r="1185" spans="2:38" x14ac:dyDescent="0.3">
      <c r="B1185" s="25" t="s">
        <v>53</v>
      </c>
      <c r="C1185" s="25">
        <v>1174</v>
      </c>
      <c r="D1185" s="25">
        <v>152</v>
      </c>
      <c r="E1185" s="24">
        <v>83.5</v>
      </c>
      <c r="F1185" s="42">
        <f t="shared" si="341"/>
        <v>23.194444444444446</v>
      </c>
      <c r="G1185" s="15">
        <f t="shared" si="353"/>
        <v>0.31944444444444403</v>
      </c>
      <c r="H1185" s="15">
        <f t="shared" si="354"/>
        <v>1.1499999999999986</v>
      </c>
      <c r="I1185" s="15">
        <f t="shared" si="342"/>
        <v>511.11111111111046</v>
      </c>
      <c r="J1185" s="15">
        <f t="shared" si="343"/>
        <v>511.11111111111046</v>
      </c>
      <c r="K1185" s="15">
        <f t="shared" si="344"/>
        <v>0</v>
      </c>
      <c r="L1185" s="15">
        <f>SUM(0.5*1.2*$AD$4*$AF$4*(F1185^2))</f>
        <v>262.10495370370376</v>
      </c>
      <c r="M1185" s="15">
        <f t="shared" si="345"/>
        <v>23.395217058899163</v>
      </c>
      <c r="N1185" s="15">
        <f t="shared" si="355"/>
        <v>0.98779805359796469</v>
      </c>
      <c r="O1185" s="15">
        <f t="shared" si="346"/>
        <v>14.622010661811977</v>
      </c>
      <c r="P1185" s="15">
        <f t="shared" si="347"/>
        <v>11.540278787294241</v>
      </c>
      <c r="Q1185" s="15">
        <f t="shared" si="356"/>
        <v>0.48725621546353465</v>
      </c>
      <c r="R1185" s="15">
        <f t="shared" si="348"/>
        <v>7.2126742420589007</v>
      </c>
      <c r="S1185" s="15">
        <f t="shared" si="357"/>
        <v>350.96014831414317</v>
      </c>
      <c r="T1185" s="15">
        <f t="shared" si="358"/>
        <v>225.37769506385283</v>
      </c>
      <c r="U1185" s="15">
        <f t="shared" si="349"/>
        <v>0.35096014831414318</v>
      </c>
      <c r="V1185" s="15">
        <f t="shared" si="350"/>
        <v>0.22537769506385283</v>
      </c>
      <c r="W1185" s="15">
        <f t="shared" si="351"/>
        <v>0.12558245325029035</v>
      </c>
      <c r="X1185" s="15">
        <f t="shared" si="352"/>
        <v>301.26997382067782</v>
      </c>
      <c r="Y1185" s="15">
        <f t="shared" si="359"/>
        <v>68887.93221361858</v>
      </c>
      <c r="AJ1185">
        <f>IF(E1185&lt;1,1,0)</f>
        <v>0</v>
      </c>
      <c r="AK1185">
        <f>IF(AJ1185=1,"",E1185)</f>
        <v>83.5</v>
      </c>
      <c r="AL1185">
        <f>E1185/3.6</f>
        <v>23.194444444444443</v>
      </c>
    </row>
    <row r="1186" spans="2:38" x14ac:dyDescent="0.3">
      <c r="B1186" s="25" t="s">
        <v>53</v>
      </c>
      <c r="C1186" s="25">
        <v>1175</v>
      </c>
      <c r="D1186" s="25">
        <v>153</v>
      </c>
      <c r="E1186" s="24">
        <v>84.6</v>
      </c>
      <c r="F1186" s="42">
        <f t="shared" si="341"/>
        <v>23.5</v>
      </c>
      <c r="G1186" s="15">
        <f t="shared" si="353"/>
        <v>0.27777777777777779</v>
      </c>
      <c r="H1186" s="15">
        <f t="shared" si="354"/>
        <v>1</v>
      </c>
      <c r="I1186" s="15">
        <f t="shared" si="342"/>
        <v>444.44444444444446</v>
      </c>
      <c r="J1186" s="15">
        <f t="shared" si="343"/>
        <v>444.44444444444446</v>
      </c>
      <c r="K1186" s="15">
        <f t="shared" si="344"/>
        <v>0</v>
      </c>
      <c r="L1186" s="15">
        <f>SUM(0.5*1.2*$AD$4*$AF$4*(F1186^2))</f>
        <v>269.05619999999999</v>
      </c>
      <c r="M1186" s="15">
        <f t="shared" si="345"/>
        <v>22.300105144444441</v>
      </c>
      <c r="N1186" s="15">
        <f t="shared" si="355"/>
        <v>0.94775446863888879</v>
      </c>
      <c r="O1186" s="15">
        <f t="shared" si="346"/>
        <v>13.937565715277776</v>
      </c>
      <c r="P1186" s="15">
        <f t="shared" si="347"/>
        <v>11.8556607</v>
      </c>
      <c r="Q1186" s="15">
        <f t="shared" si="356"/>
        <v>0.50386557975000001</v>
      </c>
      <c r="R1186" s="15">
        <f t="shared" si="348"/>
        <v>7.4097879375</v>
      </c>
      <c r="S1186" s="15">
        <f t="shared" si="357"/>
        <v>351.90790278278206</v>
      </c>
      <c r="T1186" s="15">
        <f t="shared" si="358"/>
        <v>225.88156064360282</v>
      </c>
      <c r="U1186" s="15">
        <f t="shared" si="349"/>
        <v>0.35190790278278206</v>
      </c>
      <c r="V1186" s="15">
        <f t="shared" si="350"/>
        <v>0.22588156064360282</v>
      </c>
      <c r="W1186" s="15">
        <f t="shared" si="351"/>
        <v>0.12602634213917924</v>
      </c>
      <c r="X1186" s="15">
        <f t="shared" si="352"/>
        <v>309.25991178156045</v>
      </c>
      <c r="Y1186" s="15">
        <f t="shared" si="359"/>
        <v>69197.192125400135</v>
      </c>
      <c r="AJ1186">
        <f>IF(E1186&lt;1,1,0)</f>
        <v>0</v>
      </c>
      <c r="AK1186">
        <f>IF(AJ1186=1,"",E1186)</f>
        <v>84.6</v>
      </c>
      <c r="AL1186">
        <f>E1186/3.6</f>
        <v>23.499999999999996</v>
      </c>
    </row>
    <row r="1187" spans="2:38" x14ac:dyDescent="0.3">
      <c r="B1187" s="25" t="s">
        <v>53</v>
      </c>
      <c r="C1187" s="25">
        <v>1176</v>
      </c>
      <c r="D1187" s="25">
        <v>154</v>
      </c>
      <c r="E1187" s="24">
        <v>85.5</v>
      </c>
      <c r="F1187" s="42">
        <f t="shared" si="341"/>
        <v>23.75</v>
      </c>
      <c r="G1187" s="15">
        <f t="shared" si="353"/>
        <v>0.23611111111111149</v>
      </c>
      <c r="H1187" s="15">
        <f t="shared" si="354"/>
        <v>0.85000000000000142</v>
      </c>
      <c r="I1187" s="15">
        <f t="shared" si="342"/>
        <v>377.7777777777784</v>
      </c>
      <c r="J1187" s="15">
        <f t="shared" si="343"/>
        <v>377.7777777777784</v>
      </c>
      <c r="K1187" s="15">
        <f t="shared" si="344"/>
        <v>0</v>
      </c>
      <c r="L1187" s="15">
        <f>SUM(0.5*1.2*$AD$4*$AF$4*(F1187^2))</f>
        <v>274.81124999999997</v>
      </c>
      <c r="M1187" s="15">
        <f t="shared" si="345"/>
        <v>21.090689409722234</v>
      </c>
      <c r="N1187" s="15">
        <f t="shared" si="355"/>
        <v>0.90221282474922881</v>
      </c>
      <c r="O1187" s="15">
        <f t="shared" si="346"/>
        <v>13.181680881076398</v>
      </c>
      <c r="P1187" s="15">
        <f t="shared" si="347"/>
        <v>12.118467187499999</v>
      </c>
      <c r="Q1187" s="15">
        <f t="shared" si="356"/>
        <v>0.51840109635416654</v>
      </c>
      <c r="R1187" s="15">
        <f t="shared" si="348"/>
        <v>7.5740419921874995</v>
      </c>
      <c r="S1187" s="15">
        <f t="shared" si="357"/>
        <v>352.81011560753132</v>
      </c>
      <c r="T1187" s="15">
        <f t="shared" si="358"/>
        <v>226.39996173995698</v>
      </c>
      <c r="U1187" s="15">
        <f t="shared" si="349"/>
        <v>0.35281011560753134</v>
      </c>
      <c r="V1187" s="15">
        <f t="shared" si="350"/>
        <v>0.22639996173995697</v>
      </c>
      <c r="W1187" s="15">
        <f t="shared" si="351"/>
        <v>0.12641015386757437</v>
      </c>
      <c r="X1187" s="15">
        <f t="shared" si="352"/>
        <v>315.87491151289231</v>
      </c>
      <c r="Y1187" s="15">
        <f t="shared" si="359"/>
        <v>69513.067036913024</v>
      </c>
      <c r="AJ1187">
        <f>IF(E1187&lt;1,1,0)</f>
        <v>0</v>
      </c>
      <c r="AK1187">
        <f>IF(AJ1187=1,"",E1187)</f>
        <v>85.5</v>
      </c>
      <c r="AL1187">
        <f>E1187/3.6</f>
        <v>23.75</v>
      </c>
    </row>
    <row r="1188" spans="2:38" x14ac:dyDescent="0.3">
      <c r="B1188" s="25" t="s">
        <v>53</v>
      </c>
      <c r="C1188" s="25">
        <v>1177</v>
      </c>
      <c r="D1188" s="25">
        <v>155</v>
      </c>
      <c r="E1188" s="24">
        <v>86.3</v>
      </c>
      <c r="F1188" s="42">
        <f t="shared" si="341"/>
        <v>23.972222222222221</v>
      </c>
      <c r="G1188" s="15">
        <f t="shared" si="353"/>
        <v>0.22222222222222143</v>
      </c>
      <c r="H1188" s="15">
        <f t="shared" si="354"/>
        <v>0.79999999999999716</v>
      </c>
      <c r="I1188" s="15">
        <f t="shared" si="342"/>
        <v>355.55555555555429</v>
      </c>
      <c r="J1188" s="15">
        <f t="shared" si="343"/>
        <v>355.55555555555429</v>
      </c>
      <c r="K1188" s="15">
        <f t="shared" si="344"/>
        <v>0</v>
      </c>
      <c r="L1188" s="15">
        <f>SUM(0.5*1.2*$AD$4*$AF$4*(F1188^2))</f>
        <v>279.97797592592588</v>
      </c>
      <c r="M1188" s="15">
        <f t="shared" si="345"/>
        <v>20.879171046347707</v>
      </c>
      <c r="N1188" s="15">
        <f t="shared" si="355"/>
        <v>0.8989643089399707</v>
      </c>
      <c r="O1188" s="15">
        <f t="shared" si="346"/>
        <v>13.049481903967317</v>
      </c>
      <c r="P1188" s="15">
        <f t="shared" si="347"/>
        <v>12.355714256224278</v>
      </c>
      <c r="Q1188" s="15">
        <f t="shared" si="356"/>
        <v>0.53198214158743418</v>
      </c>
      <c r="R1188" s="15">
        <f t="shared" si="348"/>
        <v>7.7223214101401743</v>
      </c>
      <c r="S1188" s="15">
        <f t="shared" si="357"/>
        <v>353.7090799164713</v>
      </c>
      <c r="T1188" s="15">
        <f t="shared" si="358"/>
        <v>226.93194388154441</v>
      </c>
      <c r="U1188" s="15">
        <f t="shared" si="349"/>
        <v>0.35370907991647127</v>
      </c>
      <c r="V1188" s="15">
        <f t="shared" si="350"/>
        <v>0.22693194388154442</v>
      </c>
      <c r="W1188" s="15">
        <f t="shared" si="351"/>
        <v>0.12677713603492685</v>
      </c>
      <c r="X1188" s="15">
        <f t="shared" si="352"/>
        <v>321.8136766881035</v>
      </c>
      <c r="Y1188" s="15">
        <f t="shared" si="359"/>
        <v>69834.880713601131</v>
      </c>
      <c r="AJ1188">
        <f>IF(E1188&lt;1,1,0)</f>
        <v>0</v>
      </c>
      <c r="AK1188">
        <f>IF(AJ1188=1,"",E1188)</f>
        <v>86.3</v>
      </c>
      <c r="AL1188">
        <f>E1188/3.6</f>
        <v>23.972222222222221</v>
      </c>
    </row>
    <row r="1189" spans="2:38" x14ac:dyDescent="0.3">
      <c r="B1189" s="25" t="s">
        <v>53</v>
      </c>
      <c r="C1189" s="25">
        <v>1178</v>
      </c>
      <c r="D1189" s="25">
        <v>156</v>
      </c>
      <c r="E1189" s="24">
        <v>87.1</v>
      </c>
      <c r="F1189" s="42">
        <f t="shared" si="341"/>
        <v>24.194444444444443</v>
      </c>
      <c r="G1189" s="15">
        <f t="shared" si="353"/>
        <v>0.24999999999999961</v>
      </c>
      <c r="H1189" s="15">
        <f t="shared" si="354"/>
        <v>0.89999999999999858</v>
      </c>
      <c r="I1189" s="15">
        <f t="shared" si="342"/>
        <v>399.99999999999937</v>
      </c>
      <c r="J1189" s="15">
        <f t="shared" si="343"/>
        <v>399.99999999999937</v>
      </c>
      <c r="K1189" s="15">
        <f t="shared" si="344"/>
        <v>0</v>
      </c>
      <c r="L1189" s="15">
        <f>SUM(0.5*1.2*$AD$4*$AF$4*(F1189^2))</f>
        <v>285.19282037037033</v>
      </c>
      <c r="M1189" s="15">
        <f t="shared" si="345"/>
        <v>22.274199626183108</v>
      </c>
      <c r="N1189" s="15">
        <f t="shared" si="355"/>
        <v>0.9652153171346014</v>
      </c>
      <c r="O1189" s="15">
        <f t="shared" si="346"/>
        <v>13.921374766364442</v>
      </c>
      <c r="P1189" s="15">
        <f t="shared" si="347"/>
        <v>12.596421848405349</v>
      </c>
      <c r="Q1189" s="15">
        <f t="shared" si="356"/>
        <v>0.54584494676423179</v>
      </c>
      <c r="R1189" s="15">
        <f t="shared" si="348"/>
        <v>7.8727636552533431</v>
      </c>
      <c r="S1189" s="15">
        <f t="shared" si="357"/>
        <v>354.6742952336059</v>
      </c>
      <c r="T1189" s="15">
        <f t="shared" si="358"/>
        <v>227.47778882830863</v>
      </c>
      <c r="U1189" s="15">
        <f t="shared" si="349"/>
        <v>0.35467429523360589</v>
      </c>
      <c r="V1189" s="15">
        <f t="shared" si="350"/>
        <v>0.22747778882830863</v>
      </c>
      <c r="W1189" s="15">
        <f t="shared" si="351"/>
        <v>0.12719650640529725</v>
      </c>
      <c r="X1189" s="15">
        <f t="shared" si="352"/>
        <v>327.80775046861828</v>
      </c>
      <c r="Y1189" s="15">
        <f t="shared" si="359"/>
        <v>70162.688464069754</v>
      </c>
      <c r="AJ1189">
        <f>IF(E1189&lt;1,1,0)</f>
        <v>0</v>
      </c>
      <c r="AK1189">
        <f>IF(AJ1189=1,"",E1189)</f>
        <v>87.1</v>
      </c>
      <c r="AL1189">
        <f>E1189/3.6</f>
        <v>24.194444444444443</v>
      </c>
    </row>
    <row r="1190" spans="2:38" x14ac:dyDescent="0.3">
      <c r="B1190" s="25" t="s">
        <v>53</v>
      </c>
      <c r="C1190" s="25">
        <v>1179</v>
      </c>
      <c r="D1190" s="25">
        <v>157</v>
      </c>
      <c r="E1190" s="24">
        <v>88.1</v>
      </c>
      <c r="F1190" s="42">
        <f t="shared" si="341"/>
        <v>24.472222222222221</v>
      </c>
      <c r="G1190" s="15">
        <f t="shared" si="353"/>
        <v>0.27777777777777779</v>
      </c>
      <c r="H1190" s="15">
        <f t="shared" si="354"/>
        <v>1</v>
      </c>
      <c r="I1190" s="15">
        <f t="shared" si="342"/>
        <v>444.44444444444446</v>
      </c>
      <c r="J1190" s="15">
        <f t="shared" si="343"/>
        <v>444.44444444444446</v>
      </c>
      <c r="K1190" s="15">
        <f t="shared" si="344"/>
        <v>0</v>
      </c>
      <c r="L1190" s="15">
        <f>SUM(0.5*1.2*$AD$4*$AF$4*(F1190^2))</f>
        <v>291.77904259259259</v>
      </c>
      <c r="M1190" s="15">
        <f t="shared" si="345"/>
        <v>23.778764779989714</v>
      </c>
      <c r="N1190" s="15">
        <f t="shared" si="355"/>
        <v>1.0370183529051071</v>
      </c>
      <c r="O1190" s="15">
        <f t="shared" si="346"/>
        <v>14.861727987493571</v>
      </c>
      <c r="P1190" s="15">
        <f t="shared" si="347"/>
        <v>12.902221570113168</v>
      </c>
      <c r="Q1190" s="15">
        <f t="shared" si="356"/>
        <v>0.56268021847437988</v>
      </c>
      <c r="R1190" s="15">
        <f t="shared" si="348"/>
        <v>8.0638884813207294</v>
      </c>
      <c r="S1190" s="15">
        <f t="shared" si="357"/>
        <v>355.71131358651098</v>
      </c>
      <c r="T1190" s="15">
        <f t="shared" si="358"/>
        <v>228.04046904678302</v>
      </c>
      <c r="U1190" s="15">
        <f t="shared" si="349"/>
        <v>0.35571131358651098</v>
      </c>
      <c r="V1190" s="15">
        <f t="shared" si="350"/>
        <v>0.22804046904678302</v>
      </c>
      <c r="W1190" s="15">
        <f t="shared" si="351"/>
        <v>0.12767084453972796</v>
      </c>
      <c r="X1190" s="15">
        <f t="shared" si="352"/>
        <v>335.37812050695197</v>
      </c>
      <c r="Y1190" s="15">
        <f t="shared" si="359"/>
        <v>70498.066584576707</v>
      </c>
      <c r="AJ1190">
        <f>IF(E1190&lt;1,1,0)</f>
        <v>0</v>
      </c>
      <c r="AK1190">
        <f>IF(AJ1190=1,"",E1190)</f>
        <v>88.1</v>
      </c>
      <c r="AL1190">
        <f>E1190/3.6</f>
        <v>24.472222222222221</v>
      </c>
    </row>
    <row r="1191" spans="2:38" x14ac:dyDescent="0.3">
      <c r="B1191" s="25" t="s">
        <v>53</v>
      </c>
      <c r="C1191" s="25">
        <v>1180</v>
      </c>
      <c r="D1191" s="25">
        <v>158</v>
      </c>
      <c r="E1191" s="24">
        <v>89.1</v>
      </c>
      <c r="F1191" s="42">
        <f t="shared" si="341"/>
        <v>24.75</v>
      </c>
      <c r="G1191" s="15">
        <f t="shared" si="353"/>
        <v>0.27777777777777779</v>
      </c>
      <c r="H1191" s="15">
        <f t="shared" si="354"/>
        <v>1</v>
      </c>
      <c r="I1191" s="15">
        <f t="shared" si="342"/>
        <v>444.44444444444446</v>
      </c>
      <c r="J1191" s="15">
        <f t="shared" si="343"/>
        <v>444.44444444444446</v>
      </c>
      <c r="K1191" s="15">
        <f t="shared" si="344"/>
        <v>0</v>
      </c>
      <c r="L1191" s="15">
        <f>SUM(0.5*1.2*$AD$4*$AF$4*(F1191^2))</f>
        <v>298.44045</v>
      </c>
      <c r="M1191" s="15">
        <f t="shared" si="345"/>
        <v>24.213541137500002</v>
      </c>
      <c r="N1191" s="15">
        <f t="shared" si="355"/>
        <v>1.0627054165902778</v>
      </c>
      <c r="O1191" s="15">
        <f t="shared" si="346"/>
        <v>15.133463210937499</v>
      </c>
      <c r="P1191" s="15">
        <f t="shared" si="347"/>
        <v>13.2135411375</v>
      </c>
      <c r="Q1191" s="15">
        <f t="shared" si="356"/>
        <v>0.57992763881249998</v>
      </c>
      <c r="R1191" s="15">
        <f t="shared" si="348"/>
        <v>8.2584632109374994</v>
      </c>
      <c r="S1191" s="15">
        <f t="shared" si="357"/>
        <v>356.77401900310127</v>
      </c>
      <c r="T1191" s="15">
        <f t="shared" si="358"/>
        <v>228.62039668559552</v>
      </c>
      <c r="U1191" s="15">
        <f t="shared" si="349"/>
        <v>0.35677401900310129</v>
      </c>
      <c r="V1191" s="15">
        <f t="shared" si="350"/>
        <v>0.22862039668559553</v>
      </c>
      <c r="W1191" s="15">
        <f t="shared" si="351"/>
        <v>0.12815362231750577</v>
      </c>
      <c r="X1191" s="15">
        <f t="shared" si="352"/>
        <v>343.03491029246436</v>
      </c>
      <c r="Y1191" s="15">
        <f t="shared" si="359"/>
        <v>70841.101494869174</v>
      </c>
      <c r="AJ1191">
        <f>IF(E1191&lt;1,1,0)</f>
        <v>0</v>
      </c>
      <c r="AK1191">
        <f>IF(AJ1191=1,"",E1191)</f>
        <v>89.1</v>
      </c>
      <c r="AL1191">
        <f>E1191/3.6</f>
        <v>24.749999999999996</v>
      </c>
    </row>
    <row r="1192" spans="2:38" x14ac:dyDescent="0.3">
      <c r="B1192" s="25" t="s">
        <v>53</v>
      </c>
      <c r="C1192" s="25">
        <v>1181</v>
      </c>
      <c r="D1192" s="25">
        <v>159</v>
      </c>
      <c r="E1192" s="24">
        <v>90.1</v>
      </c>
      <c r="F1192" s="42">
        <f t="shared" si="341"/>
        <v>25.027777777777779</v>
      </c>
      <c r="G1192" s="15">
        <f t="shared" si="353"/>
        <v>0.26388888888888967</v>
      </c>
      <c r="H1192" s="15">
        <f t="shared" si="354"/>
        <v>0.95000000000000284</v>
      </c>
      <c r="I1192" s="15">
        <f t="shared" si="342"/>
        <v>422.22222222222348</v>
      </c>
      <c r="J1192" s="15">
        <f t="shared" si="343"/>
        <v>422.22222222222348</v>
      </c>
      <c r="K1192" s="15">
        <f t="shared" si="344"/>
        <v>0</v>
      </c>
      <c r="L1192" s="15">
        <f>SUM(0.5*1.2*$AD$4*$AF$4*(F1192^2))</f>
        <v>305.17704259259261</v>
      </c>
      <c r="M1192" s="15">
        <f t="shared" si="345"/>
        <v>24.097727155504149</v>
      </c>
      <c r="N1192" s="15">
        <f t="shared" si="355"/>
        <v>1.0643162827014332</v>
      </c>
      <c r="O1192" s="15">
        <f t="shared" si="346"/>
        <v>15.061079472190093</v>
      </c>
      <c r="P1192" s="15">
        <f t="shared" si="347"/>
        <v>13.530443204886833</v>
      </c>
      <c r="Q1192" s="15">
        <f t="shared" si="356"/>
        <v>0.59759457488250178</v>
      </c>
      <c r="R1192" s="15">
        <f t="shared" si="348"/>
        <v>8.456527003054271</v>
      </c>
      <c r="S1192" s="15">
        <f t="shared" si="357"/>
        <v>357.83833528580271</v>
      </c>
      <c r="T1192" s="15">
        <f t="shared" si="358"/>
        <v>229.21799126047802</v>
      </c>
      <c r="U1192" s="15">
        <f t="shared" si="349"/>
        <v>0.35783833528580272</v>
      </c>
      <c r="V1192" s="15">
        <f t="shared" si="350"/>
        <v>0.22921799126047801</v>
      </c>
      <c r="W1192" s="15">
        <f t="shared" si="351"/>
        <v>0.12862034402532471</v>
      </c>
      <c r="X1192" s="15">
        <f t="shared" si="352"/>
        <v>350.77811984230243</v>
      </c>
      <c r="Y1192" s="15">
        <f t="shared" si="359"/>
        <v>71191.879614711477</v>
      </c>
      <c r="AJ1192">
        <f>IF(E1192&lt;1,1,0)</f>
        <v>0</v>
      </c>
      <c r="AK1192">
        <f>IF(AJ1192=1,"",E1192)</f>
        <v>90.1</v>
      </c>
      <c r="AL1192">
        <f>E1192/3.6</f>
        <v>25.027777777777775</v>
      </c>
    </row>
    <row r="1193" spans="2:38" x14ac:dyDescent="0.3">
      <c r="B1193" s="25" t="s">
        <v>53</v>
      </c>
      <c r="C1193" s="25">
        <v>1182</v>
      </c>
      <c r="D1193" s="25">
        <v>160</v>
      </c>
      <c r="E1193" s="24">
        <v>91</v>
      </c>
      <c r="F1193" s="42">
        <f t="shared" si="341"/>
        <v>25.277777777777779</v>
      </c>
      <c r="G1193" s="15">
        <f t="shared" si="353"/>
        <v>0.2222222222222234</v>
      </c>
      <c r="H1193" s="15">
        <f t="shared" si="354"/>
        <v>0.80000000000000426</v>
      </c>
      <c r="I1193" s="15">
        <f t="shared" si="342"/>
        <v>355.55555555555742</v>
      </c>
      <c r="J1193" s="15">
        <f t="shared" si="343"/>
        <v>355.55555555555742</v>
      </c>
      <c r="K1193" s="15">
        <f t="shared" si="344"/>
        <v>0</v>
      </c>
      <c r="L1193" s="15">
        <f>SUM(0.5*1.2*$AD$4*$AF$4*(F1193^2))</f>
        <v>311.30425925925925</v>
      </c>
      <c r="M1193" s="15">
        <f t="shared" si="345"/>
        <v>22.808134207818977</v>
      </c>
      <c r="N1193" s="15">
        <f t="shared" si="355"/>
        <v>1.0136948536808434</v>
      </c>
      <c r="O1193" s="15">
        <f t="shared" si="346"/>
        <v>14.255083879886861</v>
      </c>
      <c r="P1193" s="15">
        <f t="shared" si="347"/>
        <v>13.820479886831276</v>
      </c>
      <c r="Q1193" s="15">
        <f t="shared" si="356"/>
        <v>0.61424355052583446</v>
      </c>
      <c r="R1193" s="15">
        <f t="shared" si="348"/>
        <v>8.6377999292695478</v>
      </c>
      <c r="S1193" s="15">
        <f t="shared" si="357"/>
        <v>358.85203013948353</v>
      </c>
      <c r="T1193" s="15">
        <f t="shared" si="358"/>
        <v>229.83223481100384</v>
      </c>
      <c r="U1193" s="15">
        <f t="shared" si="349"/>
        <v>0.35885203013948352</v>
      </c>
      <c r="V1193" s="15">
        <f t="shared" si="350"/>
        <v>0.22983223481100384</v>
      </c>
      <c r="W1193" s="15">
        <f t="shared" si="351"/>
        <v>0.12901979532847968</v>
      </c>
      <c r="X1193" s="15">
        <f t="shared" si="352"/>
        <v>357.82089734046423</v>
      </c>
      <c r="Y1193" s="15">
        <f t="shared" si="359"/>
        <v>71549.700512051946</v>
      </c>
      <c r="AJ1193">
        <f>IF(E1193&lt;1,1,0)</f>
        <v>0</v>
      </c>
      <c r="AK1193">
        <f>IF(AJ1193=1,"",E1193)</f>
        <v>91</v>
      </c>
      <c r="AL1193">
        <f>E1193/3.6</f>
        <v>25.277777777777779</v>
      </c>
    </row>
    <row r="1194" spans="2:38" x14ac:dyDescent="0.3">
      <c r="B1194" s="25" t="s">
        <v>53</v>
      </c>
      <c r="C1194" s="25">
        <v>1183</v>
      </c>
      <c r="D1194" s="25">
        <v>161</v>
      </c>
      <c r="E1194" s="24">
        <v>91.7</v>
      </c>
      <c r="F1194" s="42">
        <f t="shared" si="341"/>
        <v>25.472222222222225</v>
      </c>
      <c r="G1194" s="15">
        <f t="shared" si="353"/>
        <v>0.18055555555555516</v>
      </c>
      <c r="H1194" s="15">
        <f t="shared" si="354"/>
        <v>0.64999999999999858</v>
      </c>
      <c r="I1194" s="15">
        <f t="shared" si="342"/>
        <v>288.88888888888829</v>
      </c>
      <c r="J1194" s="15">
        <f t="shared" si="343"/>
        <v>288.88888888888829</v>
      </c>
      <c r="K1194" s="15">
        <f t="shared" si="344"/>
        <v>0</v>
      </c>
      <c r="L1194" s="15">
        <f>SUM(0.5*1.2*$AD$4*$AF$4*(F1194^2))</f>
        <v>316.11197592592595</v>
      </c>
      <c r="M1194" s="15">
        <f t="shared" si="345"/>
        <v>21.407896473199575</v>
      </c>
      <c r="N1194" s="15">
        <f t="shared" si="355"/>
        <v>0.9574087033847587</v>
      </c>
      <c r="O1194" s="15">
        <f t="shared" si="346"/>
        <v>13.379935295749734</v>
      </c>
      <c r="P1194" s="15">
        <f t="shared" si="347"/>
        <v>14.049254497890947</v>
      </c>
      <c r="Q1194" s="15">
        <f t="shared" si="356"/>
        <v>0.62831388171123403</v>
      </c>
      <c r="R1194" s="15">
        <f t="shared" si="348"/>
        <v>8.7807840611818424</v>
      </c>
      <c r="S1194" s="15">
        <f t="shared" si="357"/>
        <v>359.8094388428683</v>
      </c>
      <c r="T1194" s="15">
        <f t="shared" si="358"/>
        <v>230.46054869271507</v>
      </c>
      <c r="U1194" s="15">
        <f t="shared" si="349"/>
        <v>0.35980943884286831</v>
      </c>
      <c r="V1194" s="15">
        <f t="shared" si="350"/>
        <v>0.23046054869271507</v>
      </c>
      <c r="W1194" s="15">
        <f t="shared" si="351"/>
        <v>0.12934889015015325</v>
      </c>
      <c r="X1194" s="15">
        <f t="shared" si="352"/>
        <v>363.34700822120902</v>
      </c>
      <c r="Y1194" s="15">
        <f t="shared" si="359"/>
        <v>71913.047520273161</v>
      </c>
      <c r="AJ1194">
        <f>IF(E1194&lt;1,1,0)</f>
        <v>0</v>
      </c>
      <c r="AK1194">
        <f>IF(AJ1194=1,"",E1194)</f>
        <v>91.7</v>
      </c>
      <c r="AL1194">
        <f>E1194/3.6</f>
        <v>25.472222222222221</v>
      </c>
    </row>
    <row r="1195" spans="2:38" x14ac:dyDescent="0.3">
      <c r="B1195" s="25" t="s">
        <v>53</v>
      </c>
      <c r="C1195" s="25">
        <v>1184</v>
      </c>
      <c r="D1195" s="25">
        <v>162</v>
      </c>
      <c r="E1195" s="24">
        <v>92.3</v>
      </c>
      <c r="F1195" s="42">
        <f t="shared" si="341"/>
        <v>25.638888888888889</v>
      </c>
      <c r="G1195" s="15">
        <f t="shared" si="353"/>
        <v>0.15277777777777699</v>
      </c>
      <c r="H1195" s="15">
        <f t="shared" si="354"/>
        <v>0.54999999999999716</v>
      </c>
      <c r="I1195" s="15">
        <f t="shared" si="342"/>
        <v>244.44444444444318</v>
      </c>
      <c r="J1195" s="15">
        <f t="shared" si="343"/>
        <v>244.44444444444318</v>
      </c>
      <c r="K1195" s="15">
        <f t="shared" si="344"/>
        <v>0</v>
      </c>
      <c r="L1195" s="15">
        <f>SUM(0.5*1.2*$AD$4*$AF$4*(F1195^2))</f>
        <v>320.26219814814817</v>
      </c>
      <c r="M1195" s="15">
        <f t="shared" si="345"/>
        <v>20.514870864248941</v>
      </c>
      <c r="N1195" s="15">
        <f t="shared" si="355"/>
        <v>0.92316918889120236</v>
      </c>
      <c r="O1195" s="15">
        <f t="shared" si="346"/>
        <v>12.821794290155587</v>
      </c>
      <c r="P1195" s="15">
        <f t="shared" si="347"/>
        <v>14.247586913631689</v>
      </c>
      <c r="Q1195" s="15">
        <f t="shared" si="356"/>
        <v>0.64114141111342604</v>
      </c>
      <c r="R1195" s="15">
        <f t="shared" si="348"/>
        <v>8.9047418210198046</v>
      </c>
      <c r="S1195" s="15">
        <f t="shared" si="357"/>
        <v>360.73260803175953</v>
      </c>
      <c r="T1195" s="15">
        <f t="shared" si="358"/>
        <v>231.1016901038285</v>
      </c>
      <c r="U1195" s="15">
        <f t="shared" si="349"/>
        <v>0.36073260803175955</v>
      </c>
      <c r="V1195" s="15">
        <f t="shared" si="350"/>
        <v>0.2311016901038285</v>
      </c>
      <c r="W1195" s="15">
        <f t="shared" si="351"/>
        <v>0.12963091792793105</v>
      </c>
      <c r="X1195" s="15">
        <f t="shared" si="352"/>
        <v>368.11737839415997</v>
      </c>
      <c r="Y1195" s="15">
        <f t="shared" si="359"/>
        <v>72281.164898667324</v>
      </c>
      <c r="AJ1195">
        <f>IF(E1195&lt;1,1,0)</f>
        <v>0</v>
      </c>
      <c r="AK1195">
        <f>IF(AJ1195=1,"",E1195)</f>
        <v>92.3</v>
      </c>
      <c r="AL1195">
        <f>E1195/3.6</f>
        <v>25.638888888888886</v>
      </c>
    </row>
    <row r="1196" spans="2:38" x14ac:dyDescent="0.3">
      <c r="B1196" s="25" t="s">
        <v>53</v>
      </c>
      <c r="C1196" s="25">
        <v>1185</v>
      </c>
      <c r="D1196" s="25">
        <v>163</v>
      </c>
      <c r="E1196" s="24">
        <v>92.8</v>
      </c>
      <c r="F1196" s="42">
        <f t="shared" si="341"/>
        <v>25.777777777777779</v>
      </c>
      <c r="G1196" s="15">
        <f t="shared" si="353"/>
        <v>0.11111111111111072</v>
      </c>
      <c r="H1196" s="15">
        <f t="shared" si="354"/>
        <v>0.39999999999999858</v>
      </c>
      <c r="I1196" s="15">
        <f t="shared" si="342"/>
        <v>177.77777777777715</v>
      </c>
      <c r="J1196" s="15">
        <f t="shared" si="343"/>
        <v>177.77777777777715</v>
      </c>
      <c r="K1196" s="15">
        <f t="shared" si="344"/>
        <v>0</v>
      </c>
      <c r="L1196" s="15">
        <f>SUM(0.5*1.2*$AD$4*$AF$4*(F1196^2))</f>
        <v>323.7413925925926</v>
      </c>
      <c r="M1196" s="15">
        <f t="shared" si="345"/>
        <v>18.997169725102864</v>
      </c>
      <c r="N1196" s="15">
        <f t="shared" si="355"/>
        <v>0.86014962921993521</v>
      </c>
      <c r="O1196" s="15">
        <f t="shared" si="346"/>
        <v>11.87323107818929</v>
      </c>
      <c r="P1196" s="15">
        <f t="shared" si="347"/>
        <v>14.414453675720166</v>
      </c>
      <c r="Q1196" s="15">
        <f t="shared" si="356"/>
        <v>0.65265443031732973</v>
      </c>
      <c r="R1196" s="15">
        <f t="shared" si="348"/>
        <v>9.0090335473251031</v>
      </c>
      <c r="S1196" s="15">
        <f t="shared" si="357"/>
        <v>361.59275766097949</v>
      </c>
      <c r="T1196" s="15">
        <f t="shared" si="358"/>
        <v>231.75434453414584</v>
      </c>
      <c r="U1196" s="15">
        <f t="shared" si="349"/>
        <v>0.36159275766097948</v>
      </c>
      <c r="V1196" s="15">
        <f t="shared" si="350"/>
        <v>0.23175434453414584</v>
      </c>
      <c r="W1196" s="15">
        <f t="shared" si="351"/>
        <v>0.12983841312683364</v>
      </c>
      <c r="X1196" s="15">
        <f t="shared" si="352"/>
        <v>372.11645232298736</v>
      </c>
      <c r="Y1196" s="15">
        <f t="shared" si="359"/>
        <v>72653.281350990306</v>
      </c>
      <c r="AJ1196">
        <f>IF(E1196&lt;1,1,0)</f>
        <v>0</v>
      </c>
      <c r="AK1196">
        <f>IF(AJ1196=1,"",E1196)</f>
        <v>92.8</v>
      </c>
      <c r="AL1196">
        <f>E1196/3.6</f>
        <v>25.777777777777775</v>
      </c>
    </row>
    <row r="1197" spans="2:38" x14ac:dyDescent="0.3">
      <c r="B1197" s="25" t="s">
        <v>53</v>
      </c>
      <c r="C1197" s="25">
        <v>1186</v>
      </c>
      <c r="D1197" s="25">
        <v>164</v>
      </c>
      <c r="E1197" s="24">
        <v>93.1</v>
      </c>
      <c r="F1197" s="42">
        <f t="shared" si="341"/>
        <v>25.861111111111111</v>
      </c>
      <c r="G1197" s="15">
        <f t="shared" si="353"/>
        <v>4.1666666666666269E-2</v>
      </c>
      <c r="H1197" s="15">
        <f t="shared" si="354"/>
        <v>0.14999999999999858</v>
      </c>
      <c r="I1197" s="15">
        <f t="shared" si="342"/>
        <v>66.666666666666032</v>
      </c>
      <c r="J1197" s="15">
        <f t="shared" si="343"/>
        <v>66.666666666666032</v>
      </c>
      <c r="K1197" s="15">
        <f t="shared" si="344"/>
        <v>0</v>
      </c>
      <c r="L1197" s="15">
        <f>SUM(0.5*1.2*$AD$4*$AF$4*(F1197^2))</f>
        <v>325.83793148148146</v>
      </c>
      <c r="M1197" s="15">
        <f t="shared" si="345"/>
        <v>16.239345024331261</v>
      </c>
      <c r="N1197" s="15">
        <f t="shared" si="355"/>
        <v>0.73979238444175743</v>
      </c>
      <c r="O1197" s="15">
        <f t="shared" si="346"/>
        <v>10.149590640207037</v>
      </c>
      <c r="P1197" s="15">
        <f t="shared" si="347"/>
        <v>14.515270950257202</v>
      </c>
      <c r="Q1197" s="15">
        <f t="shared" si="356"/>
        <v>0.66125123217838366</v>
      </c>
      <c r="R1197" s="15">
        <f t="shared" si="348"/>
        <v>9.0720443439107505</v>
      </c>
      <c r="S1197" s="15">
        <f t="shared" si="357"/>
        <v>362.33255004542127</v>
      </c>
      <c r="T1197" s="15">
        <f t="shared" si="358"/>
        <v>232.41559576632423</v>
      </c>
      <c r="U1197" s="15">
        <f t="shared" si="349"/>
        <v>0.36233255004542125</v>
      </c>
      <c r="V1197" s="15">
        <f t="shared" si="350"/>
        <v>0.23241559576632423</v>
      </c>
      <c r="W1197" s="15">
        <f t="shared" si="351"/>
        <v>0.12991695427909702</v>
      </c>
      <c r="X1197" s="15">
        <f t="shared" si="352"/>
        <v>374.52626708282332</v>
      </c>
      <c r="Y1197" s="15">
        <f t="shared" si="359"/>
        <v>73027.80761807313</v>
      </c>
      <c r="AJ1197">
        <f>IF(E1197&lt;1,1,0)</f>
        <v>0</v>
      </c>
      <c r="AK1197">
        <f>IF(AJ1197=1,"",E1197)</f>
        <v>93.1</v>
      </c>
      <c r="AL1197">
        <f>E1197/3.6</f>
        <v>25.861111111111107</v>
      </c>
    </row>
    <row r="1198" spans="2:38" x14ac:dyDescent="0.3">
      <c r="B1198" s="25" t="s">
        <v>53</v>
      </c>
      <c r="C1198" s="25">
        <v>1187</v>
      </c>
      <c r="D1198" s="25">
        <v>165</v>
      </c>
      <c r="E1198" s="24">
        <v>93.1</v>
      </c>
      <c r="F1198" s="42">
        <f t="shared" si="341"/>
        <v>25.861111111111111</v>
      </c>
      <c r="G1198" s="15">
        <f t="shared" si="353"/>
        <v>0</v>
      </c>
      <c r="H1198" s="15">
        <f t="shared" si="354"/>
        <v>0</v>
      </c>
      <c r="I1198" s="15">
        <f t="shared" si="342"/>
        <v>0</v>
      </c>
      <c r="J1198" s="15">
        <f t="shared" si="343"/>
        <v>0</v>
      </c>
      <c r="K1198" s="15">
        <f t="shared" si="344"/>
        <v>0</v>
      </c>
      <c r="L1198" s="15">
        <f>SUM(0.5*1.2*$AD$4*$AF$4*(F1198^2))</f>
        <v>325.83793148148146</v>
      </c>
      <c r="M1198" s="15">
        <f t="shared" si="345"/>
        <v>14.515270950257202</v>
      </c>
      <c r="N1198" s="15">
        <f t="shared" si="355"/>
        <v>0.66528325188678838</v>
      </c>
      <c r="O1198" s="15">
        <f t="shared" si="346"/>
        <v>9.0720443439107505</v>
      </c>
      <c r="P1198" s="15">
        <f t="shared" si="347"/>
        <v>14.515270950257202</v>
      </c>
      <c r="Q1198" s="15">
        <f t="shared" si="356"/>
        <v>0.66528325188678838</v>
      </c>
      <c r="R1198" s="15">
        <f t="shared" si="348"/>
        <v>9.0720443439107505</v>
      </c>
      <c r="S1198" s="15">
        <f t="shared" si="357"/>
        <v>362.99783329730803</v>
      </c>
      <c r="T1198" s="15">
        <f t="shared" si="358"/>
        <v>233.08087901821102</v>
      </c>
      <c r="U1198" s="15">
        <f t="shared" si="349"/>
        <v>0.36299783329730806</v>
      </c>
      <c r="V1198" s="15">
        <f t="shared" si="350"/>
        <v>0.23308087901821103</v>
      </c>
      <c r="W1198" s="15">
        <f t="shared" si="351"/>
        <v>0.12991695427909702</v>
      </c>
      <c r="X1198" s="15">
        <f t="shared" si="352"/>
        <v>374.52626708282332</v>
      </c>
      <c r="Y1198" s="15">
        <f t="shared" si="359"/>
        <v>73402.333885155953</v>
      </c>
      <c r="AJ1198">
        <f>IF(E1198&lt;1,1,0)</f>
        <v>0</v>
      </c>
      <c r="AK1198">
        <f>IF(AJ1198=1,"",E1198)</f>
        <v>93.1</v>
      </c>
      <c r="AL1198">
        <f>E1198/3.6</f>
        <v>25.861111111111107</v>
      </c>
    </row>
    <row r="1199" spans="2:38" x14ac:dyDescent="0.3">
      <c r="B1199" s="25" t="s">
        <v>53</v>
      </c>
      <c r="C1199" s="25">
        <v>1188</v>
      </c>
      <c r="D1199" s="25">
        <v>166</v>
      </c>
      <c r="E1199" s="24">
        <v>93.1</v>
      </c>
      <c r="F1199" s="42">
        <f t="shared" si="341"/>
        <v>25.861111111111111</v>
      </c>
      <c r="G1199" s="15">
        <f t="shared" si="353"/>
        <v>0</v>
      </c>
      <c r="H1199" s="15">
        <f t="shared" si="354"/>
        <v>0</v>
      </c>
      <c r="I1199" s="15">
        <f t="shared" si="342"/>
        <v>0</v>
      </c>
      <c r="J1199" s="15">
        <f t="shared" si="343"/>
        <v>0</v>
      </c>
      <c r="K1199" s="15">
        <f t="shared" si="344"/>
        <v>0</v>
      </c>
      <c r="L1199" s="15">
        <f>SUM(0.5*1.2*$AD$4*$AF$4*(F1199^2))</f>
        <v>325.83793148148146</v>
      </c>
      <c r="M1199" s="15">
        <f t="shared" si="345"/>
        <v>14.515270950257202</v>
      </c>
      <c r="N1199" s="15">
        <f t="shared" si="355"/>
        <v>0.66931527159519322</v>
      </c>
      <c r="O1199" s="15">
        <f t="shared" si="346"/>
        <v>9.0720443439107505</v>
      </c>
      <c r="P1199" s="15">
        <f t="shared" si="347"/>
        <v>14.515270950257202</v>
      </c>
      <c r="Q1199" s="15">
        <f t="shared" si="356"/>
        <v>0.66931527159519322</v>
      </c>
      <c r="R1199" s="15">
        <f t="shared" si="348"/>
        <v>9.0720443439107505</v>
      </c>
      <c r="S1199" s="15">
        <f t="shared" si="357"/>
        <v>363.6671485689032</v>
      </c>
      <c r="T1199" s="15">
        <f t="shared" si="358"/>
        <v>233.75019428980622</v>
      </c>
      <c r="U1199" s="15">
        <f t="shared" si="349"/>
        <v>0.3636671485689032</v>
      </c>
      <c r="V1199" s="15">
        <f t="shared" si="350"/>
        <v>0.23375019428980623</v>
      </c>
      <c r="W1199" s="15">
        <f t="shared" si="351"/>
        <v>0.12991695427909697</v>
      </c>
      <c r="X1199" s="15">
        <f t="shared" si="352"/>
        <v>374.52626708282332</v>
      </c>
      <c r="Y1199" s="15">
        <f t="shared" si="359"/>
        <v>73776.860152238776</v>
      </c>
      <c r="AJ1199">
        <f>IF(E1199&lt;1,1,0)</f>
        <v>0</v>
      </c>
      <c r="AK1199">
        <f>IF(AJ1199=1,"",E1199)</f>
        <v>93.1</v>
      </c>
      <c r="AL1199">
        <f>E1199/3.6</f>
        <v>25.861111111111107</v>
      </c>
    </row>
    <row r="1200" spans="2:38" x14ac:dyDescent="0.3">
      <c r="B1200" s="25" t="s">
        <v>53</v>
      </c>
      <c r="C1200" s="25">
        <v>1189</v>
      </c>
      <c r="D1200" s="25">
        <v>167</v>
      </c>
      <c r="E1200" s="24">
        <v>93.1</v>
      </c>
      <c r="F1200" s="42">
        <f t="shared" si="341"/>
        <v>25.861111111111111</v>
      </c>
      <c r="G1200" s="15">
        <f t="shared" si="353"/>
        <v>0</v>
      </c>
      <c r="H1200" s="15">
        <f t="shared" si="354"/>
        <v>0</v>
      </c>
      <c r="I1200" s="15">
        <f t="shared" si="342"/>
        <v>0</v>
      </c>
      <c r="J1200" s="15">
        <f t="shared" si="343"/>
        <v>0</v>
      </c>
      <c r="K1200" s="15">
        <f t="shared" si="344"/>
        <v>0</v>
      </c>
      <c r="L1200" s="15">
        <f>SUM(0.5*1.2*$AD$4*$AF$4*(F1200^2))</f>
        <v>325.83793148148146</v>
      </c>
      <c r="M1200" s="15">
        <f t="shared" si="345"/>
        <v>14.515270950257202</v>
      </c>
      <c r="N1200" s="15">
        <f t="shared" si="355"/>
        <v>0.67334729130359794</v>
      </c>
      <c r="O1200" s="15">
        <f t="shared" si="346"/>
        <v>9.0720443439107505</v>
      </c>
      <c r="P1200" s="15">
        <f t="shared" si="347"/>
        <v>14.515270950257202</v>
      </c>
      <c r="Q1200" s="15">
        <f t="shared" si="356"/>
        <v>0.67334729130359794</v>
      </c>
      <c r="R1200" s="15">
        <f t="shared" si="348"/>
        <v>9.0720443439107505</v>
      </c>
      <c r="S1200" s="15">
        <f t="shared" si="357"/>
        <v>364.34049586020677</v>
      </c>
      <c r="T1200" s="15">
        <f t="shared" si="358"/>
        <v>234.42354158110982</v>
      </c>
      <c r="U1200" s="15">
        <f t="shared" si="349"/>
        <v>0.36434049586020678</v>
      </c>
      <c r="V1200" s="15">
        <f t="shared" si="350"/>
        <v>0.23442354158110981</v>
      </c>
      <c r="W1200" s="15">
        <f t="shared" si="351"/>
        <v>0.12991695427909697</v>
      </c>
      <c r="X1200" s="15">
        <f t="shared" si="352"/>
        <v>374.52626708282332</v>
      </c>
      <c r="Y1200" s="15">
        <f t="shared" si="359"/>
        <v>74151.3864193216</v>
      </c>
      <c r="AJ1200">
        <f>IF(E1200&lt;1,1,0)</f>
        <v>0</v>
      </c>
      <c r="AK1200">
        <f>IF(AJ1200=1,"",E1200)</f>
        <v>93.1</v>
      </c>
      <c r="AL1200">
        <f>E1200/3.6</f>
        <v>25.861111111111107</v>
      </c>
    </row>
    <row r="1201" spans="2:38" x14ac:dyDescent="0.3">
      <c r="B1201" s="25" t="s">
        <v>53</v>
      </c>
      <c r="C1201" s="25">
        <v>1190</v>
      </c>
      <c r="D1201" s="25">
        <v>168</v>
      </c>
      <c r="E1201" s="24">
        <v>93.1</v>
      </c>
      <c r="F1201" s="42">
        <f t="shared" si="341"/>
        <v>25.861111111111111</v>
      </c>
      <c r="G1201" s="15">
        <f t="shared" si="353"/>
        <v>0</v>
      </c>
      <c r="H1201" s="15">
        <f t="shared" si="354"/>
        <v>0</v>
      </c>
      <c r="I1201" s="15">
        <f t="shared" si="342"/>
        <v>0</v>
      </c>
      <c r="J1201" s="15">
        <f t="shared" si="343"/>
        <v>0</v>
      </c>
      <c r="K1201" s="15">
        <f t="shared" si="344"/>
        <v>0</v>
      </c>
      <c r="L1201" s="15">
        <f>SUM(0.5*1.2*$AD$4*$AF$4*(F1201^2))</f>
        <v>325.83793148148146</v>
      </c>
      <c r="M1201" s="15">
        <f t="shared" si="345"/>
        <v>14.515270950257202</v>
      </c>
      <c r="N1201" s="15">
        <f t="shared" si="355"/>
        <v>0.67737931101200277</v>
      </c>
      <c r="O1201" s="15">
        <f t="shared" si="346"/>
        <v>9.0720443439107505</v>
      </c>
      <c r="P1201" s="15">
        <f t="shared" si="347"/>
        <v>14.515270950257202</v>
      </c>
      <c r="Q1201" s="15">
        <f t="shared" si="356"/>
        <v>0.67737931101200277</v>
      </c>
      <c r="R1201" s="15">
        <f t="shared" si="348"/>
        <v>9.0720443439107505</v>
      </c>
      <c r="S1201" s="15">
        <f t="shared" si="357"/>
        <v>365.01787517121875</v>
      </c>
      <c r="T1201" s="15">
        <f t="shared" si="358"/>
        <v>235.10092089212182</v>
      </c>
      <c r="U1201" s="15">
        <f t="shared" si="349"/>
        <v>0.36501787517121875</v>
      </c>
      <c r="V1201" s="15">
        <f t="shared" si="350"/>
        <v>0.23510092089212181</v>
      </c>
      <c r="W1201" s="15">
        <f t="shared" si="351"/>
        <v>0.12991695427909694</v>
      </c>
      <c r="X1201" s="15">
        <f t="shared" si="352"/>
        <v>374.52626708282332</v>
      </c>
      <c r="Y1201" s="15">
        <f t="shared" si="359"/>
        <v>74525.912686404423</v>
      </c>
      <c r="AJ1201">
        <f>IF(E1201&lt;1,1,0)</f>
        <v>0</v>
      </c>
      <c r="AK1201">
        <f>IF(AJ1201=1,"",E1201)</f>
        <v>93.1</v>
      </c>
      <c r="AL1201">
        <f>E1201/3.6</f>
        <v>25.861111111111107</v>
      </c>
    </row>
    <row r="1202" spans="2:38" x14ac:dyDescent="0.3">
      <c r="B1202" s="25" t="s">
        <v>53</v>
      </c>
      <c r="C1202" s="25">
        <v>1191</v>
      </c>
      <c r="D1202" s="25">
        <v>169</v>
      </c>
      <c r="E1202" s="24">
        <v>93.1</v>
      </c>
      <c r="F1202" s="42">
        <f t="shared" si="341"/>
        <v>25.861111111111111</v>
      </c>
      <c r="G1202" s="15">
        <f t="shared" si="353"/>
        <v>0</v>
      </c>
      <c r="H1202" s="15">
        <f t="shared" si="354"/>
        <v>0</v>
      </c>
      <c r="I1202" s="15">
        <f t="shared" si="342"/>
        <v>0</v>
      </c>
      <c r="J1202" s="15">
        <f t="shared" si="343"/>
        <v>0</v>
      </c>
      <c r="K1202" s="15">
        <f t="shared" si="344"/>
        <v>0</v>
      </c>
      <c r="L1202" s="15">
        <f>SUM(0.5*1.2*$AD$4*$AF$4*(F1202^2))</f>
        <v>325.83793148148146</v>
      </c>
      <c r="M1202" s="15">
        <f t="shared" si="345"/>
        <v>14.515270950257202</v>
      </c>
      <c r="N1202" s="15">
        <f t="shared" si="355"/>
        <v>0.68141133072040749</v>
      </c>
      <c r="O1202" s="15">
        <f t="shared" si="346"/>
        <v>9.0720443439107505</v>
      </c>
      <c r="P1202" s="15">
        <f t="shared" si="347"/>
        <v>14.515270950257202</v>
      </c>
      <c r="Q1202" s="15">
        <f t="shared" si="356"/>
        <v>0.68141133072040749</v>
      </c>
      <c r="R1202" s="15">
        <f t="shared" si="348"/>
        <v>9.0720443439107505</v>
      </c>
      <c r="S1202" s="15">
        <f t="shared" si="357"/>
        <v>365.69928650193913</v>
      </c>
      <c r="T1202" s="15">
        <f t="shared" si="358"/>
        <v>235.78233222284223</v>
      </c>
      <c r="U1202" s="15">
        <f t="shared" si="349"/>
        <v>0.36569928650193911</v>
      </c>
      <c r="V1202" s="15">
        <f t="shared" si="350"/>
        <v>0.23578233222284223</v>
      </c>
      <c r="W1202" s="15">
        <f t="shared" si="351"/>
        <v>0.12991695427909689</v>
      </c>
      <c r="X1202" s="15">
        <f t="shared" si="352"/>
        <v>374.52626708282332</v>
      </c>
      <c r="Y1202" s="15">
        <f t="shared" si="359"/>
        <v>74900.438953487246</v>
      </c>
      <c r="AJ1202">
        <f>IF(E1202&lt;1,1,0)</f>
        <v>0</v>
      </c>
      <c r="AK1202">
        <f>IF(AJ1202=1,"",E1202)</f>
        <v>93.1</v>
      </c>
      <c r="AL1202">
        <f>E1202/3.6</f>
        <v>25.861111111111107</v>
      </c>
    </row>
    <row r="1203" spans="2:38" x14ac:dyDescent="0.3">
      <c r="B1203" s="25" t="s">
        <v>53</v>
      </c>
      <c r="C1203" s="25">
        <v>1192</v>
      </c>
      <c r="D1203" s="25">
        <v>170</v>
      </c>
      <c r="E1203" s="24">
        <v>93.1</v>
      </c>
      <c r="F1203" s="42">
        <f t="shared" si="341"/>
        <v>25.861111111111111</v>
      </c>
      <c r="G1203" s="15">
        <f t="shared" si="353"/>
        <v>0</v>
      </c>
      <c r="H1203" s="15">
        <f t="shared" si="354"/>
        <v>0</v>
      </c>
      <c r="I1203" s="15">
        <f t="shared" si="342"/>
        <v>0</v>
      </c>
      <c r="J1203" s="15">
        <f t="shared" si="343"/>
        <v>0</v>
      </c>
      <c r="K1203" s="15">
        <f t="shared" si="344"/>
        <v>0</v>
      </c>
      <c r="L1203" s="15">
        <f>SUM(0.5*1.2*$AD$4*$AF$4*(F1203^2))</f>
        <v>325.83793148148146</v>
      </c>
      <c r="M1203" s="15">
        <f t="shared" si="345"/>
        <v>14.515270950257202</v>
      </c>
      <c r="N1203" s="15">
        <f t="shared" si="355"/>
        <v>0.68544335042881233</v>
      </c>
      <c r="O1203" s="15">
        <f t="shared" si="346"/>
        <v>9.0720443439107505</v>
      </c>
      <c r="P1203" s="15">
        <f t="shared" si="347"/>
        <v>14.515270950257202</v>
      </c>
      <c r="Q1203" s="15">
        <f t="shared" si="356"/>
        <v>0.68544335042881233</v>
      </c>
      <c r="R1203" s="15">
        <f t="shared" si="348"/>
        <v>9.0720443439107505</v>
      </c>
      <c r="S1203" s="15">
        <f t="shared" si="357"/>
        <v>366.38472985236791</v>
      </c>
      <c r="T1203" s="15">
        <f t="shared" si="358"/>
        <v>236.46777557327104</v>
      </c>
      <c r="U1203" s="15">
        <f t="shared" si="349"/>
        <v>0.36638472985236792</v>
      </c>
      <c r="V1203" s="15">
        <f t="shared" si="350"/>
        <v>0.23646777557327103</v>
      </c>
      <c r="W1203" s="15">
        <f t="shared" si="351"/>
        <v>0.12991695427909689</v>
      </c>
      <c r="X1203" s="15">
        <f t="shared" si="352"/>
        <v>374.52626708282332</v>
      </c>
      <c r="Y1203" s="15">
        <f t="shared" si="359"/>
        <v>75274.96522057007</v>
      </c>
      <c r="AJ1203">
        <f>IF(E1203&lt;1,1,0)</f>
        <v>0</v>
      </c>
      <c r="AK1203">
        <f>IF(AJ1203=1,"",E1203)</f>
        <v>93.1</v>
      </c>
      <c r="AL1203">
        <f>E1203/3.6</f>
        <v>25.861111111111107</v>
      </c>
    </row>
    <row r="1204" spans="2:38" x14ac:dyDescent="0.3">
      <c r="B1204" s="25" t="s">
        <v>53</v>
      </c>
      <c r="C1204" s="25">
        <v>1193</v>
      </c>
      <c r="D1204" s="25">
        <v>171</v>
      </c>
      <c r="E1204" s="24">
        <v>93.1</v>
      </c>
      <c r="F1204" s="42">
        <f t="shared" si="341"/>
        <v>25.861111111111111</v>
      </c>
      <c r="G1204" s="15">
        <f t="shared" si="353"/>
        <v>0</v>
      </c>
      <c r="H1204" s="15">
        <f t="shared" si="354"/>
        <v>0</v>
      </c>
      <c r="I1204" s="15">
        <f t="shared" si="342"/>
        <v>0</v>
      </c>
      <c r="J1204" s="15">
        <f t="shared" si="343"/>
        <v>0</v>
      </c>
      <c r="K1204" s="15">
        <f t="shared" si="344"/>
        <v>0</v>
      </c>
      <c r="L1204" s="15">
        <f>SUM(0.5*1.2*$AD$4*$AF$4*(F1204^2))</f>
        <v>325.83793148148146</v>
      </c>
      <c r="M1204" s="15">
        <f t="shared" si="345"/>
        <v>14.515270950257202</v>
      </c>
      <c r="N1204" s="15">
        <f t="shared" si="355"/>
        <v>0.68947537013721705</v>
      </c>
      <c r="O1204" s="15">
        <f t="shared" si="346"/>
        <v>9.0720443439107505</v>
      </c>
      <c r="P1204" s="15">
        <f t="shared" si="347"/>
        <v>14.515270950257202</v>
      </c>
      <c r="Q1204" s="15">
        <f t="shared" si="356"/>
        <v>0.68947537013721705</v>
      </c>
      <c r="R1204" s="15">
        <f t="shared" si="348"/>
        <v>9.0720443439107505</v>
      </c>
      <c r="S1204" s="15">
        <f t="shared" si="357"/>
        <v>367.07420522250516</v>
      </c>
      <c r="T1204" s="15">
        <f t="shared" si="358"/>
        <v>237.15725094340826</v>
      </c>
      <c r="U1204" s="15">
        <f t="shared" si="349"/>
        <v>0.36707420522250517</v>
      </c>
      <c r="V1204" s="15">
        <f t="shared" si="350"/>
        <v>0.23715725094340825</v>
      </c>
      <c r="W1204" s="15">
        <f t="shared" si="351"/>
        <v>0.12991695427909691</v>
      </c>
      <c r="X1204" s="15">
        <f t="shared" si="352"/>
        <v>374.52626708282332</v>
      </c>
      <c r="Y1204" s="15">
        <f t="shared" si="359"/>
        <v>75649.491487652893</v>
      </c>
      <c r="AJ1204">
        <f>IF(E1204&lt;1,1,0)</f>
        <v>0</v>
      </c>
      <c r="AK1204">
        <f>IF(AJ1204=1,"",E1204)</f>
        <v>93.1</v>
      </c>
      <c r="AL1204">
        <f>E1204/3.6</f>
        <v>25.861111111111107</v>
      </c>
    </row>
    <row r="1205" spans="2:38" x14ac:dyDescent="0.3">
      <c r="B1205" s="25" t="s">
        <v>53</v>
      </c>
      <c r="C1205" s="25">
        <v>1194</v>
      </c>
      <c r="D1205" s="25">
        <v>172</v>
      </c>
      <c r="E1205" s="24">
        <v>93.1</v>
      </c>
      <c r="F1205" s="42">
        <f t="shared" si="341"/>
        <v>25.861111111111111</v>
      </c>
      <c r="G1205" s="15">
        <f t="shared" si="353"/>
        <v>0</v>
      </c>
      <c r="H1205" s="15">
        <f t="shared" si="354"/>
        <v>0</v>
      </c>
      <c r="I1205" s="15">
        <f t="shared" si="342"/>
        <v>0</v>
      </c>
      <c r="J1205" s="15">
        <f t="shared" si="343"/>
        <v>0</v>
      </c>
      <c r="K1205" s="15">
        <f t="shared" si="344"/>
        <v>0</v>
      </c>
      <c r="L1205" s="15">
        <f>SUM(0.5*1.2*$AD$4*$AF$4*(F1205^2))</f>
        <v>325.83793148148146</v>
      </c>
      <c r="M1205" s="15">
        <f t="shared" si="345"/>
        <v>14.515270950257202</v>
      </c>
      <c r="N1205" s="15">
        <f t="shared" si="355"/>
        <v>0.69350738984562188</v>
      </c>
      <c r="O1205" s="15">
        <f t="shared" si="346"/>
        <v>9.0720443439107505</v>
      </c>
      <c r="P1205" s="15">
        <f t="shared" si="347"/>
        <v>14.515270950257202</v>
      </c>
      <c r="Q1205" s="15">
        <f t="shared" si="356"/>
        <v>0.69350738984562188</v>
      </c>
      <c r="R1205" s="15">
        <f t="shared" si="348"/>
        <v>9.0720443439107505</v>
      </c>
      <c r="S1205" s="15">
        <f t="shared" si="357"/>
        <v>367.76771261235081</v>
      </c>
      <c r="T1205" s="15">
        <f t="shared" si="358"/>
        <v>237.85075833325388</v>
      </c>
      <c r="U1205" s="15">
        <f t="shared" si="349"/>
        <v>0.36776771261235081</v>
      </c>
      <c r="V1205" s="15">
        <f t="shared" si="350"/>
        <v>0.23785075833325389</v>
      </c>
      <c r="W1205" s="15">
        <f t="shared" si="351"/>
        <v>0.12991695427909691</v>
      </c>
      <c r="X1205" s="15">
        <f t="shared" si="352"/>
        <v>374.52626708282332</v>
      </c>
      <c r="Y1205" s="15">
        <f t="shared" si="359"/>
        <v>76024.017754735716</v>
      </c>
      <c r="AJ1205">
        <f>IF(E1205&lt;1,1,0)</f>
        <v>0</v>
      </c>
      <c r="AK1205">
        <f>IF(AJ1205=1,"",E1205)</f>
        <v>93.1</v>
      </c>
      <c r="AL1205">
        <f>E1205/3.6</f>
        <v>25.861111111111107</v>
      </c>
    </row>
    <row r="1206" spans="2:38" x14ac:dyDescent="0.3">
      <c r="B1206" s="25" t="s">
        <v>53</v>
      </c>
      <c r="C1206" s="25">
        <v>1195</v>
      </c>
      <c r="D1206" s="25">
        <v>173</v>
      </c>
      <c r="E1206" s="24">
        <v>93.1</v>
      </c>
      <c r="F1206" s="42">
        <f t="shared" si="341"/>
        <v>25.861111111111111</v>
      </c>
      <c r="G1206" s="15">
        <f t="shared" si="353"/>
        <v>1.3888888888890073E-2</v>
      </c>
      <c r="H1206" s="15">
        <f t="shared" si="354"/>
        <v>5.0000000000004263E-2</v>
      </c>
      <c r="I1206" s="15">
        <f t="shared" si="342"/>
        <v>22.222222222224115</v>
      </c>
      <c r="J1206" s="15">
        <f t="shared" si="343"/>
        <v>22.222222222224115</v>
      </c>
      <c r="K1206" s="15">
        <f t="shared" si="344"/>
        <v>0</v>
      </c>
      <c r="L1206" s="15">
        <f>SUM(0.5*1.2*$AD$4*$AF$4*(F1206^2))</f>
        <v>325.83793148148146</v>
      </c>
      <c r="M1206" s="15">
        <f t="shared" si="345"/>
        <v>15.089962308281942</v>
      </c>
      <c r="N1206" s="15">
        <f t="shared" si="355"/>
        <v>0.72515652203688219</v>
      </c>
      <c r="O1206" s="15">
        <f t="shared" si="346"/>
        <v>9.4312264426762127</v>
      </c>
      <c r="P1206" s="15">
        <f t="shared" si="347"/>
        <v>14.515270950257202</v>
      </c>
      <c r="Q1206" s="15">
        <f t="shared" si="356"/>
        <v>0.6975394095540266</v>
      </c>
      <c r="R1206" s="15">
        <f t="shared" si="348"/>
        <v>9.0720443439107505</v>
      </c>
      <c r="S1206" s="15">
        <f t="shared" si="357"/>
        <v>368.49286913438766</v>
      </c>
      <c r="T1206" s="15">
        <f t="shared" si="358"/>
        <v>238.5482977428079</v>
      </c>
      <c r="U1206" s="15">
        <f t="shared" si="349"/>
        <v>0.36849286913438767</v>
      </c>
      <c r="V1206" s="15">
        <f t="shared" si="350"/>
        <v>0.23854829774280789</v>
      </c>
      <c r="W1206" s="15">
        <f t="shared" si="351"/>
        <v>0.12994457139157978</v>
      </c>
      <c r="X1206" s="15">
        <f t="shared" si="352"/>
        <v>374.52626706349133</v>
      </c>
      <c r="Y1206" s="15">
        <f t="shared" si="359"/>
        <v>76398.544021799215</v>
      </c>
      <c r="AJ1206">
        <f>IF(E1206&lt;1,1,0)</f>
        <v>0</v>
      </c>
      <c r="AK1206">
        <f>IF(AJ1206=1,"",E1206)</f>
        <v>93.1</v>
      </c>
      <c r="AL1206">
        <f>E1206/3.6</f>
        <v>25.861111111111107</v>
      </c>
    </row>
    <row r="1207" spans="2:38" x14ac:dyDescent="0.3">
      <c r="B1207" s="25" t="s">
        <v>53</v>
      </c>
      <c r="C1207" s="25">
        <v>1196</v>
      </c>
      <c r="D1207" s="25">
        <v>174</v>
      </c>
      <c r="E1207" s="24">
        <v>93.2</v>
      </c>
      <c r="F1207" s="42">
        <f t="shared" si="341"/>
        <v>25.888888888888889</v>
      </c>
      <c r="G1207" s="15">
        <f t="shared" si="353"/>
        <v>1.3888888888890073E-2</v>
      </c>
      <c r="H1207" s="15">
        <f t="shared" si="354"/>
        <v>5.0000000000004263E-2</v>
      </c>
      <c r="I1207" s="15">
        <f t="shared" si="342"/>
        <v>22.222222222224115</v>
      </c>
      <c r="J1207" s="15">
        <f t="shared" si="343"/>
        <v>22.222222222224115</v>
      </c>
      <c r="K1207" s="15">
        <f t="shared" si="344"/>
        <v>0</v>
      </c>
      <c r="L1207" s="15">
        <f>SUM(0.5*1.2*$AD$4*$AF$4*(F1207^2))</f>
        <v>326.53828148148148</v>
      </c>
      <c r="M1207" s="15">
        <f t="shared" si="345"/>
        <v>15.124301929218154</v>
      </c>
      <c r="N1207" s="15">
        <f t="shared" si="355"/>
        <v>0.73100792657887748</v>
      </c>
      <c r="O1207" s="15">
        <f t="shared" si="346"/>
        <v>9.4526887057613465</v>
      </c>
      <c r="P1207" s="15">
        <f t="shared" si="347"/>
        <v>14.548993287242796</v>
      </c>
      <c r="Q1207" s="15">
        <f t="shared" si="356"/>
        <v>0.70320134221673514</v>
      </c>
      <c r="R1207" s="15">
        <f t="shared" si="348"/>
        <v>9.0931208045267482</v>
      </c>
      <c r="S1207" s="15">
        <f t="shared" si="357"/>
        <v>369.22387706096652</v>
      </c>
      <c r="T1207" s="15">
        <f t="shared" si="358"/>
        <v>239.25149908502465</v>
      </c>
      <c r="U1207" s="15">
        <f t="shared" si="349"/>
        <v>0.36922387706096649</v>
      </c>
      <c r="V1207" s="15">
        <f t="shared" si="350"/>
        <v>0.23925149908502466</v>
      </c>
      <c r="W1207" s="15">
        <f t="shared" si="351"/>
        <v>0.12997237797594183</v>
      </c>
      <c r="X1207" s="15">
        <f t="shared" si="352"/>
        <v>375.33126704402679</v>
      </c>
      <c r="Y1207" s="15">
        <f t="shared" si="359"/>
        <v>76773.875288843235</v>
      </c>
      <c r="AJ1207">
        <f>IF(E1207&lt;1,1,0)</f>
        <v>0</v>
      </c>
      <c r="AK1207">
        <f>IF(AJ1207=1,"",E1207)</f>
        <v>93.2</v>
      </c>
      <c r="AL1207">
        <f>E1207/3.6</f>
        <v>25.888888888888889</v>
      </c>
    </row>
    <row r="1208" spans="2:38" x14ac:dyDescent="0.3">
      <c r="B1208" s="25" t="s">
        <v>53</v>
      </c>
      <c r="C1208" s="25">
        <v>1197</v>
      </c>
      <c r="D1208" s="25">
        <v>175</v>
      </c>
      <c r="E1208" s="24">
        <v>93.2</v>
      </c>
      <c r="F1208" s="42">
        <f t="shared" si="341"/>
        <v>25.888888888888889</v>
      </c>
      <c r="G1208" s="15">
        <f t="shared" si="353"/>
        <v>1.3888888888888099E-2</v>
      </c>
      <c r="H1208" s="15">
        <f t="shared" si="354"/>
        <v>4.9999999999997158E-2</v>
      </c>
      <c r="I1208" s="15">
        <f t="shared" si="342"/>
        <v>22.222222222220957</v>
      </c>
      <c r="J1208" s="15">
        <f t="shared" si="343"/>
        <v>22.222222222220957</v>
      </c>
      <c r="K1208" s="15">
        <f t="shared" si="344"/>
        <v>0</v>
      </c>
      <c r="L1208" s="15">
        <f>SUM(0.5*1.2*$AD$4*$AF$4*(F1208^2))</f>
        <v>326.53828148148148</v>
      </c>
      <c r="M1208" s="15">
        <f t="shared" si="345"/>
        <v>15.124301929218072</v>
      </c>
      <c r="N1208" s="15">
        <f t="shared" si="355"/>
        <v>0.73520912155921181</v>
      </c>
      <c r="O1208" s="15">
        <f t="shared" si="346"/>
        <v>9.4526887057612949</v>
      </c>
      <c r="P1208" s="15">
        <f t="shared" si="347"/>
        <v>14.548993287242796</v>
      </c>
      <c r="Q1208" s="15">
        <f t="shared" si="356"/>
        <v>0.70724272924096931</v>
      </c>
      <c r="R1208" s="15">
        <f t="shared" si="348"/>
        <v>9.0931208045267482</v>
      </c>
      <c r="S1208" s="15">
        <f t="shared" si="357"/>
        <v>369.95908618252571</v>
      </c>
      <c r="T1208" s="15">
        <f t="shared" si="358"/>
        <v>239.95874181426561</v>
      </c>
      <c r="U1208" s="15">
        <f t="shared" si="349"/>
        <v>0.36995908618252571</v>
      </c>
      <c r="V1208" s="15">
        <f t="shared" si="350"/>
        <v>0.2399587418142656</v>
      </c>
      <c r="W1208" s="15">
        <f t="shared" si="351"/>
        <v>0.13000034436826011</v>
      </c>
      <c r="X1208" s="15">
        <f t="shared" si="352"/>
        <v>375.33126702445037</v>
      </c>
      <c r="Y1208" s="15">
        <f t="shared" si="359"/>
        <v>77149.206555867684</v>
      </c>
      <c r="AJ1208">
        <f>IF(E1208&lt;1,1,0)</f>
        <v>0</v>
      </c>
      <c r="AK1208">
        <f>IF(AJ1208=1,"",E1208)</f>
        <v>93.2</v>
      </c>
      <c r="AL1208">
        <f>E1208/3.6</f>
        <v>25.888888888888889</v>
      </c>
    </row>
    <row r="1209" spans="2:38" x14ac:dyDescent="0.3">
      <c r="B1209" s="25" t="s">
        <v>53</v>
      </c>
      <c r="C1209" s="25">
        <v>1198</v>
      </c>
      <c r="D1209" s="25">
        <v>176</v>
      </c>
      <c r="E1209" s="24">
        <v>93.3</v>
      </c>
      <c r="F1209" s="42">
        <f t="shared" si="341"/>
        <v>25.916666666666668</v>
      </c>
      <c r="G1209" s="15">
        <f t="shared" si="353"/>
        <v>6.9444444444444448E-2</v>
      </c>
      <c r="H1209" s="15">
        <f t="shared" si="354"/>
        <v>0.25</v>
      </c>
      <c r="I1209" s="15">
        <f t="shared" si="342"/>
        <v>111.11111111111111</v>
      </c>
      <c r="J1209" s="15">
        <f t="shared" si="343"/>
        <v>111.11111111111111</v>
      </c>
      <c r="K1209" s="15">
        <f t="shared" si="344"/>
        <v>0</v>
      </c>
      <c r="L1209" s="15">
        <f>SUM(0.5*1.2*$AD$4*$AF$4*(F1209^2))</f>
        <v>327.23938333333336</v>
      </c>
      <c r="M1209" s="15">
        <f t="shared" si="345"/>
        <v>17.462403647685186</v>
      </c>
      <c r="N1209" s="15">
        <f t="shared" si="355"/>
        <v>0.85371751166460907</v>
      </c>
      <c r="O1209" s="15">
        <f t="shared" si="346"/>
        <v>10.914002279803242</v>
      </c>
      <c r="P1209" s="15">
        <f t="shared" si="347"/>
        <v>14.582774018055558</v>
      </c>
      <c r="Q1209" s="15">
        <f t="shared" si="356"/>
        <v>0.71293561866049393</v>
      </c>
      <c r="R1209" s="15">
        <f t="shared" si="348"/>
        <v>9.1142337612847228</v>
      </c>
      <c r="S1209" s="15">
        <f t="shared" si="357"/>
        <v>370.81280369419034</v>
      </c>
      <c r="T1209" s="15">
        <f t="shared" si="358"/>
        <v>240.67167743292609</v>
      </c>
      <c r="U1209" s="15">
        <f t="shared" si="349"/>
        <v>0.37081280369419034</v>
      </c>
      <c r="V1209" s="15">
        <f t="shared" si="350"/>
        <v>0.24067167743292608</v>
      </c>
      <c r="W1209" s="15">
        <f t="shared" si="351"/>
        <v>0.13014112626126426</v>
      </c>
      <c r="X1209" s="15">
        <f t="shared" si="352"/>
        <v>376.13713112343396</v>
      </c>
      <c r="Y1209" s="15">
        <f t="shared" si="359"/>
        <v>77525.343686991124</v>
      </c>
      <c r="AJ1209">
        <f>IF(E1209&lt;1,1,0)</f>
        <v>0</v>
      </c>
      <c r="AK1209">
        <f>IF(AJ1209=1,"",E1209)</f>
        <v>93.3</v>
      </c>
      <c r="AL1209">
        <f>E1209/3.6</f>
        <v>25.916666666666664</v>
      </c>
    </row>
    <row r="1210" spans="2:38" x14ac:dyDescent="0.3">
      <c r="B1210" s="25" t="s">
        <v>53</v>
      </c>
      <c r="C1210" s="25">
        <v>1199</v>
      </c>
      <c r="D1210" s="25">
        <v>177</v>
      </c>
      <c r="E1210" s="24">
        <v>93.7</v>
      </c>
      <c r="F1210" s="42">
        <f t="shared" si="341"/>
        <v>26.027777777777779</v>
      </c>
      <c r="G1210" s="15">
        <f t="shared" si="353"/>
        <v>0.12500000000000078</v>
      </c>
      <c r="H1210" s="15">
        <f t="shared" si="354"/>
        <v>0.45000000000000284</v>
      </c>
      <c r="I1210" s="15">
        <f t="shared" si="342"/>
        <v>200.00000000000125</v>
      </c>
      <c r="J1210" s="15">
        <f t="shared" si="343"/>
        <v>200.00000000000125</v>
      </c>
      <c r="K1210" s="15">
        <f t="shared" si="344"/>
        <v>0</v>
      </c>
      <c r="L1210" s="15">
        <f>SUM(0.5*1.2*$AD$4*$AF$4*(F1210^2))</f>
        <v>330.05130925925926</v>
      </c>
      <c r="M1210" s="15">
        <f t="shared" si="345"/>
        <v>19.924037688220196</v>
      </c>
      <c r="N1210" s="15">
        <f t="shared" si="355"/>
        <v>0.97959851967082623</v>
      </c>
      <c r="O1210" s="15">
        <f t="shared" si="346"/>
        <v>12.452523555137622</v>
      </c>
      <c r="P1210" s="15">
        <f t="shared" si="347"/>
        <v>14.718482132664606</v>
      </c>
      <c r="Q1210" s="15">
        <f t="shared" si="356"/>
        <v>0.7236587048560098</v>
      </c>
      <c r="R1210" s="15">
        <f t="shared" si="348"/>
        <v>9.1990513329153796</v>
      </c>
      <c r="S1210" s="15">
        <f t="shared" si="357"/>
        <v>371.79240221386118</v>
      </c>
      <c r="T1210" s="15">
        <f t="shared" si="358"/>
        <v>241.3953361377821</v>
      </c>
      <c r="U1210" s="15">
        <f t="shared" si="349"/>
        <v>0.37179240221386117</v>
      </c>
      <c r="V1210" s="15">
        <f t="shared" si="350"/>
        <v>0.24139533613778211</v>
      </c>
      <c r="W1210" s="15">
        <f t="shared" si="351"/>
        <v>0.13039706607607907</v>
      </c>
      <c r="X1210" s="15">
        <f t="shared" si="352"/>
        <v>379.36922970970801</v>
      </c>
      <c r="Y1210" s="15">
        <f t="shared" si="359"/>
        <v>77904.712916700839</v>
      </c>
      <c r="AJ1210">
        <f>IF(E1210&lt;1,1,0)</f>
        <v>0</v>
      </c>
      <c r="AK1210">
        <f>IF(AJ1210=1,"",E1210)</f>
        <v>93.7</v>
      </c>
      <c r="AL1210">
        <f>E1210/3.6</f>
        <v>26.027777777777779</v>
      </c>
    </row>
    <row r="1211" spans="2:38" x14ac:dyDescent="0.3">
      <c r="B1211" s="25" t="s">
        <v>53</v>
      </c>
      <c r="C1211" s="25">
        <v>1200</v>
      </c>
      <c r="D1211" s="25">
        <v>178</v>
      </c>
      <c r="E1211" s="24">
        <v>94.2</v>
      </c>
      <c r="F1211" s="42">
        <f t="shared" si="341"/>
        <v>26.166666666666668</v>
      </c>
      <c r="G1211" s="15">
        <f t="shared" si="353"/>
        <v>0.18055555555555516</v>
      </c>
      <c r="H1211" s="15">
        <f t="shared" si="354"/>
        <v>0.64999999999999858</v>
      </c>
      <c r="I1211" s="15">
        <f t="shared" si="342"/>
        <v>288.88888888888829</v>
      </c>
      <c r="J1211" s="15">
        <f t="shared" si="343"/>
        <v>288.88888888888829</v>
      </c>
      <c r="K1211" s="15">
        <f t="shared" si="344"/>
        <v>0</v>
      </c>
      <c r="L1211" s="15">
        <f>SUM(0.5*1.2*$AD$4*$AF$4*(F1211^2))</f>
        <v>333.58313333333331</v>
      </c>
      <c r="M1211" s="15">
        <f t="shared" si="345"/>
        <v>22.448697914814797</v>
      </c>
      <c r="N1211" s="15">
        <f t="shared" si="355"/>
        <v>1.109963396899176</v>
      </c>
      <c r="O1211" s="15">
        <f t="shared" si="346"/>
        <v>14.030436196759249</v>
      </c>
      <c r="P1211" s="15">
        <f t="shared" si="347"/>
        <v>14.889438655555557</v>
      </c>
      <c r="Q1211" s="15">
        <f t="shared" si="356"/>
        <v>0.73620002241358029</v>
      </c>
      <c r="R1211" s="15">
        <f t="shared" si="348"/>
        <v>9.3058991597222231</v>
      </c>
      <c r="S1211" s="15">
        <f t="shared" si="357"/>
        <v>372.90236561076034</v>
      </c>
      <c r="T1211" s="15">
        <f t="shared" si="358"/>
        <v>242.13153616019568</v>
      </c>
      <c r="U1211" s="15">
        <f t="shared" si="349"/>
        <v>0.37290236561076034</v>
      </c>
      <c r="V1211" s="15">
        <f t="shared" si="350"/>
        <v>0.24213153616019567</v>
      </c>
      <c r="W1211" s="15">
        <f t="shared" si="351"/>
        <v>0.13077082945056467</v>
      </c>
      <c r="X1211" s="15">
        <f t="shared" si="352"/>
        <v>383.42879734930824</v>
      </c>
      <c r="Y1211" s="15">
        <f t="shared" si="359"/>
        <v>78288.141714050143</v>
      </c>
      <c r="AJ1211">
        <f>IF(E1211&lt;1,1,0)</f>
        <v>0</v>
      </c>
      <c r="AK1211">
        <f>IF(AJ1211=1,"",E1211)</f>
        <v>94.2</v>
      </c>
      <c r="AL1211">
        <f>E1211/3.6</f>
        <v>26.166666666666668</v>
      </c>
    </row>
    <row r="1212" spans="2:38" x14ac:dyDescent="0.3">
      <c r="B1212" s="25" t="s">
        <v>53</v>
      </c>
      <c r="C1212" s="25">
        <v>1201</v>
      </c>
      <c r="D1212" s="25">
        <v>179</v>
      </c>
      <c r="E1212" s="24">
        <v>95</v>
      </c>
      <c r="F1212" s="42">
        <f t="shared" si="341"/>
        <v>26.388888888888889</v>
      </c>
      <c r="G1212" s="15">
        <f t="shared" si="353"/>
        <v>0.22222222222222143</v>
      </c>
      <c r="H1212" s="15">
        <f t="shared" si="354"/>
        <v>0.79999999999999716</v>
      </c>
      <c r="I1212" s="15">
        <f t="shared" si="342"/>
        <v>355.55555555555429</v>
      </c>
      <c r="J1212" s="15">
        <f t="shared" si="343"/>
        <v>355.55555555555429</v>
      </c>
      <c r="K1212" s="15">
        <f t="shared" si="344"/>
        <v>0</v>
      </c>
      <c r="L1212" s="15">
        <f>SUM(0.5*1.2*$AD$4*$AF$4*(F1212^2))</f>
        <v>339.2731481481481</v>
      </c>
      <c r="M1212" s="15">
        <f t="shared" si="345"/>
        <v>24.548757458847703</v>
      </c>
      <c r="N1212" s="15">
        <f t="shared" si="355"/>
        <v>1.2206187736482608</v>
      </c>
      <c r="O1212" s="15">
        <f t="shared" si="346"/>
        <v>15.342973411779814</v>
      </c>
      <c r="P1212" s="15">
        <f t="shared" si="347"/>
        <v>15.166041409465018</v>
      </c>
      <c r="Q1212" s="15">
        <f t="shared" si="356"/>
        <v>0.75408928119284402</v>
      </c>
      <c r="R1212" s="15">
        <f t="shared" si="348"/>
        <v>9.4787758809156362</v>
      </c>
      <c r="S1212" s="15">
        <f t="shared" si="357"/>
        <v>374.1229843844086</v>
      </c>
      <c r="T1212" s="15">
        <f t="shared" si="358"/>
        <v>242.88562544138853</v>
      </c>
      <c r="U1212" s="15">
        <f t="shared" si="349"/>
        <v>0.37412298438440861</v>
      </c>
      <c r="V1212" s="15">
        <f t="shared" si="350"/>
        <v>0.24288562544138853</v>
      </c>
      <c r="W1212" s="15">
        <f t="shared" si="351"/>
        <v>0.13123735894302008</v>
      </c>
      <c r="X1212" s="15">
        <f t="shared" si="352"/>
        <v>389.96904393631792</v>
      </c>
      <c r="Y1212" s="15">
        <f t="shared" si="359"/>
        <v>78678.110757986462</v>
      </c>
      <c r="AJ1212">
        <f>IF(E1212&lt;1,1,0)</f>
        <v>0</v>
      </c>
      <c r="AK1212">
        <f>IF(AJ1212=1,"",E1212)</f>
        <v>95</v>
      </c>
      <c r="AL1212">
        <f>E1212/3.6</f>
        <v>26.388888888888889</v>
      </c>
    </row>
    <row r="1213" spans="2:38" x14ac:dyDescent="0.3">
      <c r="B1213" s="25" t="s">
        <v>53</v>
      </c>
      <c r="C1213" s="25">
        <v>1202</v>
      </c>
      <c r="D1213" s="25">
        <v>180</v>
      </c>
      <c r="E1213" s="24">
        <v>95.8</v>
      </c>
      <c r="F1213" s="42">
        <f t="shared" si="341"/>
        <v>26.611111111111111</v>
      </c>
      <c r="G1213" s="15">
        <f t="shared" si="353"/>
        <v>0.19444444444444522</v>
      </c>
      <c r="H1213" s="15">
        <f t="shared" si="354"/>
        <v>0.70000000000000284</v>
      </c>
      <c r="I1213" s="15">
        <f t="shared" si="342"/>
        <v>311.11111111111234</v>
      </c>
      <c r="J1213" s="15">
        <f t="shared" si="343"/>
        <v>311.11111111111234</v>
      </c>
      <c r="K1213" s="15">
        <f t="shared" si="344"/>
        <v>0</v>
      </c>
      <c r="L1213" s="15">
        <f>SUM(0.5*1.2*$AD$4*$AF$4*(F1213^2))</f>
        <v>345.01128148148149</v>
      </c>
      <c r="M1213" s="15">
        <f t="shared" si="345"/>
        <v>23.725465891769581</v>
      </c>
      <c r="N1213" s="15">
        <f t="shared" si="355"/>
        <v>1.1862732945884791</v>
      </c>
      <c r="O1213" s="15">
        <f t="shared" si="346"/>
        <v>14.828416182355989</v>
      </c>
      <c r="P1213" s="15">
        <f t="shared" si="347"/>
        <v>15.446453546090535</v>
      </c>
      <c r="Q1213" s="15">
        <f t="shared" si="356"/>
        <v>0.77232267730452675</v>
      </c>
      <c r="R1213" s="15">
        <f t="shared" si="348"/>
        <v>9.6540334663065845</v>
      </c>
      <c r="S1213" s="15">
        <f t="shared" si="357"/>
        <v>375.30925767899708</v>
      </c>
      <c r="T1213" s="15">
        <f t="shared" si="358"/>
        <v>243.65794811869304</v>
      </c>
      <c r="U1213" s="15">
        <f t="shared" si="349"/>
        <v>0.37530925767899709</v>
      </c>
      <c r="V1213" s="15">
        <f t="shared" si="350"/>
        <v>0.24365794811869304</v>
      </c>
      <c r="W1213" s="15">
        <f t="shared" si="351"/>
        <v>0.13165130956030405</v>
      </c>
      <c r="X1213" s="15">
        <f t="shared" si="352"/>
        <v>396.56459920210801</v>
      </c>
      <c r="Y1213" s="15">
        <f t="shared" si="359"/>
        <v>79074.675357188564</v>
      </c>
      <c r="AJ1213">
        <f>IF(E1213&lt;1,1,0)</f>
        <v>0</v>
      </c>
      <c r="AK1213">
        <f>IF(AJ1213=1,"",E1213)</f>
        <v>95.8</v>
      </c>
      <c r="AL1213">
        <f>E1213/3.6</f>
        <v>26.611111111111111</v>
      </c>
    </row>
    <row r="1214" spans="2:38" x14ac:dyDescent="0.3">
      <c r="B1214" s="25" t="s">
        <v>53</v>
      </c>
      <c r="C1214" s="25">
        <v>1203</v>
      </c>
      <c r="D1214" s="25">
        <v>181</v>
      </c>
      <c r="E1214" s="24">
        <v>96.4</v>
      </c>
      <c r="F1214" s="42">
        <f t="shared" si="341"/>
        <v>26.777777777777782</v>
      </c>
      <c r="G1214" s="15">
        <f t="shared" si="353"/>
        <v>0.1388888888888889</v>
      </c>
      <c r="H1214" s="15">
        <f t="shared" si="354"/>
        <v>0.5</v>
      </c>
      <c r="I1214" s="15">
        <f t="shared" si="342"/>
        <v>222.22222222222223</v>
      </c>
      <c r="J1214" s="15">
        <f t="shared" si="343"/>
        <v>222.22222222222223</v>
      </c>
      <c r="K1214" s="15">
        <f t="shared" si="344"/>
        <v>0</v>
      </c>
      <c r="L1214" s="15">
        <f>SUM(0.5*1.2*$AD$4*$AF$4*(F1214^2))</f>
        <v>349.34645925925935</v>
      </c>
      <c r="M1214" s="15">
        <f t="shared" si="345"/>
        <v>21.609899137448561</v>
      </c>
      <c r="N1214" s="15">
        <f t="shared" si="355"/>
        <v>1.0864977066328303</v>
      </c>
      <c r="O1214" s="15">
        <f t="shared" si="346"/>
        <v>13.506186960905351</v>
      </c>
      <c r="P1214" s="15">
        <f t="shared" si="347"/>
        <v>15.659281853497946</v>
      </c>
      <c r="Q1214" s="15">
        <f t="shared" si="356"/>
        <v>0.78731389318975786</v>
      </c>
      <c r="R1214" s="15">
        <f t="shared" si="348"/>
        <v>9.787051158436217</v>
      </c>
      <c r="S1214" s="15">
        <f t="shared" si="357"/>
        <v>376.39575538562991</v>
      </c>
      <c r="T1214" s="15">
        <f t="shared" si="358"/>
        <v>244.44526201188279</v>
      </c>
      <c r="U1214" s="15">
        <f t="shared" si="349"/>
        <v>0.37639575538562992</v>
      </c>
      <c r="V1214" s="15">
        <f t="shared" si="350"/>
        <v>0.2444452620118828</v>
      </c>
      <c r="W1214" s="15">
        <f t="shared" si="351"/>
        <v>0.13195049337374712</v>
      </c>
      <c r="X1214" s="15">
        <f t="shared" si="352"/>
        <v>401.54756195564244</v>
      </c>
      <c r="Y1214" s="15">
        <f t="shared" si="359"/>
        <v>79476.222919144202</v>
      </c>
      <c r="AJ1214">
        <f>IF(E1214&lt;1,1,0)</f>
        <v>0</v>
      </c>
      <c r="AK1214">
        <f>IF(AJ1214=1,"",E1214)</f>
        <v>96.4</v>
      </c>
      <c r="AL1214">
        <f>E1214/3.6</f>
        <v>26.777777777777779</v>
      </c>
    </row>
    <row r="1215" spans="2:38" x14ac:dyDescent="0.3">
      <c r="B1215" s="25" t="s">
        <v>53</v>
      </c>
      <c r="C1215" s="25">
        <v>1204</v>
      </c>
      <c r="D1215" s="25">
        <v>182</v>
      </c>
      <c r="E1215" s="24">
        <v>96.8</v>
      </c>
      <c r="F1215" s="42">
        <f t="shared" si="341"/>
        <v>26.888888888888889</v>
      </c>
      <c r="G1215" s="15">
        <f t="shared" si="353"/>
        <v>8.3333333333332538E-2</v>
      </c>
      <c r="H1215" s="15">
        <f t="shared" si="354"/>
        <v>0.29999999999999716</v>
      </c>
      <c r="I1215" s="15">
        <f t="shared" si="342"/>
        <v>133.33333333333206</v>
      </c>
      <c r="J1215" s="15">
        <f t="shared" si="343"/>
        <v>133.33333333333206</v>
      </c>
      <c r="K1215" s="15">
        <f t="shared" si="344"/>
        <v>0</v>
      </c>
      <c r="L1215" s="15">
        <f>SUM(0.5*1.2*$AD$4*$AF$4*(F1215^2))</f>
        <v>352.25161481481479</v>
      </c>
      <c r="M1215" s="15">
        <f t="shared" si="345"/>
        <v>19.387559716872396</v>
      </c>
      <c r="N1215" s="15">
        <f t="shared" si="355"/>
        <v>0.98014885235299332</v>
      </c>
      <c r="O1215" s="15">
        <f t="shared" si="346"/>
        <v>12.117224823045246</v>
      </c>
      <c r="P1215" s="15">
        <f t="shared" si="347"/>
        <v>15.802374531687242</v>
      </c>
      <c r="Q1215" s="15">
        <f t="shared" si="356"/>
        <v>0.79889782354641059</v>
      </c>
      <c r="R1215" s="15">
        <f t="shared" si="348"/>
        <v>9.8764840823045272</v>
      </c>
      <c r="S1215" s="15">
        <f t="shared" si="357"/>
        <v>377.37590423798292</v>
      </c>
      <c r="T1215" s="15">
        <f t="shared" si="358"/>
        <v>245.2441598354292</v>
      </c>
      <c r="U1215" s="15">
        <f t="shared" si="349"/>
        <v>0.3773759042379829</v>
      </c>
      <c r="V1215" s="15">
        <f t="shared" si="350"/>
        <v>0.24524415983542919</v>
      </c>
      <c r="W1215" s="15">
        <f t="shared" si="351"/>
        <v>0.13213174440255371</v>
      </c>
      <c r="X1215" s="15">
        <f t="shared" si="352"/>
        <v>404.88682108802584</v>
      </c>
      <c r="Y1215" s="15">
        <f t="shared" si="359"/>
        <v>79881.109740232234</v>
      </c>
      <c r="AJ1215">
        <f>IF(E1215&lt;1,1,0)</f>
        <v>0</v>
      </c>
      <c r="AK1215">
        <f>IF(AJ1215=1,"",E1215)</f>
        <v>96.8</v>
      </c>
      <c r="AL1215">
        <f>E1215/3.6</f>
        <v>26.888888888888886</v>
      </c>
    </row>
    <row r="1216" spans="2:38" x14ac:dyDescent="0.3">
      <c r="B1216" s="25" t="s">
        <v>53</v>
      </c>
      <c r="C1216" s="25">
        <v>1205</v>
      </c>
      <c r="D1216" s="25">
        <v>183</v>
      </c>
      <c r="E1216" s="24">
        <v>97</v>
      </c>
      <c r="F1216" s="42">
        <f t="shared" si="341"/>
        <v>26.944444444444446</v>
      </c>
      <c r="G1216" s="15">
        <f t="shared" si="353"/>
        <v>4.1666666666666269E-2</v>
      </c>
      <c r="H1216" s="15">
        <f t="shared" si="354"/>
        <v>0.14999999999999858</v>
      </c>
      <c r="I1216" s="15">
        <f t="shared" si="342"/>
        <v>66.666666666666032</v>
      </c>
      <c r="J1216" s="15">
        <f t="shared" si="343"/>
        <v>66.666666666666032</v>
      </c>
      <c r="K1216" s="15">
        <f t="shared" si="344"/>
        <v>0</v>
      </c>
      <c r="L1216" s="15">
        <f>SUM(0.5*1.2*$AD$4*$AF$4*(F1216^2))</f>
        <v>353.70870370370375</v>
      </c>
      <c r="M1216" s="15">
        <f t="shared" si="345"/>
        <v>17.670580812757187</v>
      </c>
      <c r="N1216" s="15">
        <f t="shared" si="355"/>
        <v>0.89825452464849032</v>
      </c>
      <c r="O1216" s="15">
        <f t="shared" si="346"/>
        <v>11.044113007973243</v>
      </c>
      <c r="P1216" s="15">
        <f t="shared" si="347"/>
        <v>15.874284516460907</v>
      </c>
      <c r="Q1216" s="15">
        <f t="shared" si="356"/>
        <v>0.80694279625342946</v>
      </c>
      <c r="R1216" s="15">
        <f t="shared" si="348"/>
        <v>9.9214278227880683</v>
      </c>
      <c r="S1216" s="15">
        <f t="shared" si="357"/>
        <v>378.27415876263143</v>
      </c>
      <c r="T1216" s="15">
        <f t="shared" si="358"/>
        <v>246.05110263168262</v>
      </c>
      <c r="U1216" s="15">
        <f t="shared" si="349"/>
        <v>0.37827415876263143</v>
      </c>
      <c r="V1216" s="15">
        <f t="shared" si="350"/>
        <v>0.24605110263168262</v>
      </c>
      <c r="W1216" s="15">
        <f t="shared" si="351"/>
        <v>0.13222305613094881</v>
      </c>
      <c r="X1216" s="15">
        <f t="shared" si="352"/>
        <v>406.56163583892248</v>
      </c>
      <c r="Y1216" s="15">
        <f t="shared" si="359"/>
        <v>80287.671376071157</v>
      </c>
      <c r="AJ1216">
        <f>IF(E1216&lt;1,1,0)</f>
        <v>0</v>
      </c>
      <c r="AK1216">
        <f>IF(AJ1216=1,"",E1216)</f>
        <v>97</v>
      </c>
      <c r="AL1216">
        <f>E1216/3.6</f>
        <v>26.944444444444443</v>
      </c>
    </row>
    <row r="1217" spans="2:38" x14ac:dyDescent="0.3">
      <c r="B1217" s="25" t="s">
        <v>53</v>
      </c>
      <c r="C1217" s="25">
        <v>1206</v>
      </c>
      <c r="D1217" s="25">
        <v>184</v>
      </c>
      <c r="E1217" s="24">
        <v>97.1</v>
      </c>
      <c r="F1217" s="42">
        <f t="shared" si="341"/>
        <v>26.972222222222221</v>
      </c>
      <c r="G1217" s="15">
        <f t="shared" si="353"/>
        <v>2.7777777777778172E-2</v>
      </c>
      <c r="H1217" s="15">
        <f t="shared" si="354"/>
        <v>0.10000000000000142</v>
      </c>
      <c r="I1217" s="15">
        <f t="shared" si="342"/>
        <v>44.444444444445075</v>
      </c>
      <c r="J1217" s="15">
        <f t="shared" si="343"/>
        <v>44.444444444445075</v>
      </c>
      <c r="K1217" s="15">
        <f t="shared" si="344"/>
        <v>0</v>
      </c>
      <c r="L1217" s="15">
        <f>SUM(0.5*1.2*$AD$4*$AF$4*(F1217^2))</f>
        <v>354.43837592592587</v>
      </c>
      <c r="M1217" s="15">
        <f t="shared" si="345"/>
        <v>17.109096071656392</v>
      </c>
      <c r="N1217" s="15">
        <f t="shared" si="355"/>
        <v>0.87446491032910456</v>
      </c>
      <c r="O1217" s="15">
        <f t="shared" si="346"/>
        <v>10.693185044785245</v>
      </c>
      <c r="P1217" s="15">
        <f t="shared" si="347"/>
        <v>15.910330639557611</v>
      </c>
      <c r="Q1217" s="15">
        <f t="shared" si="356"/>
        <v>0.81319467713294458</v>
      </c>
      <c r="R1217" s="15">
        <f t="shared" si="348"/>
        <v>9.943956649723507</v>
      </c>
      <c r="S1217" s="15">
        <f t="shared" si="357"/>
        <v>379.14862367296053</v>
      </c>
      <c r="T1217" s="15">
        <f t="shared" si="358"/>
        <v>246.86429730881557</v>
      </c>
      <c r="U1217" s="15">
        <f t="shared" si="349"/>
        <v>0.37914862367296054</v>
      </c>
      <c r="V1217" s="15">
        <f t="shared" si="350"/>
        <v>0.24686429730881557</v>
      </c>
      <c r="W1217" s="15">
        <f t="shared" si="351"/>
        <v>0.13228432636414497</v>
      </c>
      <c r="X1217" s="15">
        <f t="shared" si="352"/>
        <v>407.4003394997369</v>
      </c>
      <c r="Y1217" s="15">
        <f t="shared" si="359"/>
        <v>80695.071715570899</v>
      </c>
      <c r="AJ1217">
        <f>IF(E1217&lt;1,1,0)</f>
        <v>0</v>
      </c>
      <c r="AK1217">
        <f>IF(AJ1217=1,"",E1217)</f>
        <v>97.1</v>
      </c>
      <c r="AL1217">
        <f>E1217/3.6</f>
        <v>26.972222222222221</v>
      </c>
    </row>
    <row r="1218" spans="2:38" x14ac:dyDescent="0.3">
      <c r="B1218" s="25" t="s">
        <v>53</v>
      </c>
      <c r="C1218" s="25">
        <v>1207</v>
      </c>
      <c r="D1218" s="25">
        <v>185</v>
      </c>
      <c r="E1218" s="24">
        <v>97.2</v>
      </c>
      <c r="F1218" s="42">
        <f t="shared" si="341"/>
        <v>27.000000000000004</v>
      </c>
      <c r="G1218" s="15">
        <f t="shared" si="353"/>
        <v>2.7777777777778172E-2</v>
      </c>
      <c r="H1218" s="15">
        <f t="shared" si="354"/>
        <v>0.10000000000000142</v>
      </c>
      <c r="I1218" s="15">
        <f t="shared" si="342"/>
        <v>44.444444444445075</v>
      </c>
      <c r="J1218" s="15">
        <f t="shared" si="343"/>
        <v>44.444444444445075</v>
      </c>
      <c r="K1218" s="15">
        <f t="shared" si="344"/>
        <v>0</v>
      </c>
      <c r="L1218" s="15">
        <f>SUM(0.5*1.2*$AD$4*$AF$4*(F1218^2))</f>
        <v>355.16880000000009</v>
      </c>
      <c r="M1218" s="15">
        <f t="shared" si="345"/>
        <v>17.14643760000002</v>
      </c>
      <c r="N1218" s="15">
        <f t="shared" si="355"/>
        <v>0.88113637666666766</v>
      </c>
      <c r="O1218" s="15">
        <f t="shared" si="346"/>
        <v>10.716523500000012</v>
      </c>
      <c r="P1218" s="15">
        <f t="shared" si="347"/>
        <v>15.946437600000005</v>
      </c>
      <c r="Q1218" s="15">
        <f t="shared" si="356"/>
        <v>0.81946971000000024</v>
      </c>
      <c r="R1218" s="15">
        <f t="shared" si="348"/>
        <v>9.9665235000000028</v>
      </c>
      <c r="S1218" s="15">
        <f t="shared" si="357"/>
        <v>380.02976004962721</v>
      </c>
      <c r="T1218" s="15">
        <f t="shared" si="358"/>
        <v>247.68376701881556</v>
      </c>
      <c r="U1218" s="15">
        <f t="shared" si="349"/>
        <v>0.38002976004962724</v>
      </c>
      <c r="V1218" s="15">
        <f t="shared" si="350"/>
        <v>0.24768376701881556</v>
      </c>
      <c r="W1218" s="15">
        <f t="shared" si="351"/>
        <v>0.13234599303081168</v>
      </c>
      <c r="X1218" s="15">
        <f t="shared" si="352"/>
        <v>408.23990735780501</v>
      </c>
      <c r="Y1218" s="15">
        <f t="shared" si="359"/>
        <v>81103.311622928697</v>
      </c>
      <c r="AJ1218">
        <f>IF(E1218&lt;1,1,0)</f>
        <v>0</v>
      </c>
      <c r="AK1218">
        <f>IF(AJ1218=1,"",E1218)</f>
        <v>97.2</v>
      </c>
      <c r="AL1218">
        <f>E1218/3.6</f>
        <v>27</v>
      </c>
    </row>
    <row r="1219" spans="2:38" x14ac:dyDescent="0.3">
      <c r="B1219" s="25" t="s">
        <v>53</v>
      </c>
      <c r="C1219" s="25">
        <v>1208</v>
      </c>
      <c r="D1219" s="25">
        <v>186</v>
      </c>
      <c r="E1219" s="24">
        <v>97.3</v>
      </c>
      <c r="F1219" s="42">
        <f t="shared" si="341"/>
        <v>27.027777777777779</v>
      </c>
      <c r="G1219" s="15">
        <f t="shared" si="353"/>
        <v>2.7777777777778172E-2</v>
      </c>
      <c r="H1219" s="15">
        <f t="shared" si="354"/>
        <v>0.10000000000000142</v>
      </c>
      <c r="I1219" s="15">
        <f t="shared" si="342"/>
        <v>44.444444444445075</v>
      </c>
      <c r="J1219" s="15">
        <f t="shared" si="343"/>
        <v>44.444444444445075</v>
      </c>
      <c r="K1219" s="15">
        <f t="shared" si="344"/>
        <v>0</v>
      </c>
      <c r="L1219" s="15">
        <f>SUM(0.5*1.2*$AD$4*$AF$4*(F1219^2))</f>
        <v>355.89997592592596</v>
      </c>
      <c r="M1219" s="15">
        <f t="shared" si="345"/>
        <v>17.183840028343639</v>
      </c>
      <c r="N1219" s="15">
        <f t="shared" si="355"/>
        <v>0.88783173479775468</v>
      </c>
      <c r="O1219" s="15">
        <f t="shared" si="346"/>
        <v>10.739900017714774</v>
      </c>
      <c r="P1219" s="15">
        <f t="shared" si="347"/>
        <v>15.982605460442388</v>
      </c>
      <c r="Q1219" s="15">
        <f t="shared" si="356"/>
        <v>0.82576794878952331</v>
      </c>
      <c r="R1219" s="15">
        <f t="shared" si="348"/>
        <v>9.989128412776493</v>
      </c>
      <c r="S1219" s="15">
        <f t="shared" si="357"/>
        <v>380.91759178442499</v>
      </c>
      <c r="T1219" s="15">
        <f t="shared" si="358"/>
        <v>248.50953496760508</v>
      </c>
      <c r="U1219" s="15">
        <f t="shared" si="349"/>
        <v>0.38091759178442497</v>
      </c>
      <c r="V1219" s="15">
        <f t="shared" si="350"/>
        <v>0.24850953496760508</v>
      </c>
      <c r="W1219" s="15">
        <f t="shared" si="351"/>
        <v>0.13240805681681989</v>
      </c>
      <c r="X1219" s="15">
        <f t="shared" si="352"/>
        <v>409.08033941312567</v>
      </c>
      <c r="Y1219" s="15">
        <f t="shared" si="359"/>
        <v>81512.391962341819</v>
      </c>
      <c r="AJ1219">
        <f>IF(E1219&lt;1,1,0)</f>
        <v>0</v>
      </c>
      <c r="AK1219">
        <f>IF(AJ1219=1,"",E1219)</f>
        <v>97.3</v>
      </c>
      <c r="AL1219">
        <f>E1219/3.6</f>
        <v>27.027777777777775</v>
      </c>
    </row>
    <row r="1220" spans="2:38" x14ac:dyDescent="0.3">
      <c r="B1220" s="25" t="s">
        <v>53</v>
      </c>
      <c r="C1220" s="25">
        <v>1209</v>
      </c>
      <c r="D1220" s="25">
        <v>187</v>
      </c>
      <c r="E1220" s="24">
        <v>97.4</v>
      </c>
      <c r="F1220" s="42">
        <f t="shared" si="341"/>
        <v>27.055555555555557</v>
      </c>
      <c r="G1220" s="15">
        <f t="shared" si="353"/>
        <v>1.3888888888890073E-2</v>
      </c>
      <c r="H1220" s="15">
        <f t="shared" si="354"/>
        <v>5.0000000000004263E-2</v>
      </c>
      <c r="I1220" s="15">
        <f t="shared" si="342"/>
        <v>22.222222222224115</v>
      </c>
      <c r="J1220" s="15">
        <f t="shared" si="343"/>
        <v>22.222222222224115</v>
      </c>
      <c r="K1220" s="15">
        <f t="shared" si="344"/>
        <v>0</v>
      </c>
      <c r="L1220" s="15">
        <f>SUM(0.5*1.2*$AD$4*$AF$4*(F1220^2))</f>
        <v>356.6319037037037</v>
      </c>
      <c r="M1220" s="15">
        <f t="shared" si="345"/>
        <v>16.620068851440379</v>
      </c>
      <c r="N1220" s="15">
        <f t="shared" si="355"/>
        <v>0.86332024311648636</v>
      </c>
      <c r="O1220" s="15">
        <f t="shared" si="346"/>
        <v>10.387543032150239</v>
      </c>
      <c r="P1220" s="15">
        <f t="shared" si="347"/>
        <v>16.018834283539096</v>
      </c>
      <c r="Q1220" s="15">
        <f t="shared" si="356"/>
        <v>0.83208944750605862</v>
      </c>
      <c r="R1220" s="15">
        <f t="shared" si="348"/>
        <v>10.011771427211935</v>
      </c>
      <c r="S1220" s="15">
        <f t="shared" si="357"/>
        <v>381.78091202754149</v>
      </c>
      <c r="T1220" s="15">
        <f t="shared" si="358"/>
        <v>249.34162441511114</v>
      </c>
      <c r="U1220" s="15">
        <f t="shared" si="349"/>
        <v>0.3817809120275415</v>
      </c>
      <c r="V1220" s="15">
        <f t="shared" si="350"/>
        <v>0.24934162441511115</v>
      </c>
      <c r="W1220" s="15">
        <f t="shared" si="351"/>
        <v>0.13243928761243035</v>
      </c>
      <c r="X1220" s="15">
        <f t="shared" si="352"/>
        <v>409.92163568756035</v>
      </c>
      <c r="Y1220" s="15">
        <f t="shared" si="359"/>
        <v>81922.313598029374</v>
      </c>
      <c r="AJ1220">
        <f>IF(E1220&lt;1,1,0)</f>
        <v>0</v>
      </c>
      <c r="AK1220">
        <f>IF(AJ1220=1,"",E1220)</f>
        <v>97.4</v>
      </c>
      <c r="AL1220">
        <f>E1220/3.6</f>
        <v>27.055555555555557</v>
      </c>
    </row>
    <row r="1221" spans="2:38" x14ac:dyDescent="0.3">
      <c r="B1221" s="25" t="s">
        <v>53</v>
      </c>
      <c r="C1221" s="25">
        <v>1210</v>
      </c>
      <c r="D1221" s="25">
        <v>188</v>
      </c>
      <c r="E1221" s="24">
        <v>97.4</v>
      </c>
      <c r="F1221" s="42">
        <f t="shared" si="341"/>
        <v>27.055555555555557</v>
      </c>
      <c r="G1221" s="15">
        <f t="shared" si="353"/>
        <v>0</v>
      </c>
      <c r="H1221" s="15">
        <f t="shared" si="354"/>
        <v>0</v>
      </c>
      <c r="I1221" s="15">
        <f t="shared" si="342"/>
        <v>0</v>
      </c>
      <c r="J1221" s="15">
        <f t="shared" si="343"/>
        <v>0</v>
      </c>
      <c r="K1221" s="15">
        <f t="shared" si="344"/>
        <v>0</v>
      </c>
      <c r="L1221" s="15">
        <f>SUM(0.5*1.2*$AD$4*$AF$4*(F1221^2))</f>
        <v>356.6319037037037</v>
      </c>
      <c r="M1221" s="15">
        <f t="shared" si="345"/>
        <v>16.018834283539096</v>
      </c>
      <c r="N1221" s="15">
        <f t="shared" si="355"/>
        <v>0.83653912369593064</v>
      </c>
      <c r="O1221" s="15">
        <f t="shared" si="346"/>
        <v>10.011771427211935</v>
      </c>
      <c r="P1221" s="15">
        <f t="shared" si="347"/>
        <v>16.018834283539096</v>
      </c>
      <c r="Q1221" s="15">
        <f t="shared" si="356"/>
        <v>0.83653912369593064</v>
      </c>
      <c r="R1221" s="15">
        <f t="shared" si="348"/>
        <v>10.011771427211935</v>
      </c>
      <c r="S1221" s="15">
        <f t="shared" si="357"/>
        <v>382.61745115123745</v>
      </c>
      <c r="T1221" s="15">
        <f t="shared" si="358"/>
        <v>250.17816353880707</v>
      </c>
      <c r="U1221" s="15">
        <f t="shared" si="349"/>
        <v>0.38261745115123746</v>
      </c>
      <c r="V1221" s="15">
        <f t="shared" si="350"/>
        <v>0.25017816353880706</v>
      </c>
      <c r="W1221" s="15">
        <f t="shared" si="351"/>
        <v>0.1324392876124304</v>
      </c>
      <c r="X1221" s="15">
        <f t="shared" si="352"/>
        <v>409.92163568756035</v>
      </c>
      <c r="Y1221" s="15">
        <f t="shared" si="359"/>
        <v>82332.235233716929</v>
      </c>
      <c r="AJ1221">
        <f>IF(E1221&lt;1,1,0)</f>
        <v>0</v>
      </c>
      <c r="AK1221">
        <f>IF(AJ1221=1,"",E1221)</f>
        <v>97.4</v>
      </c>
      <c r="AL1221">
        <f>E1221/3.6</f>
        <v>27.055555555555557</v>
      </c>
    </row>
    <row r="1222" spans="2:38" x14ac:dyDescent="0.3">
      <c r="B1222" s="25" t="s">
        <v>53</v>
      </c>
      <c r="C1222" s="25">
        <v>1211</v>
      </c>
      <c r="D1222" s="25">
        <v>189</v>
      </c>
      <c r="E1222" s="24">
        <v>97.4</v>
      </c>
      <c r="F1222" s="42">
        <f t="shared" si="341"/>
        <v>27.055555555555557</v>
      </c>
      <c r="G1222" s="15">
        <f t="shared" si="353"/>
        <v>0</v>
      </c>
      <c r="H1222" s="15">
        <f t="shared" si="354"/>
        <v>0</v>
      </c>
      <c r="I1222" s="15">
        <f t="shared" si="342"/>
        <v>0</v>
      </c>
      <c r="J1222" s="15">
        <f t="shared" si="343"/>
        <v>0</v>
      </c>
      <c r="K1222" s="15">
        <f t="shared" si="344"/>
        <v>0</v>
      </c>
      <c r="L1222" s="15">
        <f>SUM(0.5*1.2*$AD$4*$AF$4*(F1222^2))</f>
        <v>356.6319037037037</v>
      </c>
      <c r="M1222" s="15">
        <f t="shared" si="345"/>
        <v>16.018834283539096</v>
      </c>
      <c r="N1222" s="15">
        <f t="shared" si="355"/>
        <v>0.84098879988580255</v>
      </c>
      <c r="O1222" s="15">
        <f t="shared" si="346"/>
        <v>10.011771427211935</v>
      </c>
      <c r="P1222" s="15">
        <f t="shared" si="347"/>
        <v>16.018834283539096</v>
      </c>
      <c r="Q1222" s="15">
        <f t="shared" si="356"/>
        <v>0.84098879988580255</v>
      </c>
      <c r="R1222" s="15">
        <f t="shared" si="348"/>
        <v>10.011771427211935</v>
      </c>
      <c r="S1222" s="15">
        <f t="shared" si="357"/>
        <v>383.45843995112324</v>
      </c>
      <c r="T1222" s="15">
        <f t="shared" si="358"/>
        <v>251.01915233869286</v>
      </c>
      <c r="U1222" s="15">
        <f t="shared" si="349"/>
        <v>0.38345843995112322</v>
      </c>
      <c r="V1222" s="15">
        <f t="shared" si="350"/>
        <v>0.25101915233869287</v>
      </c>
      <c r="W1222" s="15">
        <f t="shared" si="351"/>
        <v>0.13243928761243035</v>
      </c>
      <c r="X1222" s="15">
        <f t="shared" si="352"/>
        <v>409.92163568756035</v>
      </c>
      <c r="Y1222" s="15">
        <f t="shared" si="359"/>
        <v>82742.156869404484</v>
      </c>
      <c r="AJ1222">
        <f>IF(E1222&lt;1,1,0)</f>
        <v>0</v>
      </c>
      <c r="AK1222">
        <f>IF(AJ1222=1,"",E1222)</f>
        <v>97.4</v>
      </c>
      <c r="AL1222">
        <f>E1222/3.6</f>
        <v>27.055555555555557</v>
      </c>
    </row>
    <row r="1223" spans="2:38" x14ac:dyDescent="0.3">
      <c r="B1223" s="25" t="s">
        <v>53</v>
      </c>
      <c r="C1223" s="25">
        <v>1212</v>
      </c>
      <c r="D1223" s="25">
        <v>190</v>
      </c>
      <c r="E1223" s="24">
        <v>97.4</v>
      </c>
      <c r="F1223" s="42">
        <f t="shared" si="341"/>
        <v>27.055555555555557</v>
      </c>
      <c r="G1223" s="15">
        <f t="shared" si="353"/>
        <v>-1.3888888888890073E-2</v>
      </c>
      <c r="H1223" s="15">
        <f t="shared" si="354"/>
        <v>-5.0000000000004263E-2</v>
      </c>
      <c r="I1223" s="15">
        <f t="shared" si="342"/>
        <v>-22.222222222224115</v>
      </c>
      <c r="J1223" s="15">
        <f t="shared" si="343"/>
        <v>0</v>
      </c>
      <c r="K1223" s="15">
        <f t="shared" si="344"/>
        <v>22.222222222224115</v>
      </c>
      <c r="L1223" s="15">
        <f>SUM(0.5*1.2*$AD$4*$AF$4*(F1223^2))</f>
        <v>356.6319037037037</v>
      </c>
      <c r="M1223" s="15">
        <f t="shared" si="345"/>
        <v>16.018834283539096</v>
      </c>
      <c r="N1223" s="15">
        <f t="shared" si="355"/>
        <v>0.84543847607567457</v>
      </c>
      <c r="O1223" s="15">
        <f t="shared" si="346"/>
        <v>10.011771427211935</v>
      </c>
      <c r="P1223" s="15">
        <f t="shared" si="347"/>
        <v>15.417599715637811</v>
      </c>
      <c r="Q1223" s="15">
        <f t="shared" si="356"/>
        <v>0.81370665165866229</v>
      </c>
      <c r="R1223" s="15">
        <f t="shared" si="348"/>
        <v>9.6359998222736323</v>
      </c>
      <c r="S1223" s="15">
        <f t="shared" si="357"/>
        <v>384.30387842719892</v>
      </c>
      <c r="T1223" s="15">
        <f t="shared" si="358"/>
        <v>251.83285899035153</v>
      </c>
      <c r="U1223" s="15">
        <f t="shared" si="349"/>
        <v>0.38430387842719893</v>
      </c>
      <c r="V1223" s="15">
        <f t="shared" si="350"/>
        <v>0.25183285899035152</v>
      </c>
      <c r="W1223" s="15">
        <f t="shared" si="351"/>
        <v>0.13247101943684741</v>
      </c>
      <c r="X1223" s="15">
        <f t="shared" si="352"/>
        <v>409.92163566534816</v>
      </c>
      <c r="Y1223" s="15">
        <f t="shared" si="359"/>
        <v>83152.078505069832</v>
      </c>
      <c r="AJ1223">
        <f>IF(E1223&lt;1,1,0)</f>
        <v>0</v>
      </c>
      <c r="AK1223">
        <f>IF(AJ1223=1,"",E1223)</f>
        <v>97.4</v>
      </c>
      <c r="AL1223">
        <f>E1223/3.6</f>
        <v>27.055555555555557</v>
      </c>
    </row>
    <row r="1224" spans="2:38" x14ac:dyDescent="0.3">
      <c r="B1224" s="25" t="s">
        <v>53</v>
      </c>
      <c r="C1224" s="25">
        <v>1213</v>
      </c>
      <c r="D1224" s="25">
        <v>191</v>
      </c>
      <c r="E1224" s="24">
        <v>97.3</v>
      </c>
      <c r="F1224" s="42">
        <f t="shared" si="341"/>
        <v>27.027777777777779</v>
      </c>
      <c r="G1224" s="15">
        <f t="shared" si="353"/>
        <v>-1.3888888888890073E-2</v>
      </c>
      <c r="H1224" s="15">
        <f t="shared" si="354"/>
        <v>-5.0000000000004263E-2</v>
      </c>
      <c r="I1224" s="15">
        <f t="shared" si="342"/>
        <v>-22.222222222224115</v>
      </c>
      <c r="J1224" s="15">
        <f t="shared" si="343"/>
        <v>0</v>
      </c>
      <c r="K1224" s="15">
        <f t="shared" si="344"/>
        <v>22.222222222224115</v>
      </c>
      <c r="L1224" s="15">
        <f>SUM(0.5*1.2*$AD$4*$AF$4*(F1224^2))</f>
        <v>355.89997592592596</v>
      </c>
      <c r="M1224" s="15">
        <f t="shared" si="345"/>
        <v>15.982605460442388</v>
      </c>
      <c r="N1224" s="15">
        <f t="shared" si="355"/>
        <v>0.84796601192902665</v>
      </c>
      <c r="O1224" s="15">
        <f t="shared" si="346"/>
        <v>9.989128412776493</v>
      </c>
      <c r="P1224" s="15">
        <f t="shared" si="347"/>
        <v>15.381988176491719</v>
      </c>
      <c r="Q1224" s="15">
        <f t="shared" si="356"/>
        <v>0.81609992825275512</v>
      </c>
      <c r="R1224" s="15">
        <f t="shared" si="348"/>
        <v>9.6137426103073249</v>
      </c>
      <c r="S1224" s="15">
        <f t="shared" si="357"/>
        <v>385.15184443912796</v>
      </c>
      <c r="T1224" s="15">
        <f t="shared" si="358"/>
        <v>252.64895891860428</v>
      </c>
      <c r="U1224" s="15">
        <f t="shared" si="349"/>
        <v>0.38515184443912798</v>
      </c>
      <c r="V1224" s="15">
        <f t="shared" si="350"/>
        <v>0.25264895891860428</v>
      </c>
      <c r="W1224" s="15">
        <f t="shared" si="351"/>
        <v>0.13250288552052369</v>
      </c>
      <c r="X1224" s="15">
        <f t="shared" si="352"/>
        <v>409.08033934674557</v>
      </c>
      <c r="Y1224" s="15">
        <f t="shared" si="359"/>
        <v>83561.158844416583</v>
      </c>
      <c r="AJ1224">
        <f>IF(E1224&lt;1,1,0)</f>
        <v>0</v>
      </c>
      <c r="AK1224">
        <f>IF(AJ1224=1,"",E1224)</f>
        <v>97.3</v>
      </c>
      <c r="AL1224">
        <f>E1224/3.6</f>
        <v>27.027777777777775</v>
      </c>
    </row>
    <row r="1225" spans="2:38" x14ac:dyDescent="0.3">
      <c r="B1225" s="25" t="s">
        <v>53</v>
      </c>
      <c r="C1225" s="25">
        <v>1214</v>
      </c>
      <c r="D1225" s="25">
        <v>192</v>
      </c>
      <c r="E1225" s="24">
        <v>97.3</v>
      </c>
      <c r="F1225" s="42">
        <f t="shared" si="341"/>
        <v>27.027777777777779</v>
      </c>
      <c r="G1225" s="15">
        <f t="shared" si="353"/>
        <v>0</v>
      </c>
      <c r="H1225" s="15">
        <f t="shared" si="354"/>
        <v>0</v>
      </c>
      <c r="I1225" s="15">
        <f t="shared" si="342"/>
        <v>0</v>
      </c>
      <c r="J1225" s="15">
        <f t="shared" si="343"/>
        <v>0</v>
      </c>
      <c r="K1225" s="15">
        <f t="shared" si="344"/>
        <v>0</v>
      </c>
      <c r="L1225" s="15">
        <f>SUM(0.5*1.2*$AD$4*$AF$4*(F1225^2))</f>
        <v>355.89997592592596</v>
      </c>
      <c r="M1225" s="15">
        <f t="shared" si="345"/>
        <v>15.982605460442388</v>
      </c>
      <c r="N1225" s="15">
        <f t="shared" si="355"/>
        <v>0.85240562455692737</v>
      </c>
      <c r="O1225" s="15">
        <f t="shared" si="346"/>
        <v>9.989128412776493</v>
      </c>
      <c r="P1225" s="15">
        <f t="shared" si="347"/>
        <v>15.982605460442388</v>
      </c>
      <c r="Q1225" s="15">
        <f t="shared" si="356"/>
        <v>0.85240562455692737</v>
      </c>
      <c r="R1225" s="15">
        <f t="shared" si="348"/>
        <v>9.989128412776493</v>
      </c>
      <c r="S1225" s="15">
        <f t="shared" si="357"/>
        <v>386.00425006368488</v>
      </c>
      <c r="T1225" s="15">
        <f t="shared" si="358"/>
        <v>253.5013645431612</v>
      </c>
      <c r="U1225" s="15">
        <f t="shared" si="349"/>
        <v>0.38600425006368488</v>
      </c>
      <c r="V1225" s="15">
        <f t="shared" si="350"/>
        <v>0.25350136454316119</v>
      </c>
      <c r="W1225" s="15">
        <f t="shared" si="351"/>
        <v>0.13250288552052369</v>
      </c>
      <c r="X1225" s="15">
        <f t="shared" si="352"/>
        <v>409.08033934674557</v>
      </c>
      <c r="Y1225" s="15">
        <f t="shared" si="359"/>
        <v>83970.239183763333</v>
      </c>
      <c r="AJ1225">
        <f>IF(E1225&lt;1,1,0)</f>
        <v>0</v>
      </c>
      <c r="AK1225">
        <f>IF(AJ1225=1,"",E1225)</f>
        <v>97.3</v>
      </c>
      <c r="AL1225">
        <f>E1225/3.6</f>
        <v>27.027777777777775</v>
      </c>
    </row>
    <row r="1226" spans="2:38" x14ac:dyDescent="0.3">
      <c r="B1226" s="25" t="s">
        <v>53</v>
      </c>
      <c r="C1226" s="25">
        <v>1215</v>
      </c>
      <c r="D1226" s="25">
        <v>193</v>
      </c>
      <c r="E1226" s="24">
        <v>97.3</v>
      </c>
      <c r="F1226" s="42">
        <f t="shared" si="341"/>
        <v>27.027777777777779</v>
      </c>
      <c r="G1226" s="15">
        <f t="shared" si="353"/>
        <v>0</v>
      </c>
      <c r="H1226" s="15">
        <f t="shared" si="354"/>
        <v>0</v>
      </c>
      <c r="I1226" s="15">
        <f t="shared" si="342"/>
        <v>0</v>
      </c>
      <c r="J1226" s="15">
        <f t="shared" si="343"/>
        <v>0</v>
      </c>
      <c r="K1226" s="15">
        <f t="shared" si="344"/>
        <v>0</v>
      </c>
      <c r="L1226" s="15">
        <f>SUM(0.5*1.2*$AD$4*$AF$4*(F1226^2))</f>
        <v>355.89997592592596</v>
      </c>
      <c r="M1226" s="15">
        <f t="shared" si="345"/>
        <v>15.982605460442388</v>
      </c>
      <c r="N1226" s="15">
        <f t="shared" si="355"/>
        <v>0.85684523718482797</v>
      </c>
      <c r="O1226" s="15">
        <f t="shared" si="346"/>
        <v>9.989128412776493</v>
      </c>
      <c r="P1226" s="15">
        <f t="shared" si="347"/>
        <v>15.982605460442388</v>
      </c>
      <c r="Q1226" s="15">
        <f t="shared" si="356"/>
        <v>0.85684523718482797</v>
      </c>
      <c r="R1226" s="15">
        <f t="shared" si="348"/>
        <v>9.989128412776493</v>
      </c>
      <c r="S1226" s="15">
        <f t="shared" si="357"/>
        <v>386.86109530086969</v>
      </c>
      <c r="T1226" s="15">
        <f t="shared" si="358"/>
        <v>254.35820978034602</v>
      </c>
      <c r="U1226" s="15">
        <f t="shared" si="349"/>
        <v>0.38686109530086971</v>
      </c>
      <c r="V1226" s="15">
        <f t="shared" si="350"/>
        <v>0.25435820978034601</v>
      </c>
      <c r="W1226" s="15">
        <f t="shared" si="351"/>
        <v>0.13250288552052369</v>
      </c>
      <c r="X1226" s="15">
        <f t="shared" si="352"/>
        <v>409.08033934674557</v>
      </c>
      <c r="Y1226" s="15">
        <f t="shared" si="359"/>
        <v>84379.319523110084</v>
      </c>
      <c r="AJ1226">
        <f>IF(E1226&lt;1,1,0)</f>
        <v>0</v>
      </c>
      <c r="AK1226">
        <f>IF(AJ1226=1,"",E1226)</f>
        <v>97.3</v>
      </c>
      <c r="AL1226">
        <f>E1226/3.6</f>
        <v>27.027777777777775</v>
      </c>
    </row>
    <row r="1227" spans="2:38" x14ac:dyDescent="0.3">
      <c r="B1227" s="25" t="s">
        <v>53</v>
      </c>
      <c r="C1227" s="25">
        <v>1216</v>
      </c>
      <c r="D1227" s="25">
        <v>194</v>
      </c>
      <c r="E1227" s="24">
        <v>97.3</v>
      </c>
      <c r="F1227" s="42">
        <f t="shared" si="341"/>
        <v>27.027777777777779</v>
      </c>
      <c r="G1227" s="15">
        <f t="shared" si="353"/>
        <v>-1.3888888888888099E-2</v>
      </c>
      <c r="H1227" s="15">
        <f t="shared" si="354"/>
        <v>-4.9999999999997158E-2</v>
      </c>
      <c r="I1227" s="15">
        <f t="shared" si="342"/>
        <v>-22.222222222220957</v>
      </c>
      <c r="J1227" s="15">
        <f t="shared" si="343"/>
        <v>0</v>
      </c>
      <c r="K1227" s="15">
        <f t="shared" si="344"/>
        <v>22.222222222220957</v>
      </c>
      <c r="L1227" s="15">
        <f>SUM(0.5*1.2*$AD$4*$AF$4*(F1227^2))</f>
        <v>355.89997592592596</v>
      </c>
      <c r="M1227" s="15">
        <f t="shared" si="345"/>
        <v>15.982605460442388</v>
      </c>
      <c r="N1227" s="15">
        <f t="shared" si="355"/>
        <v>0.86128484981272868</v>
      </c>
      <c r="O1227" s="15">
        <f t="shared" si="346"/>
        <v>9.989128412776493</v>
      </c>
      <c r="P1227" s="15">
        <f t="shared" si="347"/>
        <v>15.381988176491802</v>
      </c>
      <c r="Q1227" s="15">
        <f t="shared" si="356"/>
        <v>0.82891825173316935</v>
      </c>
      <c r="R1227" s="15">
        <f t="shared" si="348"/>
        <v>9.6137426103073764</v>
      </c>
      <c r="S1227" s="15">
        <f t="shared" si="357"/>
        <v>387.7223801506824</v>
      </c>
      <c r="T1227" s="15">
        <f t="shared" si="358"/>
        <v>255.18712803207919</v>
      </c>
      <c r="U1227" s="15">
        <f t="shared" si="349"/>
        <v>0.38772238015068239</v>
      </c>
      <c r="V1227" s="15">
        <f t="shared" si="350"/>
        <v>0.25518712803207921</v>
      </c>
      <c r="W1227" s="15">
        <f t="shared" si="351"/>
        <v>0.13253525211860318</v>
      </c>
      <c r="X1227" s="15">
        <f t="shared" si="352"/>
        <v>409.08033932408892</v>
      </c>
      <c r="Y1227" s="15">
        <f t="shared" si="359"/>
        <v>84788.399862434177</v>
      </c>
      <c r="AJ1227">
        <f>IF(E1227&lt;1,1,0)</f>
        <v>0</v>
      </c>
      <c r="AK1227">
        <f>IF(AJ1227=1,"",E1227)</f>
        <v>97.3</v>
      </c>
      <c r="AL1227">
        <f>E1227/3.6</f>
        <v>27.027777777777775</v>
      </c>
    </row>
    <row r="1228" spans="2:38" x14ac:dyDescent="0.3">
      <c r="B1228" s="25" t="s">
        <v>53</v>
      </c>
      <c r="C1228" s="25">
        <v>1217</v>
      </c>
      <c r="D1228" s="25">
        <v>195</v>
      </c>
      <c r="E1228" s="24">
        <v>97.2</v>
      </c>
      <c r="F1228" s="42">
        <f t="shared" ref="F1228:F1291" si="360">SUM(E1228*(1000/3600))</f>
        <v>27.000000000000004</v>
      </c>
      <c r="G1228" s="15">
        <f t="shared" si="353"/>
        <v>-2.7777777777778172E-2</v>
      </c>
      <c r="H1228" s="15">
        <f t="shared" si="354"/>
        <v>-0.10000000000000142</v>
      </c>
      <c r="I1228" s="15">
        <f t="shared" ref="I1228:I1291" si="361">SUM($AC$4*G1228)</f>
        <v>-44.444444444445075</v>
      </c>
      <c r="J1228" s="15">
        <f t="shared" ref="J1228:J1291" si="362">MAX(0,I1228)</f>
        <v>0</v>
      </c>
      <c r="K1228" s="15">
        <f t="shared" ref="K1228:K1291" si="363">ABS(MIN(0,I1228))</f>
        <v>44.444444444445075</v>
      </c>
      <c r="L1228" s="15">
        <f>SUM(0.5*1.2*$AD$4*$AF$4*(F1228^2))</f>
        <v>355.16880000000009</v>
      </c>
      <c r="M1228" s="15">
        <f t="shared" ref="M1228:M1291" si="364">SUM(((L1228+$AH$4+J1228)*F1228)/1000)</f>
        <v>15.946437600000005</v>
      </c>
      <c r="N1228" s="15">
        <f t="shared" si="355"/>
        <v>0.86376537000000031</v>
      </c>
      <c r="O1228" s="15">
        <f t="shared" ref="O1228:O1291" si="365">SUM((M1228*1000)/$AC$4)</f>
        <v>9.9665235000000028</v>
      </c>
      <c r="P1228" s="15">
        <f t="shared" ref="P1228:P1291" si="366">ABS(SUM(((K1228-L1228-$AB$22)*F1228)/1000))</f>
        <v>14.746437599999984</v>
      </c>
      <c r="Q1228" s="15">
        <f t="shared" si="356"/>
        <v>0.79876536999999914</v>
      </c>
      <c r="R1228" s="15">
        <f t="shared" ref="R1228:R1291" si="367">SUM((P1228*1000)/$AC$4)</f>
        <v>9.2165234999999903</v>
      </c>
      <c r="S1228" s="15">
        <f t="shared" si="357"/>
        <v>388.58614552068241</v>
      </c>
      <c r="T1228" s="15">
        <f t="shared" si="358"/>
        <v>255.9858934020792</v>
      </c>
      <c r="U1228" s="15">
        <f t="shared" ref="U1228:U1291" si="368">SUM(S1228/1000)</f>
        <v>0.38858614552068238</v>
      </c>
      <c r="V1228" s="15">
        <f t="shared" ref="V1228:V1291" si="369">SUM(T1228/1000)</f>
        <v>0.25598589340207922</v>
      </c>
      <c r="W1228" s="15">
        <f t="shared" ref="W1228:W1291" si="370">SUM(U1228-V1228)</f>
        <v>0.13260025211860316</v>
      </c>
      <c r="X1228" s="15">
        <f t="shared" ref="X1228:X1291" si="371">SUM((((0.5*$AC$4*(F1228^2))-W1228)*0.7)/1000)</f>
        <v>408.2399071798236</v>
      </c>
      <c r="Y1228" s="15">
        <f t="shared" si="359"/>
        <v>85196.639769614005</v>
      </c>
      <c r="AJ1228">
        <f>IF(E1228&lt;1,1,0)</f>
        <v>0</v>
      </c>
      <c r="AK1228">
        <f>IF(AJ1228=1,"",E1228)</f>
        <v>97.2</v>
      </c>
      <c r="AL1228">
        <f>E1228/3.6</f>
        <v>27</v>
      </c>
    </row>
    <row r="1229" spans="2:38" x14ac:dyDescent="0.3">
      <c r="B1229" s="25" t="s">
        <v>53</v>
      </c>
      <c r="C1229" s="25">
        <v>1218</v>
      </c>
      <c r="D1229" s="25">
        <v>196</v>
      </c>
      <c r="E1229" s="24">
        <v>97.1</v>
      </c>
      <c r="F1229" s="42">
        <f t="shared" si="360"/>
        <v>26.972222222222221</v>
      </c>
      <c r="G1229" s="15">
        <f t="shared" ref="G1229:G1292" si="372">($E1230-$E1228)/2/3.6</f>
        <v>-2.7777777777778172E-2</v>
      </c>
      <c r="H1229" s="15">
        <f t="shared" ref="H1229:H1292" si="373">($E1230-$E1228)/2</f>
        <v>-0.10000000000000142</v>
      </c>
      <c r="I1229" s="15">
        <f t="shared" si="361"/>
        <v>-44.444444444445075</v>
      </c>
      <c r="J1229" s="15">
        <f t="shared" si="362"/>
        <v>0</v>
      </c>
      <c r="K1229" s="15">
        <f t="shared" si="363"/>
        <v>44.444444444445075</v>
      </c>
      <c r="L1229" s="15">
        <f>SUM(0.5*1.2*$AD$4*$AF$4*(F1229^2))</f>
        <v>354.43837592592587</v>
      </c>
      <c r="M1229" s="15">
        <f t="shared" si="364"/>
        <v>15.910330639557611</v>
      </c>
      <c r="N1229" s="15">
        <f t="shared" ref="N1229:N1292" si="374">SUM(M1229*(D1229/3600))</f>
        <v>0.86622911259813651</v>
      </c>
      <c r="O1229" s="15">
        <f t="shared" si="365"/>
        <v>9.943956649723507</v>
      </c>
      <c r="P1229" s="15">
        <f t="shared" si="366"/>
        <v>14.711565207458831</v>
      </c>
      <c r="Q1229" s="15">
        <f t="shared" ref="Q1229:Q1292" si="375">SUM(P1229*(D1229/3600))</f>
        <v>0.80096299462831411</v>
      </c>
      <c r="R1229" s="15">
        <f t="shared" si="367"/>
        <v>9.1947282546617686</v>
      </c>
      <c r="S1229" s="15">
        <f t="shared" ref="S1229:S1292" si="376">SUM(N1229+S1228)</f>
        <v>389.45237463328056</v>
      </c>
      <c r="T1229" s="15">
        <f t="shared" ref="T1229:T1292" si="377">SUM(T1228+Q1229)</f>
        <v>256.78685639670749</v>
      </c>
      <c r="U1229" s="15">
        <f t="shared" si="368"/>
        <v>0.38945237463328053</v>
      </c>
      <c r="V1229" s="15">
        <f t="shared" si="369"/>
        <v>0.25678685639670751</v>
      </c>
      <c r="W1229" s="15">
        <f t="shared" si="370"/>
        <v>0.13266551823657302</v>
      </c>
      <c r="X1229" s="15">
        <f t="shared" si="371"/>
        <v>407.40033923290264</v>
      </c>
      <c r="Y1229" s="15">
        <f t="shared" ref="Y1229:Y1292" si="378">SUM(Y1228+X1229)</f>
        <v>85604.040108846908</v>
      </c>
      <c r="AJ1229">
        <f>IF(E1229&lt;1,1,0)</f>
        <v>0</v>
      </c>
      <c r="AK1229">
        <f>IF(AJ1229=1,"",E1229)</f>
        <v>97.1</v>
      </c>
      <c r="AL1229">
        <f>E1229/3.6</f>
        <v>26.972222222222221</v>
      </c>
    </row>
    <row r="1230" spans="2:38" x14ac:dyDescent="0.3">
      <c r="B1230" s="25" t="s">
        <v>53</v>
      </c>
      <c r="C1230" s="25">
        <v>1219</v>
      </c>
      <c r="D1230" s="25">
        <v>197</v>
      </c>
      <c r="E1230" s="24">
        <v>97</v>
      </c>
      <c r="F1230" s="42">
        <f t="shared" si="360"/>
        <v>26.944444444444446</v>
      </c>
      <c r="G1230" s="15">
        <f t="shared" si="372"/>
        <v>-2.7777777777776198E-2</v>
      </c>
      <c r="H1230" s="15">
        <f t="shared" si="373"/>
        <v>-9.9999999999994316E-2</v>
      </c>
      <c r="I1230" s="15">
        <f t="shared" si="361"/>
        <v>-44.444444444441913</v>
      </c>
      <c r="J1230" s="15">
        <f t="shared" si="362"/>
        <v>0</v>
      </c>
      <c r="K1230" s="15">
        <f t="shared" si="363"/>
        <v>44.444444444441913</v>
      </c>
      <c r="L1230" s="15">
        <f>SUM(0.5*1.2*$AD$4*$AF$4*(F1230^2))</f>
        <v>353.70870370370375</v>
      </c>
      <c r="M1230" s="15">
        <f t="shared" si="364"/>
        <v>15.874284516460907</v>
      </c>
      <c r="N1230" s="15">
        <f t="shared" si="374"/>
        <v>0.86867612492855517</v>
      </c>
      <c r="O1230" s="15">
        <f t="shared" si="365"/>
        <v>9.9214278227880683</v>
      </c>
      <c r="P1230" s="15">
        <f t="shared" si="366"/>
        <v>14.676753652263443</v>
      </c>
      <c r="Q1230" s="15">
        <f t="shared" si="375"/>
        <v>0.8031445748599717</v>
      </c>
      <c r="R1230" s="15">
        <f t="shared" si="367"/>
        <v>9.1729710326646519</v>
      </c>
      <c r="S1230" s="15">
        <f t="shared" si="376"/>
        <v>390.32105075820908</v>
      </c>
      <c r="T1230" s="15">
        <f t="shared" si="377"/>
        <v>257.59000097156746</v>
      </c>
      <c r="U1230" s="15">
        <f t="shared" si="368"/>
        <v>0.39032105075820911</v>
      </c>
      <c r="V1230" s="15">
        <f t="shared" si="369"/>
        <v>0.25759000097156748</v>
      </c>
      <c r="W1230" s="15">
        <f t="shared" si="370"/>
        <v>0.13273104978664163</v>
      </c>
      <c r="X1230" s="15">
        <f t="shared" si="371"/>
        <v>406.56163548332694</v>
      </c>
      <c r="Y1230" s="15">
        <f t="shared" si="378"/>
        <v>86010.601744330241</v>
      </c>
      <c r="AJ1230">
        <f>IF(E1230&lt;1,1,0)</f>
        <v>0</v>
      </c>
      <c r="AK1230">
        <f>IF(AJ1230=1,"",E1230)</f>
        <v>97</v>
      </c>
      <c r="AL1230">
        <f>E1230/3.6</f>
        <v>26.944444444444443</v>
      </c>
    </row>
    <row r="1231" spans="2:38" x14ac:dyDescent="0.3">
      <c r="B1231" s="25" t="s">
        <v>53</v>
      </c>
      <c r="C1231" s="25">
        <v>1220</v>
      </c>
      <c r="D1231" s="25">
        <v>198</v>
      </c>
      <c r="E1231" s="24">
        <v>96.9</v>
      </c>
      <c r="F1231" s="42">
        <f t="shared" si="360"/>
        <v>26.916666666666668</v>
      </c>
      <c r="G1231" s="15">
        <f t="shared" si="372"/>
        <v>-4.1666666666666269E-2</v>
      </c>
      <c r="H1231" s="15">
        <f t="shared" si="373"/>
        <v>-0.14999999999999858</v>
      </c>
      <c r="I1231" s="15">
        <f t="shared" si="361"/>
        <v>-66.666666666666032</v>
      </c>
      <c r="J1231" s="15">
        <f t="shared" si="362"/>
        <v>0</v>
      </c>
      <c r="K1231" s="15">
        <f t="shared" si="363"/>
        <v>66.666666666666032</v>
      </c>
      <c r="L1231" s="15">
        <f>SUM(0.5*1.2*$AD$4*$AF$4*(F1231^2))</f>
        <v>352.97978333333333</v>
      </c>
      <c r="M1231" s="15">
        <f t="shared" si="364"/>
        <v>15.838299168055554</v>
      </c>
      <c r="N1231" s="15">
        <f t="shared" si="374"/>
        <v>0.87110645424305555</v>
      </c>
      <c r="O1231" s="15">
        <f t="shared" si="365"/>
        <v>9.8989369800347227</v>
      </c>
      <c r="P1231" s="15">
        <f t="shared" si="366"/>
        <v>14.043854723611126</v>
      </c>
      <c r="Q1231" s="15">
        <f t="shared" si="375"/>
        <v>0.77241200979861191</v>
      </c>
      <c r="R1231" s="15">
        <f t="shared" si="367"/>
        <v>8.7774092022569548</v>
      </c>
      <c r="S1231" s="15">
        <f t="shared" si="376"/>
        <v>391.19215721245212</v>
      </c>
      <c r="T1231" s="15">
        <f t="shared" si="377"/>
        <v>258.36241298136605</v>
      </c>
      <c r="U1231" s="15">
        <f t="shared" si="368"/>
        <v>0.3911921572124521</v>
      </c>
      <c r="V1231" s="15">
        <f t="shared" si="369"/>
        <v>0.25836241298136603</v>
      </c>
      <c r="W1231" s="15">
        <f t="shared" si="370"/>
        <v>0.13282974423108607</v>
      </c>
      <c r="X1231" s="15">
        <f t="shared" si="371"/>
        <v>405.72379590806798</v>
      </c>
      <c r="Y1231" s="15">
        <f t="shared" si="378"/>
        <v>86416.325540238307</v>
      </c>
      <c r="AJ1231">
        <f>IF(E1231&lt;1,1,0)</f>
        <v>0</v>
      </c>
      <c r="AK1231">
        <f>IF(AJ1231=1,"",E1231)</f>
        <v>96.9</v>
      </c>
      <c r="AL1231">
        <f>E1231/3.6</f>
        <v>26.916666666666668</v>
      </c>
    </row>
    <row r="1232" spans="2:38" x14ac:dyDescent="0.3">
      <c r="B1232" s="25" t="s">
        <v>53</v>
      </c>
      <c r="C1232" s="25">
        <v>1221</v>
      </c>
      <c r="D1232" s="25">
        <v>199</v>
      </c>
      <c r="E1232" s="24">
        <v>96.7</v>
      </c>
      <c r="F1232" s="42">
        <f t="shared" si="360"/>
        <v>26.861111111111114</v>
      </c>
      <c r="G1232" s="15">
        <f t="shared" si="372"/>
        <v>-6.9444444444444448E-2</v>
      </c>
      <c r="H1232" s="15">
        <f t="shared" si="373"/>
        <v>-0.25</v>
      </c>
      <c r="I1232" s="15">
        <f t="shared" si="361"/>
        <v>-111.11111111111111</v>
      </c>
      <c r="J1232" s="15">
        <f t="shared" si="362"/>
        <v>0</v>
      </c>
      <c r="K1232" s="15">
        <f t="shared" si="363"/>
        <v>111.11111111111111</v>
      </c>
      <c r="L1232" s="15">
        <f>SUM(0.5*1.2*$AD$4*$AF$4*(F1232^2))</f>
        <v>351.52419814814817</v>
      </c>
      <c r="M1232" s="15">
        <f t="shared" si="364"/>
        <v>15.766510544701649</v>
      </c>
      <c r="N1232" s="15">
        <f t="shared" si="374"/>
        <v>0.87153766622100792</v>
      </c>
      <c r="O1232" s="15">
        <f t="shared" si="365"/>
        <v>9.8540690904385304</v>
      </c>
      <c r="P1232" s="15">
        <f t="shared" si="366"/>
        <v>12.78194264346708</v>
      </c>
      <c r="Q1232" s="15">
        <f t="shared" si="375"/>
        <v>0.70655738501387466</v>
      </c>
      <c r="R1232" s="15">
        <f t="shared" si="367"/>
        <v>7.9887141521669252</v>
      </c>
      <c r="S1232" s="15">
        <f t="shared" si="376"/>
        <v>392.06369487867312</v>
      </c>
      <c r="T1232" s="15">
        <f t="shared" si="377"/>
        <v>259.06897036637992</v>
      </c>
      <c r="U1232" s="15">
        <f t="shared" si="368"/>
        <v>0.3920636948786731</v>
      </c>
      <c r="V1232" s="15">
        <f t="shared" si="369"/>
        <v>0.25906897036637994</v>
      </c>
      <c r="W1232" s="15">
        <f t="shared" si="370"/>
        <v>0.13299472451229316</v>
      </c>
      <c r="X1232" s="15">
        <f t="shared" si="371"/>
        <v>404.05070937282863</v>
      </c>
      <c r="Y1232" s="15">
        <f t="shared" si="378"/>
        <v>86820.37624961113</v>
      </c>
      <c r="AJ1232">
        <f>IF(E1232&lt;1,1,0)</f>
        <v>0</v>
      </c>
      <c r="AK1232">
        <f>IF(AJ1232=1,"",E1232)</f>
        <v>96.7</v>
      </c>
      <c r="AL1232">
        <f>E1232/3.6</f>
        <v>26.861111111111111</v>
      </c>
    </row>
    <row r="1233" spans="2:38" x14ac:dyDescent="0.3">
      <c r="B1233" s="25" t="s">
        <v>53</v>
      </c>
      <c r="C1233" s="25">
        <v>1222</v>
      </c>
      <c r="D1233" s="25">
        <v>200</v>
      </c>
      <c r="E1233" s="24">
        <v>96.4</v>
      </c>
      <c r="F1233" s="42">
        <f t="shared" si="360"/>
        <v>26.777777777777782</v>
      </c>
      <c r="G1233" s="15">
        <f t="shared" si="372"/>
        <v>-8.3333333333334522E-2</v>
      </c>
      <c r="H1233" s="15">
        <f t="shared" si="373"/>
        <v>-0.30000000000000426</v>
      </c>
      <c r="I1233" s="15">
        <f t="shared" si="361"/>
        <v>-133.33333333333525</v>
      </c>
      <c r="J1233" s="15">
        <f t="shared" si="362"/>
        <v>0</v>
      </c>
      <c r="K1233" s="15">
        <f t="shared" si="363"/>
        <v>133.33333333333525</v>
      </c>
      <c r="L1233" s="15">
        <f>SUM(0.5*1.2*$AD$4*$AF$4*(F1233^2))</f>
        <v>349.34645925925935</v>
      </c>
      <c r="M1233" s="15">
        <f t="shared" si="364"/>
        <v>15.659281853497946</v>
      </c>
      <c r="N1233" s="15">
        <f t="shared" si="374"/>
        <v>0.86996010297210802</v>
      </c>
      <c r="O1233" s="15">
        <f t="shared" si="365"/>
        <v>9.787051158436217</v>
      </c>
      <c r="P1233" s="15">
        <f t="shared" si="366"/>
        <v>12.088911483127525</v>
      </c>
      <c r="Q1233" s="15">
        <f t="shared" si="375"/>
        <v>0.67160619350708473</v>
      </c>
      <c r="R1233" s="15">
        <f t="shared" si="367"/>
        <v>7.5555696769547032</v>
      </c>
      <c r="S1233" s="15">
        <f t="shared" si="376"/>
        <v>392.93365498164525</v>
      </c>
      <c r="T1233" s="15">
        <f t="shared" si="377"/>
        <v>259.74057655988702</v>
      </c>
      <c r="U1233" s="15">
        <f t="shared" si="368"/>
        <v>0.39293365498164523</v>
      </c>
      <c r="V1233" s="15">
        <f t="shared" si="369"/>
        <v>0.25974057655988703</v>
      </c>
      <c r="W1233" s="15">
        <f t="shared" si="370"/>
        <v>0.1331930784217582</v>
      </c>
      <c r="X1233" s="15">
        <f t="shared" si="371"/>
        <v>401.54756108583285</v>
      </c>
      <c r="Y1233" s="15">
        <f t="shared" si="378"/>
        <v>87221.923810696957</v>
      </c>
      <c r="AJ1233">
        <f>IF(E1233&lt;1,1,0)</f>
        <v>0</v>
      </c>
      <c r="AK1233">
        <f>IF(AJ1233=1,"",E1233)</f>
        <v>96.4</v>
      </c>
      <c r="AL1233">
        <f>E1233/3.6</f>
        <v>26.777777777777779</v>
      </c>
    </row>
    <row r="1234" spans="2:38" x14ac:dyDescent="0.3">
      <c r="B1234" s="25" t="s">
        <v>53</v>
      </c>
      <c r="C1234" s="25">
        <v>1223</v>
      </c>
      <c r="D1234" s="25">
        <v>201</v>
      </c>
      <c r="E1234" s="24">
        <v>96.1</v>
      </c>
      <c r="F1234" s="42">
        <f t="shared" si="360"/>
        <v>26.694444444444443</v>
      </c>
      <c r="G1234" s="15">
        <f t="shared" si="372"/>
        <v>-9.7222222222222612E-2</v>
      </c>
      <c r="H1234" s="15">
        <f t="shared" si="373"/>
        <v>-0.35000000000000142</v>
      </c>
      <c r="I1234" s="15">
        <f t="shared" si="361"/>
        <v>-155.55555555555617</v>
      </c>
      <c r="J1234" s="15">
        <f t="shared" si="362"/>
        <v>0</v>
      </c>
      <c r="K1234" s="15">
        <f t="shared" si="363"/>
        <v>155.55555555555617</v>
      </c>
      <c r="L1234" s="15">
        <f>SUM(0.5*1.2*$AD$4*$AF$4*(F1234^2))</f>
        <v>347.17548703703699</v>
      </c>
      <c r="M1234" s="15">
        <f t="shared" si="364"/>
        <v>15.552596751183124</v>
      </c>
      <c r="N1234" s="15">
        <f t="shared" si="374"/>
        <v>0.86835331860772436</v>
      </c>
      <c r="O1234" s="15">
        <f t="shared" si="365"/>
        <v>9.7203729694894534</v>
      </c>
      <c r="P1234" s="15">
        <f t="shared" si="366"/>
        <v>11.40012761538064</v>
      </c>
      <c r="Q1234" s="15">
        <f t="shared" si="375"/>
        <v>0.63650712519208574</v>
      </c>
      <c r="R1234" s="15">
        <f t="shared" si="367"/>
        <v>7.1250797596128992</v>
      </c>
      <c r="S1234" s="15">
        <f t="shared" si="376"/>
        <v>393.80200830025296</v>
      </c>
      <c r="T1234" s="15">
        <f t="shared" si="377"/>
        <v>260.37708368507913</v>
      </c>
      <c r="U1234" s="15">
        <f t="shared" si="368"/>
        <v>0.39380200830025297</v>
      </c>
      <c r="V1234" s="15">
        <f t="shared" si="369"/>
        <v>0.26037708368507911</v>
      </c>
      <c r="W1234" s="15">
        <f t="shared" si="370"/>
        <v>0.13342492461517386</v>
      </c>
      <c r="X1234" s="15">
        <f t="shared" si="371"/>
        <v>399.05219055317008</v>
      </c>
      <c r="Y1234" s="15">
        <f t="shared" si="378"/>
        <v>87620.976001250121</v>
      </c>
      <c r="AJ1234">
        <f>IF(E1234&lt;1,1,0)</f>
        <v>0</v>
      </c>
      <c r="AK1234">
        <f>IF(AJ1234=1,"",E1234)</f>
        <v>96.1</v>
      </c>
      <c r="AL1234">
        <f>E1234/3.6</f>
        <v>26.694444444444443</v>
      </c>
    </row>
    <row r="1235" spans="2:38" x14ac:dyDescent="0.3">
      <c r="B1235" s="25" t="s">
        <v>53</v>
      </c>
      <c r="C1235" s="25">
        <v>1224</v>
      </c>
      <c r="D1235" s="25">
        <v>202</v>
      </c>
      <c r="E1235" s="24">
        <v>95.7</v>
      </c>
      <c r="F1235" s="42">
        <f t="shared" si="360"/>
        <v>26.583333333333336</v>
      </c>
      <c r="G1235" s="15">
        <f t="shared" si="372"/>
        <v>-8.3333333333332538E-2</v>
      </c>
      <c r="H1235" s="15">
        <f t="shared" si="373"/>
        <v>-0.29999999999999716</v>
      </c>
      <c r="I1235" s="15">
        <f t="shared" si="361"/>
        <v>-133.33333333333206</v>
      </c>
      <c r="J1235" s="15">
        <f t="shared" si="362"/>
        <v>0</v>
      </c>
      <c r="K1235" s="15">
        <f t="shared" si="363"/>
        <v>133.33333333333206</v>
      </c>
      <c r="L1235" s="15">
        <f>SUM(0.5*1.2*$AD$4*$AF$4*(F1235^2))</f>
        <v>344.29138333333333</v>
      </c>
      <c r="M1235" s="15">
        <f t="shared" si="364"/>
        <v>15.411192606944443</v>
      </c>
      <c r="N1235" s="15">
        <f t="shared" si="374"/>
        <v>0.86473914072299374</v>
      </c>
      <c r="O1235" s="15">
        <f t="shared" si="365"/>
        <v>9.6319953793402764</v>
      </c>
      <c r="P1235" s="15">
        <f t="shared" si="366"/>
        <v>11.866748162500034</v>
      </c>
      <c r="Q1235" s="15">
        <f t="shared" si="375"/>
        <v>0.66585642467361306</v>
      </c>
      <c r="R1235" s="15">
        <f t="shared" si="367"/>
        <v>7.4167176015625218</v>
      </c>
      <c r="S1235" s="15">
        <f t="shared" si="376"/>
        <v>394.66674744097594</v>
      </c>
      <c r="T1235" s="15">
        <f t="shared" si="377"/>
        <v>261.04294010975275</v>
      </c>
      <c r="U1235" s="15">
        <f t="shared" si="368"/>
        <v>0.39466674744097596</v>
      </c>
      <c r="V1235" s="15">
        <f t="shared" si="369"/>
        <v>0.26104294010975276</v>
      </c>
      <c r="W1235" s="15">
        <f t="shared" si="370"/>
        <v>0.1336238073312232</v>
      </c>
      <c r="X1235" s="15">
        <f t="shared" si="371"/>
        <v>395.73712868555708</v>
      </c>
      <c r="Y1235" s="15">
        <f t="shared" si="378"/>
        <v>88016.713129935684</v>
      </c>
      <c r="AJ1235">
        <f>IF(E1235&lt;1,1,0)</f>
        <v>0</v>
      </c>
      <c r="AK1235">
        <f>IF(AJ1235=1,"",E1235)</f>
        <v>95.7</v>
      </c>
      <c r="AL1235">
        <f>E1235/3.6</f>
        <v>26.583333333333332</v>
      </c>
    </row>
    <row r="1236" spans="2:38" x14ac:dyDescent="0.3">
      <c r="B1236" s="25" t="s">
        <v>53</v>
      </c>
      <c r="C1236" s="25">
        <v>1225</v>
      </c>
      <c r="D1236" s="25">
        <v>203</v>
      </c>
      <c r="E1236" s="24">
        <v>95.5</v>
      </c>
      <c r="F1236" s="42">
        <f t="shared" si="360"/>
        <v>26.527777777777779</v>
      </c>
      <c r="G1236" s="15">
        <f t="shared" si="372"/>
        <v>-5.5555555555556344E-2</v>
      </c>
      <c r="H1236" s="15">
        <f t="shared" si="373"/>
        <v>-0.20000000000000284</v>
      </c>
      <c r="I1236" s="15">
        <f t="shared" si="361"/>
        <v>-88.88888888889015</v>
      </c>
      <c r="J1236" s="15">
        <f t="shared" si="362"/>
        <v>0</v>
      </c>
      <c r="K1236" s="15">
        <f t="shared" si="363"/>
        <v>88.88888888889015</v>
      </c>
      <c r="L1236" s="15">
        <f>SUM(0.5*1.2*$AD$4*$AF$4*(F1236^2))</f>
        <v>342.85384259259257</v>
      </c>
      <c r="M1236" s="15">
        <f t="shared" si="364"/>
        <v>15.340850546553499</v>
      </c>
      <c r="N1236" s="15">
        <f t="shared" si="374"/>
        <v>0.86505351693065569</v>
      </c>
      <c r="O1236" s="15">
        <f t="shared" si="365"/>
        <v>9.5880315915959358</v>
      </c>
      <c r="P1236" s="15">
        <f t="shared" si="366"/>
        <v>12.982825855195438</v>
      </c>
      <c r="Q1236" s="15">
        <f t="shared" si="375"/>
        <v>0.73208712461240943</v>
      </c>
      <c r="R1236" s="15">
        <f t="shared" si="367"/>
        <v>8.1142661594971486</v>
      </c>
      <c r="S1236" s="15">
        <f t="shared" si="376"/>
        <v>395.53180095790657</v>
      </c>
      <c r="T1236" s="15">
        <f t="shared" si="377"/>
        <v>261.77502723436515</v>
      </c>
      <c r="U1236" s="15">
        <f t="shared" si="368"/>
        <v>0.39553180095790658</v>
      </c>
      <c r="V1236" s="15">
        <f t="shared" si="369"/>
        <v>0.26177502723436513</v>
      </c>
      <c r="W1236" s="15">
        <f t="shared" si="370"/>
        <v>0.13375677372354144</v>
      </c>
      <c r="X1236" s="15">
        <f t="shared" si="371"/>
        <v>394.08478291346825</v>
      </c>
      <c r="Y1236" s="15">
        <f t="shared" si="378"/>
        <v>88410.797912849157</v>
      </c>
      <c r="AJ1236">
        <f>IF(E1236&lt;1,1,0)</f>
        <v>0</v>
      </c>
      <c r="AK1236">
        <f>IF(AJ1236=1,"",E1236)</f>
        <v>95.5</v>
      </c>
      <c r="AL1236">
        <f>E1236/3.6</f>
        <v>26.527777777777779</v>
      </c>
    </row>
    <row r="1237" spans="2:38" x14ac:dyDescent="0.3">
      <c r="B1237" s="25" t="s">
        <v>53</v>
      </c>
      <c r="C1237" s="25">
        <v>1226</v>
      </c>
      <c r="D1237" s="25">
        <v>204</v>
      </c>
      <c r="E1237" s="24">
        <v>95.3</v>
      </c>
      <c r="F1237" s="42">
        <f t="shared" si="360"/>
        <v>26.472222222222221</v>
      </c>
      <c r="G1237" s="15">
        <f t="shared" si="372"/>
        <v>-4.1666666666666269E-2</v>
      </c>
      <c r="H1237" s="15">
        <f t="shared" si="373"/>
        <v>-0.14999999999999858</v>
      </c>
      <c r="I1237" s="15">
        <f t="shared" si="361"/>
        <v>-66.666666666666032</v>
      </c>
      <c r="J1237" s="15">
        <f t="shared" si="362"/>
        <v>0</v>
      </c>
      <c r="K1237" s="15">
        <f t="shared" si="363"/>
        <v>66.666666666666032</v>
      </c>
      <c r="L1237" s="15">
        <f>SUM(0.5*1.2*$AD$4*$AF$4*(F1237^2))</f>
        <v>341.41930925925925</v>
      </c>
      <c r="M1237" s="15">
        <f t="shared" si="364"/>
        <v>15.270747825668723</v>
      </c>
      <c r="N1237" s="15">
        <f t="shared" si="374"/>
        <v>0.86534237678789427</v>
      </c>
      <c r="O1237" s="15">
        <f t="shared" si="365"/>
        <v>9.5442173910429524</v>
      </c>
      <c r="P1237" s="15">
        <f t="shared" si="366"/>
        <v>13.505933010853926</v>
      </c>
      <c r="Q1237" s="15">
        <f t="shared" si="375"/>
        <v>0.76533620394838908</v>
      </c>
      <c r="R1237" s="15">
        <f t="shared" si="367"/>
        <v>8.4412081317837035</v>
      </c>
      <c r="S1237" s="15">
        <f t="shared" si="376"/>
        <v>396.39714333469448</v>
      </c>
      <c r="T1237" s="15">
        <f t="shared" si="377"/>
        <v>262.54036343831353</v>
      </c>
      <c r="U1237" s="15">
        <f t="shared" si="368"/>
        <v>0.3963971433346945</v>
      </c>
      <c r="V1237" s="15">
        <f t="shared" si="369"/>
        <v>0.26254036343831355</v>
      </c>
      <c r="W1237" s="15">
        <f t="shared" si="370"/>
        <v>0.13385677989638095</v>
      </c>
      <c r="X1237" s="15">
        <f t="shared" si="371"/>
        <v>392.43589395457502</v>
      </c>
      <c r="Y1237" s="15">
        <f t="shared" si="378"/>
        <v>88803.233806803735</v>
      </c>
      <c r="AJ1237">
        <f>IF(E1237&lt;1,1,0)</f>
        <v>0</v>
      </c>
      <c r="AK1237">
        <f>IF(AJ1237=1,"",E1237)</f>
        <v>95.3</v>
      </c>
      <c r="AL1237">
        <f>E1237/3.6</f>
        <v>26.472222222222221</v>
      </c>
    </row>
    <row r="1238" spans="2:38" x14ac:dyDescent="0.3">
      <c r="B1238" s="25" t="s">
        <v>53</v>
      </c>
      <c r="C1238" s="25">
        <v>1227</v>
      </c>
      <c r="D1238" s="25">
        <v>205</v>
      </c>
      <c r="E1238" s="24">
        <v>95.2</v>
      </c>
      <c r="F1238" s="42">
        <f t="shared" si="360"/>
        <v>26.444444444444446</v>
      </c>
      <c r="G1238" s="15">
        <f t="shared" si="372"/>
        <v>-4.1666666666666269E-2</v>
      </c>
      <c r="H1238" s="15">
        <f t="shared" si="373"/>
        <v>-0.14999999999999858</v>
      </c>
      <c r="I1238" s="15">
        <f t="shared" si="361"/>
        <v>-66.666666666666032</v>
      </c>
      <c r="J1238" s="15">
        <f t="shared" si="362"/>
        <v>0</v>
      </c>
      <c r="K1238" s="15">
        <f t="shared" si="363"/>
        <v>66.666666666666032</v>
      </c>
      <c r="L1238" s="15">
        <f>SUM(0.5*1.2*$AD$4*$AF$4*(F1238^2))</f>
        <v>340.7031703703704</v>
      </c>
      <c r="M1238" s="15">
        <f t="shared" si="364"/>
        <v>15.235786060905351</v>
      </c>
      <c r="N1238" s="15">
        <f t="shared" si="374"/>
        <v>0.86759337291266581</v>
      </c>
      <c r="O1238" s="15">
        <f t="shared" si="365"/>
        <v>9.5223662880658448</v>
      </c>
      <c r="P1238" s="15">
        <f t="shared" si="366"/>
        <v>13.472823097942406</v>
      </c>
      <c r="Q1238" s="15">
        <f t="shared" si="375"/>
        <v>0.76720242641060921</v>
      </c>
      <c r="R1238" s="15">
        <f t="shared" si="367"/>
        <v>8.4205144362140043</v>
      </c>
      <c r="S1238" s="15">
        <f t="shared" si="376"/>
        <v>397.26473670760714</v>
      </c>
      <c r="T1238" s="15">
        <f t="shared" si="377"/>
        <v>263.30756586472415</v>
      </c>
      <c r="U1238" s="15">
        <f t="shared" si="368"/>
        <v>0.39726473670760715</v>
      </c>
      <c r="V1238" s="15">
        <f t="shared" si="369"/>
        <v>0.26330756586472415</v>
      </c>
      <c r="W1238" s="15">
        <f t="shared" si="370"/>
        <v>0.133957170842883</v>
      </c>
      <c r="X1238" s="15">
        <f t="shared" si="371"/>
        <v>391.61274573615322</v>
      </c>
      <c r="Y1238" s="15">
        <f t="shared" si="378"/>
        <v>89194.846552539893</v>
      </c>
      <c r="AJ1238">
        <f>IF(E1238&lt;1,1,0)</f>
        <v>0</v>
      </c>
      <c r="AK1238">
        <f>IF(AJ1238=1,"",E1238)</f>
        <v>95.2</v>
      </c>
      <c r="AL1238">
        <f>E1238/3.6</f>
        <v>26.444444444444443</v>
      </c>
    </row>
    <row r="1239" spans="2:38" x14ac:dyDescent="0.3">
      <c r="B1239" s="25" t="s">
        <v>53</v>
      </c>
      <c r="C1239" s="25">
        <v>1228</v>
      </c>
      <c r="D1239" s="25">
        <v>206</v>
      </c>
      <c r="E1239" s="24">
        <v>95</v>
      </c>
      <c r="F1239" s="42">
        <f t="shared" si="360"/>
        <v>26.388888888888889</v>
      </c>
      <c r="G1239" s="15">
        <f t="shared" si="372"/>
        <v>-4.1666666666666269E-2</v>
      </c>
      <c r="H1239" s="15">
        <f t="shared" si="373"/>
        <v>-0.14999999999999858</v>
      </c>
      <c r="I1239" s="15">
        <f t="shared" si="361"/>
        <v>-66.666666666666032</v>
      </c>
      <c r="J1239" s="15">
        <f t="shared" si="362"/>
        <v>0</v>
      </c>
      <c r="K1239" s="15">
        <f t="shared" si="363"/>
        <v>66.666666666666032</v>
      </c>
      <c r="L1239" s="15">
        <f>SUM(0.5*1.2*$AD$4*$AF$4*(F1239^2))</f>
        <v>339.2731481481481</v>
      </c>
      <c r="M1239" s="15">
        <f t="shared" si="364"/>
        <v>15.166041409465018</v>
      </c>
      <c r="N1239" s="15">
        <f t="shared" si="374"/>
        <v>0.8678345917638316</v>
      </c>
      <c r="O1239" s="15">
        <f t="shared" si="365"/>
        <v>9.4787758809156362</v>
      </c>
      <c r="P1239" s="15">
        <f t="shared" si="366"/>
        <v>13.406782150205778</v>
      </c>
      <c r="Q1239" s="15">
        <f t="shared" si="375"/>
        <v>0.76716586748399729</v>
      </c>
      <c r="R1239" s="15">
        <f t="shared" si="367"/>
        <v>8.3792388438786105</v>
      </c>
      <c r="S1239" s="15">
        <f t="shared" si="376"/>
        <v>398.13257129937097</v>
      </c>
      <c r="T1239" s="15">
        <f t="shared" si="377"/>
        <v>264.07473173220814</v>
      </c>
      <c r="U1239" s="15">
        <f t="shared" si="368"/>
        <v>0.39813257129937096</v>
      </c>
      <c r="V1239" s="15">
        <f t="shared" si="369"/>
        <v>0.26407473173220813</v>
      </c>
      <c r="W1239" s="15">
        <f t="shared" si="370"/>
        <v>0.13405783956716283</v>
      </c>
      <c r="X1239" s="15">
        <f t="shared" si="371"/>
        <v>389.96904196198147</v>
      </c>
      <c r="Y1239" s="15">
        <f t="shared" si="378"/>
        <v>89584.815594501881</v>
      </c>
      <c r="AJ1239">
        <f>IF(E1239&lt;1,1,0)</f>
        <v>0</v>
      </c>
      <c r="AK1239">
        <f>IF(AJ1239=1,"",E1239)</f>
        <v>95</v>
      </c>
      <c r="AL1239">
        <f>E1239/3.6</f>
        <v>26.388888888888889</v>
      </c>
    </row>
    <row r="1240" spans="2:38" x14ac:dyDescent="0.3">
      <c r="B1240" s="25" t="s">
        <v>53</v>
      </c>
      <c r="C1240" s="25">
        <v>1229</v>
      </c>
      <c r="D1240" s="25">
        <v>207</v>
      </c>
      <c r="E1240" s="24">
        <v>94.9</v>
      </c>
      <c r="F1240" s="42">
        <f t="shared" si="360"/>
        <v>26.361111111111114</v>
      </c>
      <c r="G1240" s="15">
        <f t="shared" si="372"/>
        <v>-4.1666666666666269E-2</v>
      </c>
      <c r="H1240" s="15">
        <f t="shared" si="373"/>
        <v>-0.14999999999999858</v>
      </c>
      <c r="I1240" s="15">
        <f t="shared" si="361"/>
        <v>-66.666666666666032</v>
      </c>
      <c r="J1240" s="15">
        <f t="shared" si="362"/>
        <v>0</v>
      </c>
      <c r="K1240" s="15">
        <f t="shared" si="363"/>
        <v>66.666666666666032</v>
      </c>
      <c r="L1240" s="15">
        <f>SUM(0.5*1.2*$AD$4*$AF$4*(F1240^2))</f>
        <v>338.55926481481487</v>
      </c>
      <c r="M1240" s="15">
        <f t="shared" si="364"/>
        <v>15.131258397479426</v>
      </c>
      <c r="N1240" s="15">
        <f t="shared" si="374"/>
        <v>0.87004735785506704</v>
      </c>
      <c r="O1240" s="15">
        <f t="shared" si="365"/>
        <v>9.4570364984246424</v>
      </c>
      <c r="P1240" s="15">
        <f t="shared" si="366"/>
        <v>13.373850990072036</v>
      </c>
      <c r="Q1240" s="15">
        <f t="shared" si="375"/>
        <v>0.76899643192914213</v>
      </c>
      <c r="R1240" s="15">
        <f t="shared" si="367"/>
        <v>8.3586568687950233</v>
      </c>
      <c r="S1240" s="15">
        <f t="shared" si="376"/>
        <v>399.00261865722604</v>
      </c>
      <c r="T1240" s="15">
        <f t="shared" si="377"/>
        <v>264.8437281641373</v>
      </c>
      <c r="U1240" s="15">
        <f t="shared" si="368"/>
        <v>0.39900261865722603</v>
      </c>
      <c r="V1240" s="15">
        <f t="shared" si="369"/>
        <v>0.26484372816413732</v>
      </c>
      <c r="W1240" s="15">
        <f t="shared" si="370"/>
        <v>0.13415889049308871</v>
      </c>
      <c r="X1240" s="15">
        <f t="shared" si="371"/>
        <v>389.14848633569034</v>
      </c>
      <c r="Y1240" s="15">
        <f t="shared" si="378"/>
        <v>89973.96408083757</v>
      </c>
      <c r="AJ1240">
        <f>IF(E1240&lt;1,1,0)</f>
        <v>0</v>
      </c>
      <c r="AK1240">
        <f>IF(AJ1240=1,"",E1240)</f>
        <v>94.9</v>
      </c>
      <c r="AL1240">
        <f>E1240/3.6</f>
        <v>26.361111111111111</v>
      </c>
    </row>
    <row r="1241" spans="2:38" x14ac:dyDescent="0.3">
      <c r="B1241" s="25" t="s">
        <v>53</v>
      </c>
      <c r="C1241" s="25">
        <v>1230</v>
      </c>
      <c r="D1241" s="25">
        <v>208</v>
      </c>
      <c r="E1241" s="24">
        <v>94.7</v>
      </c>
      <c r="F1241" s="42">
        <f t="shared" si="360"/>
        <v>26.305555555555557</v>
      </c>
      <c r="G1241" s="15">
        <f t="shared" si="372"/>
        <v>-5.5555555555556344E-2</v>
      </c>
      <c r="H1241" s="15">
        <f t="shared" si="373"/>
        <v>-0.20000000000000284</v>
      </c>
      <c r="I1241" s="15">
        <f t="shared" si="361"/>
        <v>-88.88888888889015</v>
      </c>
      <c r="J1241" s="15">
        <f t="shared" si="362"/>
        <v>0</v>
      </c>
      <c r="K1241" s="15">
        <f t="shared" si="363"/>
        <v>88.88888888889015</v>
      </c>
      <c r="L1241" s="15">
        <f>SUM(0.5*1.2*$AD$4*$AF$4*(F1241^2))</f>
        <v>337.13375370370375</v>
      </c>
      <c r="M1241" s="15">
        <f t="shared" si="364"/>
        <v>15.061870687705762</v>
      </c>
      <c r="N1241" s="15">
        <f t="shared" si="374"/>
        <v>0.87024141751188844</v>
      </c>
      <c r="O1241" s="15">
        <f t="shared" si="365"/>
        <v>9.4136691798161003</v>
      </c>
      <c r="P1241" s="15">
        <f t="shared" si="366"/>
        <v>12.723599082767457</v>
      </c>
      <c r="Q1241" s="15">
        <f t="shared" si="375"/>
        <v>0.73514128033767523</v>
      </c>
      <c r="R1241" s="15">
        <f t="shared" si="367"/>
        <v>7.9522494267296615</v>
      </c>
      <c r="S1241" s="15">
        <f t="shared" si="376"/>
        <v>399.8728600747379</v>
      </c>
      <c r="T1241" s="15">
        <f t="shared" si="377"/>
        <v>265.578869444475</v>
      </c>
      <c r="U1241" s="15">
        <f t="shared" si="368"/>
        <v>0.39987286007473788</v>
      </c>
      <c r="V1241" s="15">
        <f t="shared" si="369"/>
        <v>0.26557886944447501</v>
      </c>
      <c r="W1241" s="15">
        <f t="shared" si="370"/>
        <v>0.13429399063026287</v>
      </c>
      <c r="X1241" s="15">
        <f t="shared" si="371"/>
        <v>387.50996772260163</v>
      </c>
      <c r="Y1241" s="15">
        <f t="shared" si="378"/>
        <v>90361.474048560165</v>
      </c>
      <c r="AJ1241">
        <f>IF(E1241&lt;1,1,0)</f>
        <v>0</v>
      </c>
      <c r="AK1241">
        <f>IF(AJ1241=1,"",E1241)</f>
        <v>94.7</v>
      </c>
      <c r="AL1241">
        <f>E1241/3.6</f>
        <v>26.305555555555557</v>
      </c>
    </row>
    <row r="1242" spans="2:38" x14ac:dyDescent="0.3">
      <c r="B1242" s="25" t="s">
        <v>53</v>
      </c>
      <c r="C1242" s="25">
        <v>1231</v>
      </c>
      <c r="D1242" s="25">
        <v>209</v>
      </c>
      <c r="E1242" s="24">
        <v>94.5</v>
      </c>
      <c r="F1242" s="42">
        <f t="shared" si="360"/>
        <v>26.25</v>
      </c>
      <c r="G1242" s="15">
        <f t="shared" si="372"/>
        <v>-4.1666666666666269E-2</v>
      </c>
      <c r="H1242" s="15">
        <f t="shared" si="373"/>
        <v>-0.14999999999999858</v>
      </c>
      <c r="I1242" s="15">
        <f t="shared" si="361"/>
        <v>-66.666666666666032</v>
      </c>
      <c r="J1242" s="15">
        <f t="shared" si="362"/>
        <v>0</v>
      </c>
      <c r="K1242" s="15">
        <f t="shared" si="363"/>
        <v>66.666666666666032</v>
      </c>
      <c r="L1242" s="15">
        <f>SUM(0.5*1.2*$AD$4*$AF$4*(F1242^2))</f>
        <v>335.71124999999995</v>
      </c>
      <c r="M1242" s="15">
        <f t="shared" si="364"/>
        <v>14.992720312499998</v>
      </c>
      <c r="N1242" s="15">
        <f t="shared" si="374"/>
        <v>0.8704107070312499</v>
      </c>
      <c r="O1242" s="15">
        <f t="shared" si="365"/>
        <v>9.3704501953124986</v>
      </c>
      <c r="P1242" s="15">
        <f t="shared" si="366"/>
        <v>13.242720312500014</v>
      </c>
      <c r="Q1242" s="15">
        <f t="shared" si="375"/>
        <v>0.76881348480902856</v>
      </c>
      <c r="R1242" s="15">
        <f t="shared" si="367"/>
        <v>8.2767001953125092</v>
      </c>
      <c r="S1242" s="15">
        <f t="shared" si="376"/>
        <v>400.74327078176913</v>
      </c>
      <c r="T1242" s="15">
        <f t="shared" si="377"/>
        <v>266.34768292928402</v>
      </c>
      <c r="U1242" s="15">
        <f t="shared" si="368"/>
        <v>0.40074327078176913</v>
      </c>
      <c r="V1242" s="15">
        <f t="shared" si="369"/>
        <v>0.26634768292928401</v>
      </c>
      <c r="W1242" s="15">
        <f t="shared" si="370"/>
        <v>0.13439558785248512</v>
      </c>
      <c r="X1242" s="15">
        <f t="shared" si="371"/>
        <v>385.87490592308848</v>
      </c>
      <c r="Y1242" s="15">
        <f t="shared" si="378"/>
        <v>90747.348954483256</v>
      </c>
      <c r="AJ1242">
        <f>IF(E1242&lt;1,1,0)</f>
        <v>0</v>
      </c>
      <c r="AK1242">
        <f>IF(AJ1242=1,"",E1242)</f>
        <v>94.5</v>
      </c>
      <c r="AL1242">
        <f>E1242/3.6</f>
        <v>26.25</v>
      </c>
    </row>
    <row r="1243" spans="2:38" x14ac:dyDescent="0.3">
      <c r="B1243" s="25" t="s">
        <v>53</v>
      </c>
      <c r="C1243" s="25">
        <v>1232</v>
      </c>
      <c r="D1243" s="25">
        <v>210</v>
      </c>
      <c r="E1243" s="24">
        <v>94.4</v>
      </c>
      <c r="F1243" s="42">
        <f t="shared" si="360"/>
        <v>26.222222222222225</v>
      </c>
      <c r="G1243" s="15">
        <f t="shared" si="372"/>
        <v>-1.3888888888888099E-2</v>
      </c>
      <c r="H1243" s="15">
        <f t="shared" si="373"/>
        <v>-4.9999999999997158E-2</v>
      </c>
      <c r="I1243" s="15">
        <f t="shared" si="361"/>
        <v>-22.222222222220957</v>
      </c>
      <c r="J1243" s="15">
        <f t="shared" si="362"/>
        <v>0</v>
      </c>
      <c r="K1243" s="15">
        <f t="shared" si="363"/>
        <v>22.222222222220957</v>
      </c>
      <c r="L1243" s="15">
        <f>SUM(0.5*1.2*$AD$4*$AF$4*(F1243^2))</f>
        <v>335.00112592592598</v>
      </c>
      <c r="M1243" s="15">
        <f t="shared" si="364"/>
        <v>14.958233968724283</v>
      </c>
      <c r="N1243" s="15">
        <f t="shared" si="374"/>
        <v>0.87256364817558318</v>
      </c>
      <c r="O1243" s="15">
        <f t="shared" si="365"/>
        <v>9.3488962304526755</v>
      </c>
      <c r="P1243" s="15">
        <f t="shared" si="366"/>
        <v>14.375517919341599</v>
      </c>
      <c r="Q1243" s="15">
        <f t="shared" si="375"/>
        <v>0.83857187862825999</v>
      </c>
      <c r="R1243" s="15">
        <f t="shared" si="367"/>
        <v>8.984698699588499</v>
      </c>
      <c r="S1243" s="15">
        <f t="shared" si="376"/>
        <v>401.6158344299447</v>
      </c>
      <c r="T1243" s="15">
        <f t="shared" si="377"/>
        <v>267.18625480791229</v>
      </c>
      <c r="U1243" s="15">
        <f t="shared" si="368"/>
        <v>0.4016158344299447</v>
      </c>
      <c r="V1243" s="15">
        <f t="shared" si="369"/>
        <v>0.2671862548079123</v>
      </c>
      <c r="W1243" s="15">
        <f t="shared" si="370"/>
        <v>0.13442957962203239</v>
      </c>
      <c r="X1243" s="15">
        <f t="shared" si="371"/>
        <v>385.05867133139304</v>
      </c>
      <c r="Y1243" s="15">
        <f t="shared" si="378"/>
        <v>91132.407625814652</v>
      </c>
      <c r="AJ1243">
        <f>IF(E1243&lt;1,1,0)</f>
        <v>0</v>
      </c>
      <c r="AK1243">
        <f>IF(AJ1243=1,"",E1243)</f>
        <v>94.4</v>
      </c>
      <c r="AL1243">
        <f>E1243/3.6</f>
        <v>26.222222222222221</v>
      </c>
    </row>
    <row r="1244" spans="2:38" x14ac:dyDescent="0.3">
      <c r="B1244" s="25" t="s">
        <v>53</v>
      </c>
      <c r="C1244" s="25">
        <v>1233</v>
      </c>
      <c r="D1244" s="25">
        <v>211</v>
      </c>
      <c r="E1244" s="24">
        <v>94.4</v>
      </c>
      <c r="F1244" s="42">
        <f t="shared" si="360"/>
        <v>26.222222222222225</v>
      </c>
      <c r="G1244" s="15">
        <f t="shared" si="372"/>
        <v>-1.3888888888890073E-2</v>
      </c>
      <c r="H1244" s="15">
        <f t="shared" si="373"/>
        <v>-5.0000000000004263E-2</v>
      </c>
      <c r="I1244" s="15">
        <f t="shared" si="361"/>
        <v>-22.222222222224115</v>
      </c>
      <c r="J1244" s="15">
        <f t="shared" si="362"/>
        <v>0</v>
      </c>
      <c r="K1244" s="15">
        <f t="shared" si="363"/>
        <v>22.222222222224115</v>
      </c>
      <c r="L1244" s="15">
        <f>SUM(0.5*1.2*$AD$4*$AF$4*(F1244^2))</f>
        <v>335.00112592592598</v>
      </c>
      <c r="M1244" s="15">
        <f t="shared" si="364"/>
        <v>14.958233968724283</v>
      </c>
      <c r="N1244" s="15">
        <f t="shared" si="374"/>
        <v>0.87671871316689554</v>
      </c>
      <c r="O1244" s="15">
        <f t="shared" si="365"/>
        <v>9.3488962304526755</v>
      </c>
      <c r="P1244" s="15">
        <f t="shared" si="366"/>
        <v>14.375517919341519</v>
      </c>
      <c r="Q1244" s="15">
        <f t="shared" si="375"/>
        <v>0.84256507805029457</v>
      </c>
      <c r="R1244" s="15">
        <f t="shared" si="367"/>
        <v>8.9846986995884492</v>
      </c>
      <c r="S1244" s="15">
        <f t="shared" si="376"/>
        <v>402.49255314311159</v>
      </c>
      <c r="T1244" s="15">
        <f t="shared" si="377"/>
        <v>268.0288198859626</v>
      </c>
      <c r="U1244" s="15">
        <f t="shared" si="368"/>
        <v>0.40249255314311161</v>
      </c>
      <c r="V1244" s="15">
        <f t="shared" si="369"/>
        <v>0.26802881988596261</v>
      </c>
      <c r="W1244" s="15">
        <f t="shared" si="370"/>
        <v>0.134463733257149</v>
      </c>
      <c r="X1244" s="15">
        <f t="shared" si="371"/>
        <v>385.0586713074855</v>
      </c>
      <c r="Y1244" s="15">
        <f t="shared" si="378"/>
        <v>91517.466297122141</v>
      </c>
      <c r="AJ1244">
        <f>IF(E1244&lt;1,1,0)</f>
        <v>0</v>
      </c>
      <c r="AK1244">
        <f>IF(AJ1244=1,"",E1244)</f>
        <v>94.4</v>
      </c>
      <c r="AL1244">
        <f>E1244/3.6</f>
        <v>26.222222222222221</v>
      </c>
    </row>
    <row r="1245" spans="2:38" x14ac:dyDescent="0.3">
      <c r="B1245" s="25" t="s">
        <v>53</v>
      </c>
      <c r="C1245" s="25">
        <v>1234</v>
      </c>
      <c r="D1245" s="25">
        <v>212</v>
      </c>
      <c r="E1245" s="24">
        <v>94.3</v>
      </c>
      <c r="F1245" s="42">
        <f t="shared" si="360"/>
        <v>26.194444444444446</v>
      </c>
      <c r="G1245" s="15">
        <f t="shared" si="372"/>
        <v>-1.3888888888890073E-2</v>
      </c>
      <c r="H1245" s="15">
        <f t="shared" si="373"/>
        <v>-5.0000000000004263E-2</v>
      </c>
      <c r="I1245" s="15">
        <f t="shared" si="361"/>
        <v>-22.222222222224115</v>
      </c>
      <c r="J1245" s="15">
        <f t="shared" si="362"/>
        <v>0</v>
      </c>
      <c r="K1245" s="15">
        <f t="shared" si="363"/>
        <v>22.222222222224115</v>
      </c>
      <c r="L1245" s="15">
        <f>SUM(0.5*1.2*$AD$4*$AF$4*(F1245^2))</f>
        <v>334.29175370370371</v>
      </c>
      <c r="M1245" s="15">
        <f t="shared" si="364"/>
        <v>14.923806770627573</v>
      </c>
      <c r="N1245" s="15">
        <f t="shared" si="374"/>
        <v>0.8788463987147348</v>
      </c>
      <c r="O1245" s="15">
        <f t="shared" si="365"/>
        <v>9.327379231642233</v>
      </c>
      <c r="P1245" s="15">
        <f t="shared" si="366"/>
        <v>14.341708005195425</v>
      </c>
      <c r="Q1245" s="15">
        <f t="shared" si="375"/>
        <v>0.84456724919484172</v>
      </c>
      <c r="R1245" s="15">
        <f t="shared" si="367"/>
        <v>8.9635675032471411</v>
      </c>
      <c r="S1245" s="15">
        <f t="shared" si="376"/>
        <v>403.37139954182635</v>
      </c>
      <c r="T1245" s="15">
        <f t="shared" si="377"/>
        <v>268.87338713515743</v>
      </c>
      <c r="U1245" s="15">
        <f t="shared" si="368"/>
        <v>0.40337139954182633</v>
      </c>
      <c r="V1245" s="15">
        <f t="shared" si="369"/>
        <v>0.2688733871351574</v>
      </c>
      <c r="W1245" s="15">
        <f t="shared" si="370"/>
        <v>0.13449801240666892</v>
      </c>
      <c r="X1245" s="15">
        <f t="shared" si="371"/>
        <v>384.24330091311975</v>
      </c>
      <c r="Y1245" s="15">
        <f t="shared" si="378"/>
        <v>91901.709598035261</v>
      </c>
      <c r="AJ1245">
        <f>IF(E1245&lt;1,1,0)</f>
        <v>0</v>
      </c>
      <c r="AK1245">
        <f>IF(AJ1245=1,"",E1245)</f>
        <v>94.3</v>
      </c>
      <c r="AL1245">
        <f>E1245/3.6</f>
        <v>26.194444444444443</v>
      </c>
    </row>
    <row r="1246" spans="2:38" x14ac:dyDescent="0.3">
      <c r="B1246" s="25" t="s">
        <v>53</v>
      </c>
      <c r="C1246" s="25">
        <v>1235</v>
      </c>
      <c r="D1246" s="25">
        <v>213</v>
      </c>
      <c r="E1246" s="24">
        <v>94.3</v>
      </c>
      <c r="F1246" s="42">
        <f t="shared" si="360"/>
        <v>26.194444444444446</v>
      </c>
      <c r="G1246" s="15">
        <f t="shared" si="372"/>
        <v>-2.7777777777778172E-2</v>
      </c>
      <c r="H1246" s="15">
        <f t="shared" si="373"/>
        <v>-0.10000000000000142</v>
      </c>
      <c r="I1246" s="15">
        <f t="shared" si="361"/>
        <v>-44.444444444445075</v>
      </c>
      <c r="J1246" s="15">
        <f t="shared" si="362"/>
        <v>0</v>
      </c>
      <c r="K1246" s="15">
        <f t="shared" si="363"/>
        <v>44.444444444445075</v>
      </c>
      <c r="L1246" s="15">
        <f>SUM(0.5*1.2*$AD$4*$AF$4*(F1246^2))</f>
        <v>334.29175370370371</v>
      </c>
      <c r="M1246" s="15">
        <f t="shared" si="364"/>
        <v>14.923806770627573</v>
      </c>
      <c r="N1246" s="15">
        <f t="shared" si="374"/>
        <v>0.88299190059546473</v>
      </c>
      <c r="O1246" s="15">
        <f t="shared" si="365"/>
        <v>9.327379231642233</v>
      </c>
      <c r="P1246" s="15">
        <f t="shared" si="366"/>
        <v>13.759609239763357</v>
      </c>
      <c r="Q1246" s="15">
        <f t="shared" si="375"/>
        <v>0.81411021335266531</v>
      </c>
      <c r="R1246" s="15">
        <f t="shared" si="367"/>
        <v>8.5997557748520972</v>
      </c>
      <c r="S1246" s="15">
        <f t="shared" si="376"/>
        <v>404.25439144242182</v>
      </c>
      <c r="T1246" s="15">
        <f t="shared" si="377"/>
        <v>269.68749734851008</v>
      </c>
      <c r="U1246" s="15">
        <f t="shared" si="368"/>
        <v>0.40425439144242181</v>
      </c>
      <c r="V1246" s="15">
        <f t="shared" si="369"/>
        <v>0.26968749734851005</v>
      </c>
      <c r="W1246" s="15">
        <f t="shared" si="370"/>
        <v>0.13456689409391176</v>
      </c>
      <c r="X1246" s="15">
        <f t="shared" si="371"/>
        <v>384.24330086490249</v>
      </c>
      <c r="Y1246" s="15">
        <f t="shared" si="378"/>
        <v>92285.95289890017</v>
      </c>
      <c r="AJ1246">
        <f>IF(E1246&lt;1,1,0)</f>
        <v>0</v>
      </c>
      <c r="AK1246">
        <f>IF(AJ1246=1,"",E1246)</f>
        <v>94.3</v>
      </c>
      <c r="AL1246">
        <f>E1246/3.6</f>
        <v>26.194444444444443</v>
      </c>
    </row>
    <row r="1247" spans="2:38" x14ac:dyDescent="0.3">
      <c r="B1247" s="25" t="s">
        <v>53</v>
      </c>
      <c r="C1247" s="25">
        <v>1236</v>
      </c>
      <c r="D1247" s="25">
        <v>214</v>
      </c>
      <c r="E1247" s="24">
        <v>94.1</v>
      </c>
      <c r="F1247" s="42">
        <f t="shared" si="360"/>
        <v>26.138888888888889</v>
      </c>
      <c r="G1247" s="15">
        <f t="shared" si="372"/>
        <v>-5.5555555555554373E-2</v>
      </c>
      <c r="H1247" s="15">
        <f t="shared" si="373"/>
        <v>-0.19999999999999574</v>
      </c>
      <c r="I1247" s="15">
        <f t="shared" si="361"/>
        <v>-88.888888888886996</v>
      </c>
      <c r="J1247" s="15">
        <f t="shared" si="362"/>
        <v>0</v>
      </c>
      <c r="K1247" s="15">
        <f t="shared" si="363"/>
        <v>88.888888888886996</v>
      </c>
      <c r="L1247" s="15">
        <f>SUM(0.5*1.2*$AD$4*$AF$4*(F1247^2))</f>
        <v>332.87526481481478</v>
      </c>
      <c r="M1247" s="15">
        <f t="shared" si="364"/>
        <v>14.855129560853909</v>
      </c>
      <c r="N1247" s="15">
        <f t="shared" si="374"/>
        <v>0.88305492389520457</v>
      </c>
      <c r="O1247" s="15">
        <f t="shared" si="365"/>
        <v>9.2844559755336942</v>
      </c>
      <c r="P1247" s="15">
        <f t="shared" si="366"/>
        <v>12.531672770730502</v>
      </c>
      <c r="Q1247" s="15">
        <f t="shared" si="375"/>
        <v>0.74493832581564656</v>
      </c>
      <c r="R1247" s="15">
        <f t="shared" si="367"/>
        <v>7.8322954817065638</v>
      </c>
      <c r="S1247" s="15">
        <f t="shared" si="376"/>
        <v>405.13744636631702</v>
      </c>
      <c r="T1247" s="15">
        <f t="shared" si="377"/>
        <v>270.43243567432575</v>
      </c>
      <c r="U1247" s="15">
        <f t="shared" si="368"/>
        <v>0.40513744636631704</v>
      </c>
      <c r="V1247" s="15">
        <f t="shared" si="369"/>
        <v>0.27043243567432573</v>
      </c>
      <c r="W1247" s="15">
        <f t="shared" si="370"/>
        <v>0.13470501069199131</v>
      </c>
      <c r="X1247" s="15">
        <f t="shared" si="371"/>
        <v>382.61515262007271</v>
      </c>
      <c r="Y1247" s="15">
        <f t="shared" si="378"/>
        <v>92668.56805152024</v>
      </c>
      <c r="AJ1247">
        <f>IF(E1247&lt;1,1,0)</f>
        <v>0</v>
      </c>
      <c r="AK1247">
        <f>IF(AJ1247=1,"",E1247)</f>
        <v>94.1</v>
      </c>
      <c r="AL1247">
        <f>E1247/3.6</f>
        <v>26.138888888888886</v>
      </c>
    </row>
    <row r="1248" spans="2:38" x14ac:dyDescent="0.3">
      <c r="B1248" s="25" t="s">
        <v>53</v>
      </c>
      <c r="C1248" s="25">
        <v>1237</v>
      </c>
      <c r="D1248" s="25">
        <v>215</v>
      </c>
      <c r="E1248" s="24">
        <v>93.9</v>
      </c>
      <c r="F1248" s="42">
        <f t="shared" si="360"/>
        <v>26.083333333333336</v>
      </c>
      <c r="G1248" s="15">
        <f t="shared" si="372"/>
        <v>-9.7222222222220642E-2</v>
      </c>
      <c r="H1248" s="15">
        <f t="shared" si="373"/>
        <v>-0.34999999999999432</v>
      </c>
      <c r="I1248" s="15">
        <f t="shared" si="361"/>
        <v>-155.55555555555301</v>
      </c>
      <c r="J1248" s="15">
        <f t="shared" si="362"/>
        <v>0</v>
      </c>
      <c r="K1248" s="15">
        <f t="shared" si="363"/>
        <v>155.55555555555301</v>
      </c>
      <c r="L1248" s="15">
        <f>SUM(0.5*1.2*$AD$4*$AF$4*(F1248^2))</f>
        <v>331.46178333333341</v>
      </c>
      <c r="M1248" s="15">
        <f t="shared" si="364"/>
        <v>14.78668818194445</v>
      </c>
      <c r="N1248" s="15">
        <f t="shared" si="374"/>
        <v>0.88309387753279356</v>
      </c>
      <c r="O1248" s="15">
        <f t="shared" si="365"/>
        <v>9.2416801137152813</v>
      </c>
      <c r="P1248" s="15">
        <f t="shared" si="366"/>
        <v>10.729280774537106</v>
      </c>
      <c r="Q1248" s="15">
        <f t="shared" si="375"/>
        <v>0.64077649070152165</v>
      </c>
      <c r="R1248" s="15">
        <f t="shared" si="367"/>
        <v>6.7058004840856915</v>
      </c>
      <c r="S1248" s="15">
        <f t="shared" si="376"/>
        <v>406.02054024384984</v>
      </c>
      <c r="T1248" s="15">
        <f t="shared" si="377"/>
        <v>271.07321216502726</v>
      </c>
      <c r="U1248" s="15">
        <f t="shared" si="368"/>
        <v>0.40602054024384981</v>
      </c>
      <c r="V1248" s="15">
        <f t="shared" si="369"/>
        <v>0.27107321216502728</v>
      </c>
      <c r="W1248" s="15">
        <f t="shared" si="370"/>
        <v>0.13494732807882254</v>
      </c>
      <c r="X1248" s="15">
        <f t="shared" si="371"/>
        <v>380.9904610924259</v>
      </c>
      <c r="Y1248" s="15">
        <f t="shared" si="378"/>
        <v>93049.558512612668</v>
      </c>
      <c r="AJ1248">
        <f>IF(E1248&lt;1,1,0)</f>
        <v>0</v>
      </c>
      <c r="AK1248">
        <f>IF(AJ1248=1,"",E1248)</f>
        <v>93.9</v>
      </c>
      <c r="AL1248">
        <f>E1248/3.6</f>
        <v>26.083333333333336</v>
      </c>
    </row>
    <row r="1249" spans="2:38" x14ac:dyDescent="0.3">
      <c r="B1249" s="25" t="s">
        <v>53</v>
      </c>
      <c r="C1249" s="25">
        <v>1238</v>
      </c>
      <c r="D1249" s="25">
        <v>216</v>
      </c>
      <c r="E1249" s="24">
        <v>93.4</v>
      </c>
      <c r="F1249" s="42">
        <f t="shared" si="360"/>
        <v>25.944444444444446</v>
      </c>
      <c r="G1249" s="15">
        <f t="shared" si="372"/>
        <v>-0.15277777777777896</v>
      </c>
      <c r="H1249" s="15">
        <f t="shared" si="373"/>
        <v>-0.55000000000000426</v>
      </c>
      <c r="I1249" s="15">
        <f t="shared" si="361"/>
        <v>-244.44444444444633</v>
      </c>
      <c r="J1249" s="15">
        <f t="shared" si="362"/>
        <v>0</v>
      </c>
      <c r="K1249" s="15">
        <f t="shared" si="363"/>
        <v>244.44444444444633</v>
      </c>
      <c r="L1249" s="15">
        <f>SUM(0.5*1.2*$AD$4*$AF$4*(F1249^2))</f>
        <v>327.94123703703707</v>
      </c>
      <c r="M1249" s="15">
        <f t="shared" si="364"/>
        <v>14.616613205349797</v>
      </c>
      <c r="N1249" s="15">
        <f t="shared" si="374"/>
        <v>0.87699679232098782</v>
      </c>
      <c r="O1249" s="15">
        <f t="shared" si="365"/>
        <v>9.1353832533436226</v>
      </c>
      <c r="P1249" s="15">
        <f t="shared" si="366"/>
        <v>8.2746378967077714</v>
      </c>
      <c r="Q1249" s="15">
        <f t="shared" si="375"/>
        <v>0.49647827380246629</v>
      </c>
      <c r="R1249" s="15">
        <f t="shared" si="367"/>
        <v>5.1716486854423565</v>
      </c>
      <c r="S1249" s="15">
        <f t="shared" si="376"/>
        <v>406.89753703617083</v>
      </c>
      <c r="T1249" s="15">
        <f t="shared" si="377"/>
        <v>271.5696904388297</v>
      </c>
      <c r="U1249" s="15">
        <f t="shared" si="368"/>
        <v>0.40689753703617082</v>
      </c>
      <c r="V1249" s="15">
        <f t="shared" si="369"/>
        <v>0.27156969043882967</v>
      </c>
      <c r="W1249" s="15">
        <f t="shared" si="370"/>
        <v>0.13532784659734115</v>
      </c>
      <c r="X1249" s="15">
        <f t="shared" si="371"/>
        <v>376.94385588779136</v>
      </c>
      <c r="Y1249" s="15">
        <f t="shared" si="378"/>
        <v>93426.502368500456</v>
      </c>
      <c r="AJ1249">
        <f>IF(E1249&lt;1,1,0)</f>
        <v>0</v>
      </c>
      <c r="AK1249">
        <f>IF(AJ1249=1,"",E1249)</f>
        <v>93.4</v>
      </c>
      <c r="AL1249">
        <f>E1249/3.6</f>
        <v>25.944444444444446</v>
      </c>
    </row>
    <row r="1250" spans="2:38" x14ac:dyDescent="0.3">
      <c r="B1250" s="25" t="s">
        <v>53</v>
      </c>
      <c r="C1250" s="25">
        <v>1239</v>
      </c>
      <c r="D1250" s="25">
        <v>217</v>
      </c>
      <c r="E1250" s="24">
        <v>92.8</v>
      </c>
      <c r="F1250" s="42">
        <f t="shared" si="360"/>
        <v>25.777777777777779</v>
      </c>
      <c r="G1250" s="15">
        <f t="shared" si="372"/>
        <v>-0.19444444444444522</v>
      </c>
      <c r="H1250" s="15">
        <f t="shared" si="373"/>
        <v>-0.70000000000000284</v>
      </c>
      <c r="I1250" s="15">
        <f t="shared" si="361"/>
        <v>-311.11111111111234</v>
      </c>
      <c r="J1250" s="15">
        <f t="shared" si="362"/>
        <v>0</v>
      </c>
      <c r="K1250" s="15">
        <f t="shared" si="363"/>
        <v>311.11111111111234</v>
      </c>
      <c r="L1250" s="15">
        <f>SUM(0.5*1.2*$AD$4*$AF$4*(F1250^2))</f>
        <v>323.7413925925926</v>
      </c>
      <c r="M1250" s="15">
        <f t="shared" si="364"/>
        <v>14.414453675720166</v>
      </c>
      <c r="N1250" s="15">
        <f t="shared" si="374"/>
        <v>0.86887123545313227</v>
      </c>
      <c r="O1250" s="15">
        <f t="shared" si="365"/>
        <v>9.0090335473251031</v>
      </c>
      <c r="P1250" s="15">
        <f t="shared" si="366"/>
        <v>6.3947005893003803</v>
      </c>
      <c r="Q1250" s="15">
        <f t="shared" si="375"/>
        <v>0.38545834107727295</v>
      </c>
      <c r="R1250" s="15">
        <f t="shared" si="367"/>
        <v>3.9966878683127378</v>
      </c>
      <c r="S1250" s="15">
        <f t="shared" si="376"/>
        <v>407.76640827162396</v>
      </c>
      <c r="T1250" s="15">
        <f t="shared" si="377"/>
        <v>271.95514877990695</v>
      </c>
      <c r="U1250" s="15">
        <f t="shared" si="368"/>
        <v>0.40776640827162397</v>
      </c>
      <c r="V1250" s="15">
        <f t="shared" si="369"/>
        <v>0.27195514877990695</v>
      </c>
      <c r="W1250" s="15">
        <f t="shared" si="370"/>
        <v>0.13581125949171702</v>
      </c>
      <c r="X1250" s="15">
        <f t="shared" si="371"/>
        <v>372.11644814199491</v>
      </c>
      <c r="Y1250" s="15">
        <f t="shared" si="378"/>
        <v>93798.618816642454</v>
      </c>
      <c r="AJ1250">
        <f>IF(E1250&lt;1,1,0)</f>
        <v>0</v>
      </c>
      <c r="AK1250">
        <f>IF(AJ1250=1,"",E1250)</f>
        <v>92.8</v>
      </c>
      <c r="AL1250">
        <f>E1250/3.6</f>
        <v>25.777777777777775</v>
      </c>
    </row>
    <row r="1251" spans="2:38" x14ac:dyDescent="0.3">
      <c r="B1251" s="25" t="s">
        <v>53</v>
      </c>
      <c r="C1251" s="25">
        <v>1240</v>
      </c>
      <c r="D1251" s="25">
        <v>218</v>
      </c>
      <c r="E1251" s="24">
        <v>92</v>
      </c>
      <c r="F1251" s="42">
        <f t="shared" si="360"/>
        <v>25.555555555555557</v>
      </c>
      <c r="G1251" s="15">
        <f t="shared" si="372"/>
        <v>-0.20833333333333331</v>
      </c>
      <c r="H1251" s="15">
        <f t="shared" si="373"/>
        <v>-0.75</v>
      </c>
      <c r="I1251" s="15">
        <f t="shared" si="361"/>
        <v>-333.33333333333331</v>
      </c>
      <c r="J1251" s="15">
        <f t="shared" si="362"/>
        <v>0</v>
      </c>
      <c r="K1251" s="15">
        <f t="shared" si="363"/>
        <v>333.33333333333331</v>
      </c>
      <c r="L1251" s="15">
        <f>SUM(0.5*1.2*$AD$4*$AF$4*(F1251^2))</f>
        <v>318.18370370370371</v>
      </c>
      <c r="M1251" s="15">
        <f t="shared" si="364"/>
        <v>14.148161316872431</v>
      </c>
      <c r="N1251" s="15">
        <f t="shared" si="374"/>
        <v>0.85674976863283059</v>
      </c>
      <c r="O1251" s="15">
        <f t="shared" si="365"/>
        <v>8.8426008230452684</v>
      </c>
      <c r="P1251" s="15">
        <f t="shared" si="366"/>
        <v>5.6296427983539106</v>
      </c>
      <c r="Q1251" s="15">
        <f t="shared" si="375"/>
        <v>0.34090614723365348</v>
      </c>
      <c r="R1251" s="15">
        <f t="shared" si="367"/>
        <v>3.518526748971194</v>
      </c>
      <c r="S1251" s="15">
        <f t="shared" si="376"/>
        <v>408.62315804025678</v>
      </c>
      <c r="T1251" s="15">
        <f t="shared" si="377"/>
        <v>272.29605492714063</v>
      </c>
      <c r="U1251" s="15">
        <f t="shared" si="368"/>
        <v>0.40862315804025678</v>
      </c>
      <c r="V1251" s="15">
        <f t="shared" si="369"/>
        <v>0.27229605492714065</v>
      </c>
      <c r="W1251" s="15">
        <f t="shared" si="370"/>
        <v>0.13632710311311613</v>
      </c>
      <c r="X1251" s="15">
        <f t="shared" si="371"/>
        <v>365.7282996327562</v>
      </c>
      <c r="Y1251" s="15">
        <f t="shared" si="378"/>
        <v>94164.34711627521</v>
      </c>
      <c r="AJ1251">
        <f>IF(E1251&lt;1,1,0)</f>
        <v>0</v>
      </c>
      <c r="AK1251">
        <f>IF(AJ1251=1,"",E1251)</f>
        <v>92</v>
      </c>
      <c r="AL1251">
        <f>E1251/3.6</f>
        <v>25.555555555555554</v>
      </c>
    </row>
    <row r="1252" spans="2:38" x14ac:dyDescent="0.3">
      <c r="B1252" s="25" t="s">
        <v>53</v>
      </c>
      <c r="C1252" s="25">
        <v>1241</v>
      </c>
      <c r="D1252" s="25">
        <v>219</v>
      </c>
      <c r="E1252" s="24">
        <v>91.3</v>
      </c>
      <c r="F1252" s="42">
        <f t="shared" si="360"/>
        <v>25.361111111111111</v>
      </c>
      <c r="G1252" s="15">
        <f t="shared" si="372"/>
        <v>-0.19444444444444522</v>
      </c>
      <c r="H1252" s="15">
        <f t="shared" si="373"/>
        <v>-0.70000000000000284</v>
      </c>
      <c r="I1252" s="15">
        <f t="shared" si="361"/>
        <v>-311.11111111111234</v>
      </c>
      <c r="J1252" s="15">
        <f t="shared" si="362"/>
        <v>0</v>
      </c>
      <c r="K1252" s="15">
        <f t="shared" si="363"/>
        <v>311.11111111111234</v>
      </c>
      <c r="L1252" s="15">
        <f>SUM(0.5*1.2*$AD$4*$AF$4*(F1252^2))</f>
        <v>313.36019814814813</v>
      </c>
      <c r="M1252" s="15">
        <f t="shared" si="364"/>
        <v>13.918182803034981</v>
      </c>
      <c r="N1252" s="15">
        <f t="shared" si="374"/>
        <v>0.84668945385129468</v>
      </c>
      <c r="O1252" s="15">
        <f t="shared" si="365"/>
        <v>8.6988642518968629</v>
      </c>
      <c r="P1252" s="15">
        <f t="shared" si="366"/>
        <v>6.0280593462448238</v>
      </c>
      <c r="Q1252" s="15">
        <f t="shared" si="375"/>
        <v>0.36670694356322681</v>
      </c>
      <c r="R1252" s="15">
        <f t="shared" si="367"/>
        <v>3.7675370914030153</v>
      </c>
      <c r="S1252" s="15">
        <f t="shared" si="376"/>
        <v>409.46984749410808</v>
      </c>
      <c r="T1252" s="15">
        <f t="shared" si="377"/>
        <v>272.66276187070383</v>
      </c>
      <c r="U1252" s="15">
        <f t="shared" si="368"/>
        <v>0.40946984749410809</v>
      </c>
      <c r="V1252" s="15">
        <f t="shared" si="369"/>
        <v>0.27266276187070382</v>
      </c>
      <c r="W1252" s="15">
        <f t="shared" si="370"/>
        <v>0.13680708562340427</v>
      </c>
      <c r="X1252" s="15">
        <f t="shared" si="371"/>
        <v>360.18404003750919</v>
      </c>
      <c r="Y1252" s="15">
        <f t="shared" si="378"/>
        <v>94524.531156312718</v>
      </c>
      <c r="AJ1252">
        <f>IF(E1252&lt;1,1,0)</f>
        <v>0</v>
      </c>
      <c r="AK1252">
        <f>IF(AJ1252=1,"",E1252)</f>
        <v>91.3</v>
      </c>
      <c r="AL1252">
        <f>E1252/3.6</f>
        <v>25.361111111111111</v>
      </c>
    </row>
    <row r="1253" spans="2:38" x14ac:dyDescent="0.3">
      <c r="B1253" s="25" t="s">
        <v>53</v>
      </c>
      <c r="C1253" s="25">
        <v>1242</v>
      </c>
      <c r="D1253" s="25">
        <v>220</v>
      </c>
      <c r="E1253" s="24">
        <v>90.6</v>
      </c>
      <c r="F1253" s="42">
        <f t="shared" si="360"/>
        <v>25.166666666666668</v>
      </c>
      <c r="G1253" s="15">
        <f t="shared" si="372"/>
        <v>-0.18055555555555516</v>
      </c>
      <c r="H1253" s="15">
        <f t="shared" si="373"/>
        <v>-0.64999999999999858</v>
      </c>
      <c r="I1253" s="15">
        <f t="shared" si="361"/>
        <v>-288.88888888888829</v>
      </c>
      <c r="J1253" s="15">
        <f t="shared" si="362"/>
        <v>0</v>
      </c>
      <c r="K1253" s="15">
        <f t="shared" si="363"/>
        <v>288.88888888888829</v>
      </c>
      <c r="L1253" s="15">
        <f>SUM(0.5*1.2*$AD$4*$AF$4*(F1253^2))</f>
        <v>308.57353333333333</v>
      </c>
      <c r="M1253" s="15">
        <f t="shared" si="364"/>
        <v>13.691007255555554</v>
      </c>
      <c r="N1253" s="15">
        <f t="shared" si="374"/>
        <v>0.83667266561728382</v>
      </c>
      <c r="O1253" s="15">
        <f t="shared" si="365"/>
        <v>8.5568795347222206</v>
      </c>
      <c r="P1253" s="15">
        <f t="shared" si="366"/>
        <v>6.4206368851852007</v>
      </c>
      <c r="Q1253" s="15">
        <f t="shared" si="375"/>
        <v>0.39237225409465115</v>
      </c>
      <c r="R1253" s="15">
        <f t="shared" si="367"/>
        <v>4.0128980532407503</v>
      </c>
      <c r="S1253" s="15">
        <f t="shared" si="376"/>
        <v>410.30652015972538</v>
      </c>
      <c r="T1253" s="15">
        <f t="shared" si="377"/>
        <v>273.05513412479849</v>
      </c>
      <c r="U1253" s="15">
        <f t="shared" si="368"/>
        <v>0.41030652015972541</v>
      </c>
      <c r="V1253" s="15">
        <f t="shared" si="369"/>
        <v>0.27305513412479848</v>
      </c>
      <c r="W1253" s="15">
        <f t="shared" si="370"/>
        <v>0.13725138603492693</v>
      </c>
      <c r="X1253" s="15">
        <f t="shared" si="371"/>
        <v>354.68212614625202</v>
      </c>
      <c r="Y1253" s="15">
        <f t="shared" si="378"/>
        <v>94879.213282458964</v>
      </c>
      <c r="AJ1253">
        <f>IF(E1253&lt;1,1,0)</f>
        <v>0</v>
      </c>
      <c r="AK1253">
        <f>IF(AJ1253=1,"",E1253)</f>
        <v>90.6</v>
      </c>
      <c r="AL1253">
        <f>E1253/3.6</f>
        <v>25.166666666666664</v>
      </c>
    </row>
    <row r="1254" spans="2:38" x14ac:dyDescent="0.3">
      <c r="B1254" s="25" t="s">
        <v>53</v>
      </c>
      <c r="C1254" s="25">
        <v>1243</v>
      </c>
      <c r="D1254" s="25">
        <v>221</v>
      </c>
      <c r="E1254" s="24">
        <v>90</v>
      </c>
      <c r="F1254" s="42">
        <f t="shared" si="360"/>
        <v>25</v>
      </c>
      <c r="G1254" s="15">
        <f t="shared" si="372"/>
        <v>-0.18055555555555516</v>
      </c>
      <c r="H1254" s="15">
        <f t="shared" si="373"/>
        <v>-0.64999999999999858</v>
      </c>
      <c r="I1254" s="15">
        <f t="shared" si="361"/>
        <v>-288.88888888888829</v>
      </c>
      <c r="J1254" s="15">
        <f t="shared" si="362"/>
        <v>0</v>
      </c>
      <c r="K1254" s="15">
        <f t="shared" si="363"/>
        <v>288.88888888888829</v>
      </c>
      <c r="L1254" s="15">
        <f>SUM(0.5*1.2*$AD$4*$AF$4*(F1254^2))</f>
        <v>304.5</v>
      </c>
      <c r="M1254" s="15">
        <f t="shared" si="364"/>
        <v>13.498500000000002</v>
      </c>
      <c r="N1254" s="15">
        <f t="shared" si="374"/>
        <v>0.82865791666666677</v>
      </c>
      <c r="O1254" s="15">
        <f t="shared" si="365"/>
        <v>8.4365625000000009</v>
      </c>
      <c r="P1254" s="15">
        <f t="shared" si="366"/>
        <v>6.2762777777777927</v>
      </c>
      <c r="Q1254" s="15">
        <f t="shared" si="375"/>
        <v>0.3852937191358034</v>
      </c>
      <c r="R1254" s="15">
        <f t="shared" si="367"/>
        <v>3.9226736111111205</v>
      </c>
      <c r="S1254" s="15">
        <f t="shared" si="376"/>
        <v>411.13517807639204</v>
      </c>
      <c r="T1254" s="15">
        <f t="shared" si="377"/>
        <v>273.44042784393429</v>
      </c>
      <c r="U1254" s="15">
        <f t="shared" si="368"/>
        <v>0.41113517807639205</v>
      </c>
      <c r="V1254" s="15">
        <f t="shared" si="369"/>
        <v>0.2734404278439343</v>
      </c>
      <c r="W1254" s="15">
        <f t="shared" si="370"/>
        <v>0.13769475023245775</v>
      </c>
      <c r="X1254" s="15">
        <f t="shared" si="371"/>
        <v>349.9999036136748</v>
      </c>
      <c r="Y1254" s="15">
        <f t="shared" si="378"/>
        <v>95229.213186072637</v>
      </c>
      <c r="AJ1254">
        <f>IF(E1254&lt;1,1,0)</f>
        <v>0</v>
      </c>
      <c r="AK1254">
        <f>IF(AJ1254=1,"",E1254)</f>
        <v>90</v>
      </c>
      <c r="AL1254">
        <f>E1254/3.6</f>
        <v>25</v>
      </c>
    </row>
    <row r="1255" spans="2:38" x14ac:dyDescent="0.3">
      <c r="B1255" s="25" t="s">
        <v>53</v>
      </c>
      <c r="C1255" s="25">
        <v>1244</v>
      </c>
      <c r="D1255" s="25">
        <v>222</v>
      </c>
      <c r="E1255" s="24">
        <v>89.3</v>
      </c>
      <c r="F1255" s="42">
        <f t="shared" si="360"/>
        <v>24.805555555555557</v>
      </c>
      <c r="G1255" s="15">
        <f t="shared" si="372"/>
        <v>-0.18055555555555516</v>
      </c>
      <c r="H1255" s="15">
        <f t="shared" si="373"/>
        <v>-0.64999999999999858</v>
      </c>
      <c r="I1255" s="15">
        <f t="shared" si="361"/>
        <v>-288.88888888888829</v>
      </c>
      <c r="J1255" s="15">
        <f t="shared" si="362"/>
        <v>0</v>
      </c>
      <c r="K1255" s="15">
        <f t="shared" si="363"/>
        <v>288.88888888888829</v>
      </c>
      <c r="L1255" s="15">
        <f>SUM(0.5*1.2*$AD$4*$AF$4*(F1255^2))</f>
        <v>299.78175370370371</v>
      </c>
      <c r="M1255" s="15">
        <f t="shared" si="364"/>
        <v>13.276472946039096</v>
      </c>
      <c r="N1255" s="15">
        <f t="shared" si="374"/>
        <v>0.81871583167241091</v>
      </c>
      <c r="O1255" s="15">
        <f t="shared" si="365"/>
        <v>8.2977955912744346</v>
      </c>
      <c r="P1255" s="15">
        <f t="shared" si="366"/>
        <v>6.110423563323061</v>
      </c>
      <c r="Q1255" s="15">
        <f t="shared" si="375"/>
        <v>0.37680945307158875</v>
      </c>
      <c r="R1255" s="15">
        <f t="shared" si="367"/>
        <v>3.819014727076913</v>
      </c>
      <c r="S1255" s="15">
        <f t="shared" si="376"/>
        <v>411.95389390806446</v>
      </c>
      <c r="T1255" s="15">
        <f t="shared" si="377"/>
        <v>273.81723729700587</v>
      </c>
      <c r="U1255" s="15">
        <f t="shared" si="368"/>
        <v>0.41195389390806447</v>
      </c>
      <c r="V1255" s="15">
        <f t="shared" si="369"/>
        <v>0.27381723729700586</v>
      </c>
      <c r="W1255" s="15">
        <f t="shared" si="370"/>
        <v>0.13813665661105862</v>
      </c>
      <c r="X1255" s="15">
        <f t="shared" si="371"/>
        <v>344.57663169940207</v>
      </c>
      <c r="Y1255" s="15">
        <f t="shared" si="378"/>
        <v>95573.789817772034</v>
      </c>
      <c r="AJ1255">
        <f>IF(E1255&lt;1,1,0)</f>
        <v>0</v>
      </c>
      <c r="AK1255">
        <f>IF(AJ1255=1,"",E1255)</f>
        <v>89.3</v>
      </c>
      <c r="AL1255">
        <f>E1255/3.6</f>
        <v>24.805555555555554</v>
      </c>
    </row>
    <row r="1256" spans="2:38" x14ac:dyDescent="0.3">
      <c r="B1256" s="25" t="s">
        <v>53</v>
      </c>
      <c r="C1256" s="25">
        <v>1245</v>
      </c>
      <c r="D1256" s="25">
        <v>223</v>
      </c>
      <c r="E1256" s="24">
        <v>88.7</v>
      </c>
      <c r="F1256" s="42">
        <f t="shared" si="360"/>
        <v>24.638888888888889</v>
      </c>
      <c r="G1256" s="15">
        <f t="shared" si="372"/>
        <v>-0.16666666666666705</v>
      </c>
      <c r="H1256" s="15">
        <f t="shared" si="373"/>
        <v>-0.60000000000000142</v>
      </c>
      <c r="I1256" s="15">
        <f t="shared" si="361"/>
        <v>-266.66666666666725</v>
      </c>
      <c r="J1256" s="15">
        <f t="shared" si="362"/>
        <v>0</v>
      </c>
      <c r="K1256" s="15">
        <f t="shared" si="363"/>
        <v>266.66666666666725</v>
      </c>
      <c r="L1256" s="15">
        <f>SUM(0.5*1.2*$AD$4*$AF$4*(F1256^2))</f>
        <v>295.76686481481482</v>
      </c>
      <c r="M1256" s="15">
        <f t="shared" si="364"/>
        <v>13.088346919187243</v>
      </c>
      <c r="N1256" s="15">
        <f t="shared" si="374"/>
        <v>0.81075037860520982</v>
      </c>
      <c r="O1256" s="15">
        <f t="shared" si="365"/>
        <v>8.1802168244920264</v>
      </c>
      <c r="P1256" s="15">
        <f t="shared" si="366"/>
        <v>6.5179765488168586</v>
      </c>
      <c r="Q1256" s="15">
        <f t="shared" si="375"/>
        <v>0.40375243621837764</v>
      </c>
      <c r="R1256" s="15">
        <f t="shared" si="367"/>
        <v>4.0737353430105365</v>
      </c>
      <c r="S1256" s="15">
        <f t="shared" si="376"/>
        <v>412.76464428666969</v>
      </c>
      <c r="T1256" s="15">
        <f t="shared" si="377"/>
        <v>274.22098973322426</v>
      </c>
      <c r="U1256" s="15">
        <f t="shared" si="368"/>
        <v>0.4127646442866697</v>
      </c>
      <c r="V1256" s="15">
        <f t="shared" si="369"/>
        <v>0.27422098973322429</v>
      </c>
      <c r="W1256" s="15">
        <f t="shared" si="370"/>
        <v>0.13854365455344542</v>
      </c>
      <c r="X1256" s="15">
        <f t="shared" si="371"/>
        <v>339.96181659968869</v>
      </c>
      <c r="Y1256" s="15">
        <f t="shared" si="378"/>
        <v>95913.751634371729</v>
      </c>
      <c r="AJ1256">
        <f>IF(E1256&lt;1,1,0)</f>
        <v>0</v>
      </c>
      <c r="AK1256">
        <f>IF(AJ1256=1,"",E1256)</f>
        <v>88.7</v>
      </c>
      <c r="AL1256">
        <f>E1256/3.6</f>
        <v>24.638888888888889</v>
      </c>
    </row>
    <row r="1257" spans="2:38" x14ac:dyDescent="0.3">
      <c r="B1257" s="25" t="s">
        <v>53</v>
      </c>
      <c r="C1257" s="25">
        <v>1246</v>
      </c>
      <c r="D1257" s="25">
        <v>224</v>
      </c>
      <c r="E1257" s="24">
        <v>88.1</v>
      </c>
      <c r="F1257" s="42">
        <f t="shared" si="360"/>
        <v>24.472222222222221</v>
      </c>
      <c r="G1257" s="15">
        <f t="shared" si="372"/>
        <v>-0.18055555555555516</v>
      </c>
      <c r="H1257" s="15">
        <f t="shared" si="373"/>
        <v>-0.64999999999999858</v>
      </c>
      <c r="I1257" s="15">
        <f t="shared" si="361"/>
        <v>-288.88888888888829</v>
      </c>
      <c r="J1257" s="15">
        <f t="shared" si="362"/>
        <v>0</v>
      </c>
      <c r="K1257" s="15">
        <f t="shared" si="363"/>
        <v>288.88888888888829</v>
      </c>
      <c r="L1257" s="15">
        <f>SUM(0.5*1.2*$AD$4*$AF$4*(F1257^2))</f>
        <v>291.77904259259259</v>
      </c>
      <c r="M1257" s="15">
        <f t="shared" si="364"/>
        <v>12.902221570113168</v>
      </c>
      <c r="N1257" s="15">
        <f t="shared" si="374"/>
        <v>0.80280489769593044</v>
      </c>
      <c r="O1257" s="15">
        <f t="shared" si="365"/>
        <v>8.0638884813207294</v>
      </c>
      <c r="P1257" s="15">
        <f t="shared" si="366"/>
        <v>5.8324684836934306</v>
      </c>
      <c r="Q1257" s="15">
        <f t="shared" si="375"/>
        <v>0.36290915009648012</v>
      </c>
      <c r="R1257" s="15">
        <f t="shared" si="367"/>
        <v>3.6452928023083939</v>
      </c>
      <c r="S1257" s="15">
        <f t="shared" si="376"/>
        <v>413.56744918436561</v>
      </c>
      <c r="T1257" s="15">
        <f t="shared" si="377"/>
        <v>274.58389888332073</v>
      </c>
      <c r="U1257" s="15">
        <f t="shared" si="368"/>
        <v>0.41356744918436561</v>
      </c>
      <c r="V1257" s="15">
        <f t="shared" si="369"/>
        <v>0.27458389888332074</v>
      </c>
      <c r="W1257" s="15">
        <f t="shared" si="370"/>
        <v>0.13898355030104487</v>
      </c>
      <c r="X1257" s="15">
        <f t="shared" si="371"/>
        <v>335.37811258805795</v>
      </c>
      <c r="Y1257" s="15">
        <f t="shared" si="378"/>
        <v>96249.129746959792</v>
      </c>
      <c r="AJ1257">
        <f>IF(E1257&lt;1,1,0)</f>
        <v>0</v>
      </c>
      <c r="AK1257">
        <f>IF(AJ1257=1,"",E1257)</f>
        <v>88.1</v>
      </c>
      <c r="AL1257">
        <f>E1257/3.6</f>
        <v>24.472222222222221</v>
      </c>
    </row>
    <row r="1258" spans="2:38" x14ac:dyDescent="0.3">
      <c r="B1258" s="25" t="s">
        <v>53</v>
      </c>
      <c r="C1258" s="25">
        <v>1247</v>
      </c>
      <c r="D1258" s="25">
        <v>225</v>
      </c>
      <c r="E1258" s="24">
        <v>87.4</v>
      </c>
      <c r="F1258" s="42">
        <f t="shared" si="360"/>
        <v>24.277777777777782</v>
      </c>
      <c r="G1258" s="15">
        <f t="shared" si="372"/>
        <v>-0.19444444444444325</v>
      </c>
      <c r="H1258" s="15">
        <f t="shared" si="373"/>
        <v>-0.69999999999999574</v>
      </c>
      <c r="I1258" s="15">
        <f t="shared" si="361"/>
        <v>-311.11111111110921</v>
      </c>
      <c r="J1258" s="15">
        <f t="shared" si="362"/>
        <v>0</v>
      </c>
      <c r="K1258" s="15">
        <f t="shared" si="363"/>
        <v>311.11111111110921</v>
      </c>
      <c r="L1258" s="15">
        <f>SUM(0.5*1.2*$AD$4*$AF$4*(F1258^2))</f>
        <v>287.16079259259271</v>
      </c>
      <c r="M1258" s="15">
        <f t="shared" si="364"/>
        <v>12.687585909053503</v>
      </c>
      <c r="N1258" s="15">
        <f t="shared" si="374"/>
        <v>0.79297411931584394</v>
      </c>
      <c r="O1258" s="15">
        <f t="shared" si="365"/>
        <v>7.9297411931584394</v>
      </c>
      <c r="P1258" s="15">
        <f t="shared" si="366"/>
        <v>5.1344994893004614</v>
      </c>
      <c r="Q1258" s="15">
        <f t="shared" si="375"/>
        <v>0.32090621808127884</v>
      </c>
      <c r="R1258" s="15">
        <f t="shared" si="367"/>
        <v>3.2090621808127882</v>
      </c>
      <c r="S1258" s="15">
        <f t="shared" si="376"/>
        <v>414.36042330368144</v>
      </c>
      <c r="T1258" s="15">
        <f t="shared" si="377"/>
        <v>274.90480510140202</v>
      </c>
      <c r="U1258" s="15">
        <f t="shared" si="368"/>
        <v>0.41436042330368145</v>
      </c>
      <c r="V1258" s="15">
        <f t="shared" si="369"/>
        <v>0.27490480510140203</v>
      </c>
      <c r="W1258" s="15">
        <f t="shared" si="370"/>
        <v>0.13945561820227942</v>
      </c>
      <c r="X1258" s="15">
        <f t="shared" si="371"/>
        <v>330.06977892427722</v>
      </c>
      <c r="Y1258" s="15">
        <f t="shared" si="378"/>
        <v>96579.199525884076</v>
      </c>
      <c r="AJ1258">
        <f>IF(E1258&lt;1,1,0)</f>
        <v>0</v>
      </c>
      <c r="AK1258">
        <f>IF(AJ1258=1,"",E1258)</f>
        <v>87.4</v>
      </c>
      <c r="AL1258">
        <f>E1258/3.6</f>
        <v>24.277777777777779</v>
      </c>
    </row>
    <row r="1259" spans="2:38" x14ac:dyDescent="0.3">
      <c r="B1259" s="25" t="s">
        <v>53</v>
      </c>
      <c r="C1259" s="25">
        <v>1248</v>
      </c>
      <c r="D1259" s="25">
        <v>226</v>
      </c>
      <c r="E1259" s="24">
        <v>86.7</v>
      </c>
      <c r="F1259" s="42">
        <f t="shared" si="360"/>
        <v>24.083333333333336</v>
      </c>
      <c r="G1259" s="15">
        <f t="shared" si="372"/>
        <v>-0.19444444444444522</v>
      </c>
      <c r="H1259" s="15">
        <f t="shared" si="373"/>
        <v>-0.70000000000000284</v>
      </c>
      <c r="I1259" s="15">
        <f t="shared" si="361"/>
        <v>-311.11111111111234</v>
      </c>
      <c r="J1259" s="15">
        <f t="shared" si="362"/>
        <v>0</v>
      </c>
      <c r="K1259" s="15">
        <f t="shared" si="363"/>
        <v>311.11111111111234</v>
      </c>
      <c r="L1259" s="15">
        <f>SUM(0.5*1.2*$AD$4*$AF$4*(F1259^2))</f>
        <v>282.5793833333334</v>
      </c>
      <c r="M1259" s="15">
        <f t="shared" si="364"/>
        <v>12.475633481944447</v>
      </c>
      <c r="N1259" s="15">
        <f t="shared" si="374"/>
        <v>0.78319254636651259</v>
      </c>
      <c r="O1259" s="15">
        <f t="shared" si="365"/>
        <v>7.7972709262152797</v>
      </c>
      <c r="P1259" s="15">
        <f t="shared" si="366"/>
        <v>4.9830408893518241</v>
      </c>
      <c r="Q1259" s="15">
        <f t="shared" si="375"/>
        <v>0.31282423360930894</v>
      </c>
      <c r="R1259" s="15">
        <f t="shared" si="367"/>
        <v>3.11440055584489</v>
      </c>
      <c r="S1259" s="15">
        <f t="shared" si="376"/>
        <v>415.14361585004798</v>
      </c>
      <c r="T1259" s="15">
        <f t="shared" si="377"/>
        <v>275.21762933501134</v>
      </c>
      <c r="U1259" s="15">
        <f t="shared" si="368"/>
        <v>0.415143615850048</v>
      </c>
      <c r="V1259" s="15">
        <f t="shared" si="369"/>
        <v>0.27521762933501132</v>
      </c>
      <c r="W1259" s="15">
        <f t="shared" si="370"/>
        <v>0.13992598651503668</v>
      </c>
      <c r="X1259" s="15">
        <f t="shared" si="371"/>
        <v>324.80379094069843</v>
      </c>
      <c r="Y1259" s="15">
        <f t="shared" si="378"/>
        <v>96904.003316824776</v>
      </c>
      <c r="AJ1259">
        <f>IF(E1259&lt;1,1,0)</f>
        <v>0</v>
      </c>
      <c r="AK1259">
        <f>IF(AJ1259=1,"",E1259)</f>
        <v>86.7</v>
      </c>
      <c r="AL1259">
        <f>E1259/3.6</f>
        <v>24.083333333333332</v>
      </c>
    </row>
    <row r="1260" spans="2:38" x14ac:dyDescent="0.3">
      <c r="B1260" s="25" t="s">
        <v>53</v>
      </c>
      <c r="C1260" s="25">
        <v>1249</v>
      </c>
      <c r="D1260" s="25">
        <v>227</v>
      </c>
      <c r="E1260" s="24">
        <v>86</v>
      </c>
      <c r="F1260" s="42">
        <f t="shared" si="360"/>
        <v>23.888888888888889</v>
      </c>
      <c r="G1260" s="15">
        <f t="shared" si="372"/>
        <v>-0.19444444444444522</v>
      </c>
      <c r="H1260" s="15">
        <f t="shared" si="373"/>
        <v>-0.70000000000000284</v>
      </c>
      <c r="I1260" s="15">
        <f t="shared" si="361"/>
        <v>-311.11111111111234</v>
      </c>
      <c r="J1260" s="15">
        <f t="shared" si="362"/>
        <v>0</v>
      </c>
      <c r="K1260" s="15">
        <f t="shared" si="363"/>
        <v>311.11111111111234</v>
      </c>
      <c r="L1260" s="15">
        <f>SUM(0.5*1.2*$AD$4*$AF$4*(F1260^2))</f>
        <v>278.03481481481481</v>
      </c>
      <c r="M1260" s="15">
        <f t="shared" si="364"/>
        <v>12.266342798353911</v>
      </c>
      <c r="N1260" s="15">
        <f t="shared" si="374"/>
        <v>0.77346105978509383</v>
      </c>
      <c r="O1260" s="15">
        <f t="shared" si="365"/>
        <v>7.6664642489711943</v>
      </c>
      <c r="P1260" s="15">
        <f t="shared" si="366"/>
        <v>4.8342440329217817</v>
      </c>
      <c r="Q1260" s="15">
        <f t="shared" si="375"/>
        <v>0.30482594318701234</v>
      </c>
      <c r="R1260" s="15">
        <f t="shared" si="367"/>
        <v>3.0214025205761135</v>
      </c>
      <c r="S1260" s="15">
        <f t="shared" si="376"/>
        <v>415.9170769098331</v>
      </c>
      <c r="T1260" s="15">
        <f t="shared" si="377"/>
        <v>275.52245527819838</v>
      </c>
      <c r="U1260" s="15">
        <f t="shared" si="368"/>
        <v>0.41591707690983309</v>
      </c>
      <c r="V1260" s="15">
        <f t="shared" si="369"/>
        <v>0.27552245527819835</v>
      </c>
      <c r="W1260" s="15">
        <f t="shared" si="370"/>
        <v>0.14039462163163474</v>
      </c>
      <c r="X1260" s="15">
        <f t="shared" si="371"/>
        <v>319.58014863734508</v>
      </c>
      <c r="Y1260" s="15">
        <f t="shared" si="378"/>
        <v>97223.583465462114</v>
      </c>
      <c r="AJ1260">
        <f>IF(E1260&lt;1,1,0)</f>
        <v>0</v>
      </c>
      <c r="AK1260">
        <f>IF(AJ1260=1,"",E1260)</f>
        <v>86</v>
      </c>
      <c r="AL1260">
        <f>E1260/3.6</f>
        <v>23.888888888888889</v>
      </c>
    </row>
    <row r="1261" spans="2:38" x14ac:dyDescent="0.3">
      <c r="B1261" s="25" t="s">
        <v>53</v>
      </c>
      <c r="C1261" s="25">
        <v>1250</v>
      </c>
      <c r="D1261" s="25">
        <v>228</v>
      </c>
      <c r="E1261" s="24">
        <v>85.3</v>
      </c>
      <c r="F1261" s="42">
        <f t="shared" si="360"/>
        <v>23.694444444444446</v>
      </c>
      <c r="G1261" s="15">
        <f t="shared" si="372"/>
        <v>-0.18055555555555516</v>
      </c>
      <c r="H1261" s="15">
        <f t="shared" si="373"/>
        <v>-0.64999999999999858</v>
      </c>
      <c r="I1261" s="15">
        <f t="shared" si="361"/>
        <v>-288.88888888888829</v>
      </c>
      <c r="J1261" s="15">
        <f t="shared" si="362"/>
        <v>0</v>
      </c>
      <c r="K1261" s="15">
        <f t="shared" si="363"/>
        <v>288.88888888888829</v>
      </c>
      <c r="L1261" s="15">
        <f>SUM(0.5*1.2*$AD$4*$AF$4*(F1261^2))</f>
        <v>273.52708703703706</v>
      </c>
      <c r="M1261" s="15">
        <f t="shared" si="364"/>
        <v>12.059692367849795</v>
      </c>
      <c r="N1261" s="15">
        <f t="shared" si="374"/>
        <v>0.76378051663048707</v>
      </c>
      <c r="O1261" s="15">
        <f t="shared" si="365"/>
        <v>7.5373077299061215</v>
      </c>
      <c r="P1261" s="15">
        <f t="shared" si="366"/>
        <v>5.2146306394547475</v>
      </c>
      <c r="Q1261" s="15">
        <f t="shared" si="375"/>
        <v>0.3302599404988007</v>
      </c>
      <c r="R1261" s="15">
        <f t="shared" si="367"/>
        <v>3.2591441496592171</v>
      </c>
      <c r="S1261" s="15">
        <f t="shared" si="376"/>
        <v>416.6808574264636</v>
      </c>
      <c r="T1261" s="15">
        <f t="shared" si="377"/>
        <v>275.8527152186972</v>
      </c>
      <c r="U1261" s="15">
        <f t="shared" si="368"/>
        <v>0.4166808574264636</v>
      </c>
      <c r="V1261" s="15">
        <f t="shared" si="369"/>
        <v>0.2758527152186972</v>
      </c>
      <c r="W1261" s="15">
        <f t="shared" si="370"/>
        <v>0.1408281422077664</v>
      </c>
      <c r="X1261" s="15">
        <f t="shared" si="371"/>
        <v>314.39885203758445</v>
      </c>
      <c r="Y1261" s="15">
        <f t="shared" si="378"/>
        <v>97537.9823174997</v>
      </c>
      <c r="AJ1261">
        <f>IF(E1261&lt;1,1,0)</f>
        <v>0</v>
      </c>
      <c r="AK1261">
        <f>IF(AJ1261=1,"",E1261)</f>
        <v>85.3</v>
      </c>
      <c r="AL1261">
        <f>E1261/3.6</f>
        <v>23.694444444444443</v>
      </c>
    </row>
    <row r="1262" spans="2:38" x14ac:dyDescent="0.3">
      <c r="B1262" s="25" t="s">
        <v>53</v>
      </c>
      <c r="C1262" s="25">
        <v>1251</v>
      </c>
      <c r="D1262" s="25">
        <v>229</v>
      </c>
      <c r="E1262" s="24">
        <v>84.7</v>
      </c>
      <c r="F1262" s="42">
        <f t="shared" si="360"/>
        <v>23.527777777777779</v>
      </c>
      <c r="G1262" s="15">
        <f t="shared" si="372"/>
        <v>-0.16666666666666705</v>
      </c>
      <c r="H1262" s="15">
        <f t="shared" si="373"/>
        <v>-0.60000000000000142</v>
      </c>
      <c r="I1262" s="15">
        <f t="shared" si="361"/>
        <v>-266.66666666666725</v>
      </c>
      <c r="J1262" s="15">
        <f t="shared" si="362"/>
        <v>0</v>
      </c>
      <c r="K1262" s="15">
        <f t="shared" si="363"/>
        <v>266.66666666666725</v>
      </c>
      <c r="L1262" s="15">
        <f>SUM(0.5*1.2*$AD$4*$AF$4*(F1262^2))</f>
        <v>269.69264259259262</v>
      </c>
      <c r="M1262" s="15">
        <f t="shared" si="364"/>
        <v>11.884648563220166</v>
      </c>
      <c r="N1262" s="15">
        <f t="shared" si="374"/>
        <v>0.75599570027150487</v>
      </c>
      <c r="O1262" s="15">
        <f t="shared" si="365"/>
        <v>7.4279053520126039</v>
      </c>
      <c r="P1262" s="15">
        <f t="shared" si="366"/>
        <v>5.6105744891460771</v>
      </c>
      <c r="Q1262" s="15">
        <f t="shared" si="375"/>
        <v>0.35689487722623653</v>
      </c>
      <c r="R1262" s="15">
        <f t="shared" si="367"/>
        <v>3.5066090557162983</v>
      </c>
      <c r="S1262" s="15">
        <f t="shared" si="376"/>
        <v>417.43685312673512</v>
      </c>
      <c r="T1262" s="15">
        <f t="shared" si="377"/>
        <v>276.20961009592344</v>
      </c>
      <c r="U1262" s="15">
        <f t="shared" si="368"/>
        <v>0.41743685312673512</v>
      </c>
      <c r="V1262" s="15">
        <f t="shared" si="369"/>
        <v>0.27620961009592343</v>
      </c>
      <c r="W1262" s="15">
        <f t="shared" si="370"/>
        <v>0.14122724303081169</v>
      </c>
      <c r="X1262" s="15">
        <f t="shared" si="371"/>
        <v>309.99144435080649</v>
      </c>
      <c r="Y1262" s="15">
        <f t="shared" si="378"/>
        <v>97847.973761850502</v>
      </c>
      <c r="AJ1262">
        <f>IF(E1262&lt;1,1,0)</f>
        <v>0</v>
      </c>
      <c r="AK1262">
        <f>IF(AJ1262=1,"",E1262)</f>
        <v>84.7</v>
      </c>
      <c r="AL1262">
        <f>E1262/3.6</f>
        <v>23.527777777777779</v>
      </c>
    </row>
    <row r="1263" spans="2:38" x14ac:dyDescent="0.3">
      <c r="B1263" s="25" t="s">
        <v>53</v>
      </c>
      <c r="C1263" s="25">
        <v>1252</v>
      </c>
      <c r="D1263" s="25">
        <v>230</v>
      </c>
      <c r="E1263" s="24">
        <v>84.1</v>
      </c>
      <c r="F1263" s="42">
        <f t="shared" si="360"/>
        <v>23.361111111111111</v>
      </c>
      <c r="G1263" s="15">
        <f t="shared" si="372"/>
        <v>-0.16666666666666705</v>
      </c>
      <c r="H1263" s="15">
        <f t="shared" si="373"/>
        <v>-0.60000000000000142</v>
      </c>
      <c r="I1263" s="15">
        <f t="shared" si="361"/>
        <v>-266.66666666666725</v>
      </c>
      <c r="J1263" s="15">
        <f t="shared" si="362"/>
        <v>0</v>
      </c>
      <c r="K1263" s="15">
        <f t="shared" si="363"/>
        <v>266.66666666666725</v>
      </c>
      <c r="L1263" s="15">
        <f>SUM(0.5*1.2*$AD$4*$AF$4*(F1263^2))</f>
        <v>265.88526481481478</v>
      </c>
      <c r="M1263" s="15">
        <f t="shared" si="364"/>
        <v>11.71151521414609</v>
      </c>
      <c r="N1263" s="15">
        <f t="shared" si="374"/>
        <v>0.74823569423711123</v>
      </c>
      <c r="O1263" s="15">
        <f t="shared" si="365"/>
        <v>7.319697008841306</v>
      </c>
      <c r="P1263" s="15">
        <f t="shared" si="366"/>
        <v>5.481885584516446</v>
      </c>
      <c r="Q1263" s="15">
        <f t="shared" si="375"/>
        <v>0.3502315790107729</v>
      </c>
      <c r="R1263" s="15">
        <f t="shared" si="367"/>
        <v>3.426178490322779</v>
      </c>
      <c r="S1263" s="15">
        <f t="shared" si="376"/>
        <v>418.18508882097223</v>
      </c>
      <c r="T1263" s="15">
        <f t="shared" si="377"/>
        <v>276.55984167493421</v>
      </c>
      <c r="U1263" s="15">
        <f t="shared" si="368"/>
        <v>0.41818508882097222</v>
      </c>
      <c r="V1263" s="15">
        <f t="shared" si="369"/>
        <v>0.27655984167493419</v>
      </c>
      <c r="W1263" s="15">
        <f t="shared" si="370"/>
        <v>0.14162524714603802</v>
      </c>
      <c r="X1263" s="15">
        <f t="shared" si="371"/>
        <v>305.61514777590725</v>
      </c>
      <c r="Y1263" s="15">
        <f t="shared" si="378"/>
        <v>98153.588909626415</v>
      </c>
      <c r="AJ1263">
        <f>IF(E1263&lt;1,1,0)</f>
        <v>0</v>
      </c>
      <c r="AK1263">
        <f>IF(AJ1263=1,"",E1263)</f>
        <v>84.1</v>
      </c>
      <c r="AL1263">
        <f>E1263/3.6</f>
        <v>23.361111111111111</v>
      </c>
    </row>
    <row r="1264" spans="2:38" x14ac:dyDescent="0.3">
      <c r="B1264" s="25" t="s">
        <v>53</v>
      </c>
      <c r="C1264" s="25">
        <v>1253</v>
      </c>
      <c r="D1264" s="25">
        <v>231</v>
      </c>
      <c r="E1264" s="24">
        <v>83.5</v>
      </c>
      <c r="F1264" s="42">
        <f t="shared" si="360"/>
        <v>23.194444444444446</v>
      </c>
      <c r="G1264" s="15">
        <f t="shared" si="372"/>
        <v>-0.16666666666666508</v>
      </c>
      <c r="H1264" s="15">
        <f t="shared" si="373"/>
        <v>-0.59999999999999432</v>
      </c>
      <c r="I1264" s="15">
        <f t="shared" si="361"/>
        <v>-266.66666666666413</v>
      </c>
      <c r="J1264" s="15">
        <f t="shared" si="362"/>
        <v>0</v>
      </c>
      <c r="K1264" s="15">
        <f t="shared" si="363"/>
        <v>266.66666666666413</v>
      </c>
      <c r="L1264" s="15">
        <f>SUM(0.5*1.2*$AD$4*$AF$4*(F1264^2))</f>
        <v>262.10495370370376</v>
      </c>
      <c r="M1264" s="15">
        <f t="shared" si="364"/>
        <v>11.540278787294241</v>
      </c>
      <c r="N1264" s="15">
        <f t="shared" si="374"/>
        <v>0.74050122218471381</v>
      </c>
      <c r="O1264" s="15">
        <f t="shared" si="365"/>
        <v>7.2126742420589007</v>
      </c>
      <c r="P1264" s="15">
        <f t="shared" si="366"/>
        <v>5.3550936021091138</v>
      </c>
      <c r="Q1264" s="15">
        <f t="shared" si="375"/>
        <v>0.34361850613533479</v>
      </c>
      <c r="R1264" s="15">
        <f t="shared" si="367"/>
        <v>3.3469335013181962</v>
      </c>
      <c r="S1264" s="15">
        <f t="shared" si="376"/>
        <v>418.92559004315694</v>
      </c>
      <c r="T1264" s="15">
        <f t="shared" si="377"/>
        <v>276.90346018106953</v>
      </c>
      <c r="U1264" s="15">
        <f t="shared" si="368"/>
        <v>0.41892559004315694</v>
      </c>
      <c r="V1264" s="15">
        <f t="shared" si="369"/>
        <v>0.27690346018106954</v>
      </c>
      <c r="W1264" s="15">
        <f t="shared" si="370"/>
        <v>0.1420221298620874</v>
      </c>
      <c r="X1264" s="15">
        <f t="shared" si="371"/>
        <v>301.26996231290423</v>
      </c>
      <c r="Y1264" s="15">
        <f t="shared" si="378"/>
        <v>98454.858871939316</v>
      </c>
      <c r="AJ1264">
        <f>IF(E1264&lt;1,1,0)</f>
        <v>0</v>
      </c>
      <c r="AK1264">
        <f>IF(AJ1264=1,"",E1264)</f>
        <v>83.5</v>
      </c>
      <c r="AL1264">
        <f>E1264/3.6</f>
        <v>23.194444444444443</v>
      </c>
    </row>
    <row r="1265" spans="2:38" x14ac:dyDescent="0.3">
      <c r="B1265" s="25" t="s">
        <v>53</v>
      </c>
      <c r="C1265" s="25">
        <v>1254</v>
      </c>
      <c r="D1265" s="25">
        <v>232</v>
      </c>
      <c r="E1265" s="24">
        <v>82.9</v>
      </c>
      <c r="F1265" s="42">
        <f t="shared" si="360"/>
        <v>23.027777777777782</v>
      </c>
      <c r="G1265" s="15">
        <f t="shared" si="372"/>
        <v>-0.16666666666666705</v>
      </c>
      <c r="H1265" s="15">
        <f t="shared" si="373"/>
        <v>-0.60000000000000142</v>
      </c>
      <c r="I1265" s="15">
        <f t="shared" si="361"/>
        <v>-266.66666666666725</v>
      </c>
      <c r="J1265" s="15">
        <f t="shared" si="362"/>
        <v>0</v>
      </c>
      <c r="K1265" s="15">
        <f t="shared" si="363"/>
        <v>266.66666666666725</v>
      </c>
      <c r="L1265" s="15">
        <f>SUM(0.5*1.2*$AD$4*$AF$4*(F1265^2))</f>
        <v>258.35170925925934</v>
      </c>
      <c r="M1265" s="15">
        <f t="shared" si="364"/>
        <v>11.370925749331279</v>
      </c>
      <c r="N1265" s="15">
        <f t="shared" si="374"/>
        <v>0.73279299273468246</v>
      </c>
      <c r="O1265" s="15">
        <f t="shared" si="365"/>
        <v>7.1068285933320503</v>
      </c>
      <c r="P1265" s="15">
        <f t="shared" si="366"/>
        <v>5.2301850085905244</v>
      </c>
      <c r="Q1265" s="15">
        <f t="shared" si="375"/>
        <v>0.33705636722027821</v>
      </c>
      <c r="R1265" s="15">
        <f t="shared" si="367"/>
        <v>3.2688656303690777</v>
      </c>
      <c r="S1265" s="15">
        <f t="shared" si="376"/>
        <v>419.65838303589163</v>
      </c>
      <c r="T1265" s="15">
        <f t="shared" si="377"/>
        <v>277.2405165482898</v>
      </c>
      <c r="U1265" s="15">
        <f t="shared" si="368"/>
        <v>0.41965838303589165</v>
      </c>
      <c r="V1265" s="15">
        <f t="shared" si="369"/>
        <v>0.27724051654828979</v>
      </c>
      <c r="W1265" s="15">
        <f t="shared" si="370"/>
        <v>0.14241786648760185</v>
      </c>
      <c r="X1265" s="15">
        <f t="shared" si="371"/>
        <v>296.95588796181454</v>
      </c>
      <c r="Y1265" s="15">
        <f t="shared" si="378"/>
        <v>98751.814759901128</v>
      </c>
      <c r="AJ1265">
        <f>IF(E1265&lt;1,1,0)</f>
        <v>0</v>
      </c>
      <c r="AK1265">
        <f>IF(AJ1265=1,"",E1265)</f>
        <v>82.9</v>
      </c>
      <c r="AL1265">
        <f>E1265/3.6</f>
        <v>23.027777777777779</v>
      </c>
    </row>
    <row r="1266" spans="2:38" x14ac:dyDescent="0.3">
      <c r="B1266" s="25" t="s">
        <v>53</v>
      </c>
      <c r="C1266" s="25">
        <v>1255</v>
      </c>
      <c r="D1266" s="25">
        <v>233</v>
      </c>
      <c r="E1266" s="24">
        <v>82.3</v>
      </c>
      <c r="F1266" s="42">
        <f t="shared" si="360"/>
        <v>22.861111111111111</v>
      </c>
      <c r="G1266" s="15">
        <f t="shared" si="372"/>
        <v>-0.16666666666666705</v>
      </c>
      <c r="H1266" s="15">
        <f t="shared" si="373"/>
        <v>-0.60000000000000142</v>
      </c>
      <c r="I1266" s="15">
        <f t="shared" si="361"/>
        <v>-266.66666666666725</v>
      </c>
      <c r="J1266" s="15">
        <f t="shared" si="362"/>
        <v>0</v>
      </c>
      <c r="K1266" s="15">
        <f t="shared" si="363"/>
        <v>266.66666666666725</v>
      </c>
      <c r="L1266" s="15">
        <f>SUM(0.5*1.2*$AD$4*$AF$4*(F1266^2))</f>
        <v>254.62553148148146</v>
      </c>
      <c r="M1266" s="15">
        <f t="shared" si="364"/>
        <v>11.203442566923869</v>
      </c>
      <c r="N1266" s="15">
        <f t="shared" si="374"/>
        <v>0.72511169947035037</v>
      </c>
      <c r="O1266" s="15">
        <f t="shared" si="365"/>
        <v>7.0021516043274179</v>
      </c>
      <c r="P1266" s="15">
        <f t="shared" si="366"/>
        <v>5.1071462706275579</v>
      </c>
      <c r="Q1266" s="15">
        <f t="shared" si="375"/>
        <v>0.3305458558489503</v>
      </c>
      <c r="R1266" s="15">
        <f t="shared" si="367"/>
        <v>3.1919664191422239</v>
      </c>
      <c r="S1266" s="15">
        <f t="shared" si="376"/>
        <v>420.38349473536198</v>
      </c>
      <c r="T1266" s="15">
        <f t="shared" si="377"/>
        <v>277.57106240413873</v>
      </c>
      <c r="U1266" s="15">
        <f t="shared" si="368"/>
        <v>0.42038349473536196</v>
      </c>
      <c r="V1266" s="15">
        <f t="shared" si="369"/>
        <v>0.2775710624041387</v>
      </c>
      <c r="W1266" s="15">
        <f t="shared" si="370"/>
        <v>0.14281243233122326</v>
      </c>
      <c r="X1266" s="15">
        <f t="shared" si="371"/>
        <v>292.67292472265541</v>
      </c>
      <c r="Y1266" s="15">
        <f t="shared" si="378"/>
        <v>99044.487684623789</v>
      </c>
      <c r="AJ1266">
        <f>IF(E1266&lt;1,1,0)</f>
        <v>0</v>
      </c>
      <c r="AK1266">
        <f>IF(AJ1266=1,"",E1266)</f>
        <v>82.3</v>
      </c>
      <c r="AL1266">
        <f>E1266/3.6</f>
        <v>22.861111111111111</v>
      </c>
    </row>
    <row r="1267" spans="2:38" x14ac:dyDescent="0.3">
      <c r="B1267" s="25" t="s">
        <v>53</v>
      </c>
      <c r="C1267" s="25">
        <v>1256</v>
      </c>
      <c r="D1267" s="25">
        <v>234</v>
      </c>
      <c r="E1267" s="24">
        <v>81.7</v>
      </c>
      <c r="F1267" s="42">
        <f t="shared" si="360"/>
        <v>22.694444444444446</v>
      </c>
      <c r="G1267" s="15">
        <f t="shared" si="372"/>
        <v>-0.16666666666666705</v>
      </c>
      <c r="H1267" s="15">
        <f t="shared" si="373"/>
        <v>-0.60000000000000142</v>
      </c>
      <c r="I1267" s="15">
        <f t="shared" si="361"/>
        <v>-266.66666666666725</v>
      </c>
      <c r="J1267" s="15">
        <f t="shared" si="362"/>
        <v>0</v>
      </c>
      <c r="K1267" s="15">
        <f t="shared" si="363"/>
        <v>266.66666666666725</v>
      </c>
      <c r="L1267" s="15">
        <f>SUM(0.5*1.2*$AD$4*$AF$4*(F1267^2))</f>
        <v>250.92642037037041</v>
      </c>
      <c r="M1267" s="15">
        <f t="shared" si="364"/>
        <v>11.037815706738686</v>
      </c>
      <c r="N1267" s="15">
        <f t="shared" si="374"/>
        <v>0.71745802093801458</v>
      </c>
      <c r="O1267" s="15">
        <f t="shared" si="365"/>
        <v>6.8986348167116782</v>
      </c>
      <c r="P1267" s="15">
        <f t="shared" si="366"/>
        <v>4.985963854886819</v>
      </c>
      <c r="Q1267" s="15">
        <f t="shared" si="375"/>
        <v>0.32408765056764327</v>
      </c>
      <c r="R1267" s="15">
        <f t="shared" si="367"/>
        <v>3.1162274093042619</v>
      </c>
      <c r="S1267" s="15">
        <f t="shared" si="376"/>
        <v>421.10095275629999</v>
      </c>
      <c r="T1267" s="15">
        <f t="shared" si="377"/>
        <v>277.89515005470639</v>
      </c>
      <c r="U1267" s="15">
        <f t="shared" si="368"/>
        <v>0.4211009527563</v>
      </c>
      <c r="V1267" s="15">
        <f t="shared" si="369"/>
        <v>0.27789515005470639</v>
      </c>
      <c r="W1267" s="15">
        <f t="shared" si="370"/>
        <v>0.14320580270159361</v>
      </c>
      <c r="X1267" s="15">
        <f t="shared" si="371"/>
        <v>288.42107259544434</v>
      </c>
      <c r="Y1267" s="15">
        <f t="shared" si="378"/>
        <v>99332.908757219237</v>
      </c>
      <c r="AJ1267">
        <f>IF(E1267&lt;1,1,0)</f>
        <v>0</v>
      </c>
      <c r="AK1267">
        <f>IF(AJ1267=1,"",E1267)</f>
        <v>81.7</v>
      </c>
      <c r="AL1267">
        <f>E1267/3.6</f>
        <v>22.694444444444446</v>
      </c>
    </row>
    <row r="1268" spans="2:38" x14ac:dyDescent="0.3">
      <c r="B1268" s="25" t="s">
        <v>53</v>
      </c>
      <c r="C1268" s="25">
        <v>1257</v>
      </c>
      <c r="D1268" s="25">
        <v>235</v>
      </c>
      <c r="E1268" s="24">
        <v>81.099999999999994</v>
      </c>
      <c r="F1268" s="42">
        <f t="shared" si="360"/>
        <v>22.527777777777779</v>
      </c>
      <c r="G1268" s="15">
        <f t="shared" si="372"/>
        <v>-0.16666666666666705</v>
      </c>
      <c r="H1268" s="15">
        <f t="shared" si="373"/>
        <v>-0.60000000000000142</v>
      </c>
      <c r="I1268" s="15">
        <f t="shared" si="361"/>
        <v>-266.66666666666725</v>
      </c>
      <c r="J1268" s="15">
        <f t="shared" si="362"/>
        <v>0</v>
      </c>
      <c r="K1268" s="15">
        <f t="shared" si="363"/>
        <v>266.66666666666725</v>
      </c>
      <c r="L1268" s="15">
        <f>SUM(0.5*1.2*$AD$4*$AF$4*(F1268^2))</f>
        <v>247.2543759259259</v>
      </c>
      <c r="M1268" s="15">
        <f t="shared" si="364"/>
        <v>10.874031635442387</v>
      </c>
      <c r="N1268" s="15">
        <f t="shared" si="374"/>
        <v>0.70983262064693364</v>
      </c>
      <c r="O1268" s="15">
        <f t="shared" si="365"/>
        <v>6.7962697721514918</v>
      </c>
      <c r="P1268" s="15">
        <f t="shared" si="366"/>
        <v>4.8666242280349659</v>
      </c>
      <c r="Q1268" s="15">
        <f t="shared" si="375"/>
        <v>0.31768241488561583</v>
      </c>
      <c r="R1268" s="15">
        <f t="shared" si="367"/>
        <v>3.041640142521854</v>
      </c>
      <c r="S1268" s="15">
        <f t="shared" si="376"/>
        <v>421.81078537694691</v>
      </c>
      <c r="T1268" s="15">
        <f t="shared" si="377"/>
        <v>278.212832469592</v>
      </c>
      <c r="U1268" s="15">
        <f t="shared" si="368"/>
        <v>0.42181078537694688</v>
      </c>
      <c r="V1268" s="15">
        <f t="shared" si="369"/>
        <v>0.278212832469592</v>
      </c>
      <c r="W1268" s="15">
        <f t="shared" si="370"/>
        <v>0.14359795290735489</v>
      </c>
      <c r="X1268" s="15">
        <f t="shared" si="371"/>
        <v>284.20033158019839</v>
      </c>
      <c r="Y1268" s="15">
        <f t="shared" si="378"/>
        <v>99617.109088799436</v>
      </c>
      <c r="AJ1268">
        <f>IF(E1268&lt;1,1,0)</f>
        <v>0</v>
      </c>
      <c r="AK1268">
        <f>IF(AJ1268=1,"",E1268)</f>
        <v>81.099999999999994</v>
      </c>
      <c r="AL1268">
        <f>E1268/3.6</f>
        <v>22.527777777777775</v>
      </c>
    </row>
    <row r="1269" spans="2:38" x14ac:dyDescent="0.3">
      <c r="B1269" s="25" t="s">
        <v>53</v>
      </c>
      <c r="C1269" s="25">
        <v>1258</v>
      </c>
      <c r="D1269" s="25">
        <v>236</v>
      </c>
      <c r="E1269" s="24">
        <v>80.5</v>
      </c>
      <c r="F1269" s="42">
        <f t="shared" si="360"/>
        <v>22.361111111111111</v>
      </c>
      <c r="G1269" s="15">
        <f t="shared" si="372"/>
        <v>-0.16666666666666508</v>
      </c>
      <c r="H1269" s="15">
        <f t="shared" si="373"/>
        <v>-0.59999999999999432</v>
      </c>
      <c r="I1269" s="15">
        <f t="shared" si="361"/>
        <v>-266.66666666666413</v>
      </c>
      <c r="J1269" s="15">
        <f t="shared" si="362"/>
        <v>0</v>
      </c>
      <c r="K1269" s="15">
        <f t="shared" si="363"/>
        <v>266.66666666666413</v>
      </c>
      <c r="L1269" s="15">
        <f>SUM(0.5*1.2*$AD$4*$AF$4*(F1269^2))</f>
        <v>243.6093981481481</v>
      </c>
      <c r="M1269" s="15">
        <f t="shared" si="364"/>
        <v>10.712076819701645</v>
      </c>
      <c r="N1269" s="15">
        <f t="shared" si="374"/>
        <v>0.70223614706933013</v>
      </c>
      <c r="O1269" s="15">
        <f t="shared" si="365"/>
        <v>6.6950480123135279</v>
      </c>
      <c r="P1269" s="15">
        <f t="shared" si="366"/>
        <v>4.749113856738739</v>
      </c>
      <c r="Q1269" s="15">
        <f t="shared" si="375"/>
        <v>0.31133079727509516</v>
      </c>
      <c r="R1269" s="15">
        <f t="shared" si="367"/>
        <v>2.9681961604617118</v>
      </c>
      <c r="S1269" s="15">
        <f t="shared" si="376"/>
        <v>422.51302152401627</v>
      </c>
      <c r="T1269" s="15">
        <f t="shared" si="377"/>
        <v>278.52416326686711</v>
      </c>
      <c r="U1269" s="15">
        <f t="shared" si="368"/>
        <v>0.42251302152401626</v>
      </c>
      <c r="V1269" s="15">
        <f t="shared" si="369"/>
        <v>0.27852416326686713</v>
      </c>
      <c r="W1269" s="15">
        <f t="shared" si="370"/>
        <v>0.14398885825714913</v>
      </c>
      <c r="X1269" s="15">
        <f t="shared" si="371"/>
        <v>280.01070167693496</v>
      </c>
      <c r="Y1269" s="15">
        <f t="shared" si="378"/>
        <v>99897.119790476369</v>
      </c>
      <c r="AJ1269">
        <f>IF(E1269&lt;1,1,0)</f>
        <v>0</v>
      </c>
      <c r="AK1269">
        <f>IF(AJ1269=1,"",E1269)</f>
        <v>80.5</v>
      </c>
      <c r="AL1269">
        <f>E1269/3.6</f>
        <v>22.361111111111111</v>
      </c>
    </row>
    <row r="1270" spans="2:38" x14ac:dyDescent="0.3">
      <c r="B1270" s="25" t="s">
        <v>53</v>
      </c>
      <c r="C1270" s="25">
        <v>1259</v>
      </c>
      <c r="D1270" s="25">
        <v>237</v>
      </c>
      <c r="E1270" s="24">
        <v>79.900000000000006</v>
      </c>
      <c r="F1270" s="42">
        <f t="shared" si="360"/>
        <v>22.194444444444446</v>
      </c>
      <c r="G1270" s="15">
        <f t="shared" si="372"/>
        <v>-0.15277777777777699</v>
      </c>
      <c r="H1270" s="15">
        <f t="shared" si="373"/>
        <v>-0.54999999999999716</v>
      </c>
      <c r="I1270" s="15">
        <f t="shared" si="361"/>
        <v>-244.44444444444318</v>
      </c>
      <c r="J1270" s="15">
        <f t="shared" si="362"/>
        <v>0</v>
      </c>
      <c r="K1270" s="15">
        <f t="shared" si="363"/>
        <v>244.44444444444318</v>
      </c>
      <c r="L1270" s="15">
        <f>SUM(0.5*1.2*$AD$4*$AF$4*(F1270^2))</f>
        <v>239.99148703703705</v>
      </c>
      <c r="M1270" s="15">
        <f t="shared" si="364"/>
        <v>10.551937726183128</v>
      </c>
      <c r="N1270" s="15">
        <f t="shared" si="374"/>
        <v>0.69466923364038924</v>
      </c>
      <c r="O1270" s="15">
        <f t="shared" si="365"/>
        <v>6.594961078864455</v>
      </c>
      <c r="P1270" s="15">
        <f t="shared" si="366"/>
        <v>5.1266290842078481</v>
      </c>
      <c r="Q1270" s="15">
        <f t="shared" si="375"/>
        <v>0.33750308137701662</v>
      </c>
      <c r="R1270" s="15">
        <f t="shared" si="367"/>
        <v>3.2041431776299047</v>
      </c>
      <c r="S1270" s="15">
        <f t="shared" si="376"/>
        <v>423.20769075765668</v>
      </c>
      <c r="T1270" s="15">
        <f t="shared" si="377"/>
        <v>278.86166634824411</v>
      </c>
      <c r="U1270" s="15">
        <f t="shared" si="368"/>
        <v>0.42320769075765668</v>
      </c>
      <c r="V1270" s="15">
        <f t="shared" si="369"/>
        <v>0.27886166634824411</v>
      </c>
      <c r="W1270" s="15">
        <f t="shared" si="370"/>
        <v>0.14434602440941258</v>
      </c>
      <c r="X1270" s="15">
        <f t="shared" si="371"/>
        <v>275.85218290840021</v>
      </c>
      <c r="Y1270" s="15">
        <f t="shared" si="378"/>
        <v>100172.97197338477</v>
      </c>
      <c r="AJ1270">
        <f>IF(E1270&lt;1,1,0)</f>
        <v>0</v>
      </c>
      <c r="AK1270">
        <f>IF(AJ1270=1,"",E1270)</f>
        <v>79.900000000000006</v>
      </c>
      <c r="AL1270">
        <f>E1270/3.6</f>
        <v>22.194444444444446</v>
      </c>
    </row>
    <row r="1271" spans="2:38" x14ac:dyDescent="0.3">
      <c r="B1271" s="25" t="s">
        <v>53</v>
      </c>
      <c r="C1271" s="25">
        <v>1260</v>
      </c>
      <c r="D1271" s="25">
        <v>238</v>
      </c>
      <c r="E1271" s="24">
        <v>79.400000000000006</v>
      </c>
      <c r="F1271" s="42">
        <f t="shared" si="360"/>
        <v>22.055555555555557</v>
      </c>
      <c r="G1271" s="15">
        <f t="shared" si="372"/>
        <v>-0.12500000000000078</v>
      </c>
      <c r="H1271" s="15">
        <f t="shared" si="373"/>
        <v>-0.45000000000000284</v>
      </c>
      <c r="I1271" s="15">
        <f t="shared" si="361"/>
        <v>-200.00000000000125</v>
      </c>
      <c r="J1271" s="15">
        <f t="shared" si="362"/>
        <v>0</v>
      </c>
      <c r="K1271" s="15">
        <f t="shared" si="363"/>
        <v>200.00000000000125</v>
      </c>
      <c r="L1271" s="15">
        <f>SUM(0.5*1.2*$AD$4*$AF$4*(F1271^2))</f>
        <v>236.99723703703705</v>
      </c>
      <c r="M1271" s="15">
        <f t="shared" si="364"/>
        <v>10.41986572798354</v>
      </c>
      <c r="N1271" s="15">
        <f t="shared" si="374"/>
        <v>0.6888689009055784</v>
      </c>
      <c r="O1271" s="15">
        <f t="shared" si="365"/>
        <v>6.5124160799897126</v>
      </c>
      <c r="P1271" s="15">
        <f t="shared" si="366"/>
        <v>6.0087546168724009</v>
      </c>
      <c r="Q1271" s="15">
        <f t="shared" si="375"/>
        <v>0.39724544411545315</v>
      </c>
      <c r="R1271" s="15">
        <f t="shared" si="367"/>
        <v>3.7554716355452507</v>
      </c>
      <c r="S1271" s="15">
        <f t="shared" si="376"/>
        <v>423.89655965856224</v>
      </c>
      <c r="T1271" s="15">
        <f t="shared" si="377"/>
        <v>279.25891179235958</v>
      </c>
      <c r="U1271" s="15">
        <f t="shared" si="368"/>
        <v>0.42389655965856227</v>
      </c>
      <c r="V1271" s="15">
        <f t="shared" si="369"/>
        <v>0.27925891179235957</v>
      </c>
      <c r="W1271" s="15">
        <f t="shared" si="370"/>
        <v>0.1446376478662027</v>
      </c>
      <c r="X1271" s="15">
        <f t="shared" si="371"/>
        <v>272.41051603759712</v>
      </c>
      <c r="Y1271" s="15">
        <f t="shared" si="378"/>
        <v>100445.38248942237</v>
      </c>
      <c r="AJ1271">
        <f>IF(E1271&lt;1,1,0)</f>
        <v>0</v>
      </c>
      <c r="AK1271">
        <f>IF(AJ1271=1,"",E1271)</f>
        <v>79.400000000000006</v>
      </c>
      <c r="AL1271">
        <f>E1271/3.6</f>
        <v>22.055555555555557</v>
      </c>
    </row>
    <row r="1272" spans="2:38" x14ac:dyDescent="0.3">
      <c r="B1272" s="25" t="s">
        <v>53</v>
      </c>
      <c r="C1272" s="25">
        <v>1261</v>
      </c>
      <c r="D1272" s="25">
        <v>239</v>
      </c>
      <c r="E1272" s="24">
        <v>79</v>
      </c>
      <c r="F1272" s="42">
        <f t="shared" si="360"/>
        <v>21.944444444444446</v>
      </c>
      <c r="G1272" s="15">
        <f t="shared" si="372"/>
        <v>-9.7222222222222612E-2</v>
      </c>
      <c r="H1272" s="15">
        <f t="shared" si="373"/>
        <v>-0.35000000000000142</v>
      </c>
      <c r="I1272" s="15">
        <f t="shared" si="361"/>
        <v>-155.55555555555617</v>
      </c>
      <c r="J1272" s="15">
        <f t="shared" si="362"/>
        <v>0</v>
      </c>
      <c r="K1272" s="15">
        <f t="shared" si="363"/>
        <v>155.55555555555617</v>
      </c>
      <c r="L1272" s="15">
        <f>SUM(0.5*1.2*$AD$4*$AF$4*(F1272^2))</f>
        <v>234.61537037037039</v>
      </c>
      <c r="M1272" s="15">
        <f t="shared" si="364"/>
        <v>10.315103960905351</v>
      </c>
      <c r="N1272" s="15">
        <f t="shared" si="374"/>
        <v>0.68480829073788296</v>
      </c>
      <c r="O1272" s="15">
        <f t="shared" si="365"/>
        <v>6.4469399755658445</v>
      </c>
      <c r="P1272" s="15">
        <f t="shared" si="366"/>
        <v>6.9015237139917573</v>
      </c>
      <c r="Q1272" s="15">
        <f t="shared" si="375"/>
        <v>0.45818449101223052</v>
      </c>
      <c r="R1272" s="15">
        <f t="shared" si="367"/>
        <v>4.3134523212448483</v>
      </c>
      <c r="S1272" s="15">
        <f t="shared" si="376"/>
        <v>424.5813679493001</v>
      </c>
      <c r="T1272" s="15">
        <f t="shared" si="377"/>
        <v>279.7170962833718</v>
      </c>
      <c r="U1272" s="15">
        <f t="shared" si="368"/>
        <v>0.42458136794930013</v>
      </c>
      <c r="V1272" s="15">
        <f t="shared" si="369"/>
        <v>0.27971709628337182</v>
      </c>
      <c r="W1272" s="15">
        <f t="shared" si="370"/>
        <v>0.1448642716659283</v>
      </c>
      <c r="X1272" s="15">
        <f t="shared" si="371"/>
        <v>269.67273810118269</v>
      </c>
      <c r="Y1272" s="15">
        <f t="shared" si="378"/>
        <v>100715.05522752355</v>
      </c>
      <c r="AJ1272">
        <f>IF(E1272&lt;1,1,0)</f>
        <v>0</v>
      </c>
      <c r="AK1272">
        <f>IF(AJ1272=1,"",E1272)</f>
        <v>79</v>
      </c>
      <c r="AL1272">
        <f>E1272/3.6</f>
        <v>21.944444444444443</v>
      </c>
    </row>
    <row r="1273" spans="2:38" x14ac:dyDescent="0.3">
      <c r="B1273" s="25" t="s">
        <v>53</v>
      </c>
      <c r="C1273" s="25">
        <v>1262</v>
      </c>
      <c r="D1273" s="25">
        <v>240</v>
      </c>
      <c r="E1273" s="24">
        <v>78.7</v>
      </c>
      <c r="F1273" s="42">
        <f t="shared" si="360"/>
        <v>21.861111111111114</v>
      </c>
      <c r="G1273" s="15">
        <f t="shared" si="372"/>
        <v>-4.1666666666666269E-2</v>
      </c>
      <c r="H1273" s="15">
        <f t="shared" si="373"/>
        <v>-0.14999999999999858</v>
      </c>
      <c r="I1273" s="15">
        <f t="shared" si="361"/>
        <v>-66.666666666666032</v>
      </c>
      <c r="J1273" s="15">
        <f t="shared" si="362"/>
        <v>0</v>
      </c>
      <c r="K1273" s="15">
        <f t="shared" si="363"/>
        <v>66.666666666666032</v>
      </c>
      <c r="L1273" s="15">
        <f>SUM(0.5*1.2*$AD$4*$AF$4*(F1273^2))</f>
        <v>232.83686481481487</v>
      </c>
      <c r="M1273" s="15">
        <f t="shared" si="364"/>
        <v>10.237052572479426</v>
      </c>
      <c r="N1273" s="15">
        <f t="shared" si="374"/>
        <v>0.68247017149862843</v>
      </c>
      <c r="O1273" s="15">
        <f t="shared" si="365"/>
        <v>6.3981578577996414</v>
      </c>
      <c r="P1273" s="15">
        <f t="shared" si="366"/>
        <v>8.7796451650720311</v>
      </c>
      <c r="Q1273" s="15">
        <f t="shared" si="375"/>
        <v>0.58530967767146869</v>
      </c>
      <c r="R1273" s="15">
        <f t="shared" si="367"/>
        <v>5.4872782281700196</v>
      </c>
      <c r="S1273" s="15">
        <f t="shared" si="376"/>
        <v>425.26383812079871</v>
      </c>
      <c r="T1273" s="15">
        <f t="shared" si="377"/>
        <v>280.30240596104329</v>
      </c>
      <c r="U1273" s="15">
        <f t="shared" si="368"/>
        <v>0.42526383812079871</v>
      </c>
      <c r="V1273" s="15">
        <f t="shared" si="369"/>
        <v>0.28030240596104328</v>
      </c>
      <c r="W1273" s="15">
        <f t="shared" si="370"/>
        <v>0.14496143215975543</v>
      </c>
      <c r="X1273" s="15">
        <f t="shared" si="371"/>
        <v>267.62847877391118</v>
      </c>
      <c r="Y1273" s="15">
        <f t="shared" si="378"/>
        <v>100982.68370629747</v>
      </c>
      <c r="AJ1273">
        <f>IF(E1273&lt;1,1,0)</f>
        <v>0</v>
      </c>
      <c r="AK1273">
        <f>IF(AJ1273=1,"",E1273)</f>
        <v>78.7</v>
      </c>
      <c r="AL1273">
        <f>E1273/3.6</f>
        <v>21.861111111111111</v>
      </c>
    </row>
    <row r="1274" spans="2:38" x14ac:dyDescent="0.3">
      <c r="B1274" s="25" t="s">
        <v>53</v>
      </c>
      <c r="C1274" s="25">
        <v>1263</v>
      </c>
      <c r="D1274" s="25">
        <v>241</v>
      </c>
      <c r="E1274" s="24">
        <v>78.7</v>
      </c>
      <c r="F1274" s="42">
        <f t="shared" si="360"/>
        <v>21.861111111111114</v>
      </c>
      <c r="G1274" s="15">
        <f t="shared" si="372"/>
        <v>1.3888888888888099E-2</v>
      </c>
      <c r="H1274" s="15">
        <f t="shared" si="373"/>
        <v>4.9999999999997158E-2</v>
      </c>
      <c r="I1274" s="15">
        <f t="shared" si="361"/>
        <v>22.222222222220957</v>
      </c>
      <c r="J1274" s="15">
        <f t="shared" si="362"/>
        <v>22.222222222220957</v>
      </c>
      <c r="K1274" s="15">
        <f t="shared" si="363"/>
        <v>0</v>
      </c>
      <c r="L1274" s="15">
        <f>SUM(0.5*1.2*$AD$4*$AF$4*(F1274^2))</f>
        <v>232.83686481481487</v>
      </c>
      <c r="M1274" s="15">
        <f t="shared" si="364"/>
        <v>10.722855041615201</v>
      </c>
      <c r="N1274" s="15">
        <f t="shared" si="374"/>
        <v>0.71783557361923989</v>
      </c>
      <c r="O1274" s="15">
        <f t="shared" si="365"/>
        <v>6.7017844010095011</v>
      </c>
      <c r="P1274" s="15">
        <f t="shared" si="366"/>
        <v>10.237052572479426</v>
      </c>
      <c r="Q1274" s="15">
        <f t="shared" si="375"/>
        <v>0.68531379721320607</v>
      </c>
      <c r="R1274" s="15">
        <f t="shared" si="367"/>
        <v>6.3981578577996414</v>
      </c>
      <c r="S1274" s="15">
        <f t="shared" si="376"/>
        <v>425.98167369441796</v>
      </c>
      <c r="T1274" s="15">
        <f t="shared" si="377"/>
        <v>280.9877197582565</v>
      </c>
      <c r="U1274" s="15">
        <f t="shared" si="368"/>
        <v>0.42598167369441797</v>
      </c>
      <c r="V1274" s="15">
        <f t="shared" si="369"/>
        <v>0.28098771975825648</v>
      </c>
      <c r="W1274" s="15">
        <f t="shared" si="370"/>
        <v>0.14499395393616149</v>
      </c>
      <c r="X1274" s="15">
        <f t="shared" si="371"/>
        <v>267.62847875114596</v>
      </c>
      <c r="Y1274" s="15">
        <f t="shared" si="378"/>
        <v>101250.31218504861</v>
      </c>
      <c r="AJ1274">
        <f>IF(E1274&lt;1,1,0)</f>
        <v>0</v>
      </c>
      <c r="AK1274">
        <f>IF(AJ1274=1,"",E1274)</f>
        <v>78.7</v>
      </c>
      <c r="AL1274">
        <f>E1274/3.6</f>
        <v>21.861111111111111</v>
      </c>
    </row>
    <row r="1275" spans="2:38" x14ac:dyDescent="0.3">
      <c r="B1275" s="25" t="s">
        <v>53</v>
      </c>
      <c r="C1275" s="25">
        <v>1264</v>
      </c>
      <c r="D1275" s="25">
        <v>242</v>
      </c>
      <c r="E1275" s="24">
        <v>78.8</v>
      </c>
      <c r="F1275" s="42">
        <f t="shared" si="360"/>
        <v>21.888888888888889</v>
      </c>
      <c r="G1275" s="15">
        <f t="shared" si="372"/>
        <v>5.5555555555554373E-2</v>
      </c>
      <c r="H1275" s="15">
        <f t="shared" si="373"/>
        <v>0.19999999999999574</v>
      </c>
      <c r="I1275" s="15">
        <f t="shared" si="361"/>
        <v>88.888888888886996</v>
      </c>
      <c r="J1275" s="15">
        <f t="shared" si="362"/>
        <v>88.888888888886996</v>
      </c>
      <c r="K1275" s="15">
        <f t="shared" si="363"/>
        <v>0</v>
      </c>
      <c r="L1275" s="15">
        <f>SUM(0.5*1.2*$AD$4*$AF$4*(F1275^2))</f>
        <v>233.42894814814815</v>
      </c>
      <c r="M1275" s="15">
        <f t="shared" si="364"/>
        <v>12.208699321810659</v>
      </c>
      <c r="N1275" s="15">
        <f t="shared" si="374"/>
        <v>0.8206958988550499</v>
      </c>
      <c r="O1275" s="15">
        <f t="shared" si="365"/>
        <v>7.6304370761316624</v>
      </c>
      <c r="P1275" s="15">
        <f t="shared" si="366"/>
        <v>10.26302030946502</v>
      </c>
      <c r="Q1275" s="15">
        <f t="shared" si="375"/>
        <v>0.68990303191403746</v>
      </c>
      <c r="R1275" s="15">
        <f t="shared" si="367"/>
        <v>6.4143876934156374</v>
      </c>
      <c r="S1275" s="15">
        <f t="shared" si="376"/>
        <v>426.802369593273</v>
      </c>
      <c r="T1275" s="15">
        <f t="shared" si="377"/>
        <v>281.67762279017052</v>
      </c>
      <c r="U1275" s="15">
        <f t="shared" si="368"/>
        <v>0.426802369593273</v>
      </c>
      <c r="V1275" s="15">
        <f t="shared" si="369"/>
        <v>0.2816776227901705</v>
      </c>
      <c r="W1275" s="15">
        <f t="shared" si="370"/>
        <v>0.1451247468031025</v>
      </c>
      <c r="X1275" s="15">
        <f t="shared" si="371"/>
        <v>268.30903421514643</v>
      </c>
      <c r="Y1275" s="15">
        <f t="shared" si="378"/>
        <v>101518.62121926375</v>
      </c>
      <c r="AJ1275">
        <f>IF(E1275&lt;1,1,0)</f>
        <v>0</v>
      </c>
      <c r="AK1275">
        <f>IF(AJ1275=1,"",E1275)</f>
        <v>78.8</v>
      </c>
      <c r="AL1275">
        <f>E1275/3.6</f>
        <v>21.888888888888889</v>
      </c>
    </row>
    <row r="1276" spans="2:38" x14ac:dyDescent="0.3">
      <c r="B1276" s="25" t="s">
        <v>53</v>
      </c>
      <c r="C1276" s="25">
        <v>1265</v>
      </c>
      <c r="D1276" s="25">
        <v>243</v>
      </c>
      <c r="E1276" s="24">
        <v>79.099999999999994</v>
      </c>
      <c r="F1276" s="42">
        <f t="shared" si="360"/>
        <v>21.972222222222221</v>
      </c>
      <c r="G1276" s="15">
        <f t="shared" si="372"/>
        <v>8.3333333333334522E-2</v>
      </c>
      <c r="H1276" s="15">
        <f t="shared" si="373"/>
        <v>0.30000000000000426</v>
      </c>
      <c r="I1276" s="15">
        <f t="shared" si="361"/>
        <v>133.33333333333525</v>
      </c>
      <c r="J1276" s="15">
        <f t="shared" si="362"/>
        <v>133.33333333333525</v>
      </c>
      <c r="K1276" s="15">
        <f t="shared" si="363"/>
        <v>0</v>
      </c>
      <c r="L1276" s="15">
        <f>SUM(0.5*1.2*$AD$4*$AF$4*(F1276^2))</f>
        <v>235.20970925925923</v>
      </c>
      <c r="M1276" s="15">
        <f t="shared" si="364"/>
        <v>13.270849630298397</v>
      </c>
      <c r="N1276" s="15">
        <f t="shared" si="374"/>
        <v>0.89578235004514184</v>
      </c>
      <c r="O1276" s="15">
        <f t="shared" si="365"/>
        <v>8.2942810189364984</v>
      </c>
      <c r="P1276" s="15">
        <f t="shared" si="366"/>
        <v>10.341220000668724</v>
      </c>
      <c r="Q1276" s="15">
        <f t="shared" si="375"/>
        <v>0.69803235004513886</v>
      </c>
      <c r="R1276" s="15">
        <f t="shared" si="367"/>
        <v>6.4632625004179518</v>
      </c>
      <c r="S1276" s="15">
        <f t="shared" si="376"/>
        <v>427.69815194331812</v>
      </c>
      <c r="T1276" s="15">
        <f t="shared" si="377"/>
        <v>282.37565514021566</v>
      </c>
      <c r="U1276" s="15">
        <f t="shared" si="368"/>
        <v>0.42769815194331812</v>
      </c>
      <c r="V1276" s="15">
        <f t="shared" si="369"/>
        <v>0.28237565514021568</v>
      </c>
      <c r="W1276" s="15">
        <f t="shared" si="370"/>
        <v>0.14532249680310244</v>
      </c>
      <c r="X1276" s="15">
        <f t="shared" si="371"/>
        <v>270.35588592857317</v>
      </c>
      <c r="Y1276" s="15">
        <f t="shared" si="378"/>
        <v>101788.97710519232</v>
      </c>
      <c r="AJ1276">
        <f>IF(E1276&lt;1,1,0)</f>
        <v>0</v>
      </c>
      <c r="AK1276">
        <f>IF(AJ1276=1,"",E1276)</f>
        <v>79.099999999999994</v>
      </c>
      <c r="AL1276">
        <f>E1276/3.6</f>
        <v>21.972222222222221</v>
      </c>
    </row>
    <row r="1277" spans="2:38" x14ac:dyDescent="0.3">
      <c r="B1277" s="25" t="s">
        <v>53</v>
      </c>
      <c r="C1277" s="25">
        <v>1266</v>
      </c>
      <c r="D1277" s="25">
        <v>244</v>
      </c>
      <c r="E1277" s="24">
        <v>79.400000000000006</v>
      </c>
      <c r="F1277" s="42">
        <f t="shared" si="360"/>
        <v>22.055555555555557</v>
      </c>
      <c r="G1277" s="15">
        <f t="shared" si="372"/>
        <v>6.9444444444444448E-2</v>
      </c>
      <c r="H1277" s="15">
        <f t="shared" si="373"/>
        <v>0.25</v>
      </c>
      <c r="I1277" s="15">
        <f t="shared" si="361"/>
        <v>111.11111111111111</v>
      </c>
      <c r="J1277" s="15">
        <f t="shared" si="362"/>
        <v>111.11111111111111</v>
      </c>
      <c r="K1277" s="15">
        <f t="shared" si="363"/>
        <v>0</v>
      </c>
      <c r="L1277" s="15">
        <f>SUM(0.5*1.2*$AD$4*$AF$4*(F1277^2))</f>
        <v>236.99723703703705</v>
      </c>
      <c r="M1277" s="15">
        <f t="shared" si="364"/>
        <v>12.870483011934159</v>
      </c>
      <c r="N1277" s="15">
        <f t="shared" si="374"/>
        <v>0.87233273747553752</v>
      </c>
      <c r="O1277" s="15">
        <f t="shared" si="365"/>
        <v>8.0440518824588487</v>
      </c>
      <c r="P1277" s="15">
        <f t="shared" si="366"/>
        <v>10.41986572798354</v>
      </c>
      <c r="Q1277" s="15">
        <f t="shared" si="375"/>
        <v>0.70623534378555108</v>
      </c>
      <c r="R1277" s="15">
        <f t="shared" si="367"/>
        <v>6.5124160799897126</v>
      </c>
      <c r="S1277" s="15">
        <f t="shared" si="376"/>
        <v>428.57048468079364</v>
      </c>
      <c r="T1277" s="15">
        <f t="shared" si="377"/>
        <v>283.08189048400124</v>
      </c>
      <c r="U1277" s="15">
        <f t="shared" si="368"/>
        <v>0.42857048468079362</v>
      </c>
      <c r="V1277" s="15">
        <f t="shared" si="369"/>
        <v>0.28308189048400123</v>
      </c>
      <c r="W1277" s="15">
        <f t="shared" si="370"/>
        <v>0.14548859419679239</v>
      </c>
      <c r="X1277" s="15">
        <f t="shared" si="371"/>
        <v>272.41051544193471</v>
      </c>
      <c r="Y1277" s="15">
        <f t="shared" si="378"/>
        <v>102061.38762063425</v>
      </c>
      <c r="AJ1277">
        <f>IF(E1277&lt;1,1,0)</f>
        <v>0</v>
      </c>
      <c r="AK1277">
        <f>IF(AJ1277=1,"",E1277)</f>
        <v>79.400000000000006</v>
      </c>
      <c r="AL1277">
        <f>E1277/3.6</f>
        <v>22.055555555555557</v>
      </c>
    </row>
    <row r="1278" spans="2:38" x14ac:dyDescent="0.3">
      <c r="B1278" s="25" t="s">
        <v>53</v>
      </c>
      <c r="C1278" s="25">
        <v>1267</v>
      </c>
      <c r="D1278" s="25">
        <v>245</v>
      </c>
      <c r="E1278" s="24">
        <v>79.599999999999994</v>
      </c>
      <c r="F1278" s="42">
        <f t="shared" si="360"/>
        <v>22.111111111111111</v>
      </c>
      <c r="G1278" s="15">
        <f t="shared" si="372"/>
        <v>5.5555555555554373E-2</v>
      </c>
      <c r="H1278" s="15">
        <f t="shared" si="373"/>
        <v>0.19999999999999574</v>
      </c>
      <c r="I1278" s="15">
        <f t="shared" si="361"/>
        <v>88.888888888886996</v>
      </c>
      <c r="J1278" s="15">
        <f t="shared" si="362"/>
        <v>88.888888888886996</v>
      </c>
      <c r="K1278" s="15">
        <f t="shared" si="363"/>
        <v>0</v>
      </c>
      <c r="L1278" s="15">
        <f>SUM(0.5*1.2*$AD$4*$AF$4*(F1278^2))</f>
        <v>238.19268148148146</v>
      </c>
      <c r="M1278" s="15">
        <f t="shared" si="364"/>
        <v>12.437976944855924</v>
      </c>
      <c r="N1278" s="15">
        <f t="shared" si="374"/>
        <v>0.84647343096936145</v>
      </c>
      <c r="O1278" s="15">
        <f t="shared" si="365"/>
        <v>7.7737355905349519</v>
      </c>
      <c r="P1278" s="15">
        <f t="shared" si="366"/>
        <v>10.472544846090534</v>
      </c>
      <c r="Q1278" s="15">
        <f t="shared" si="375"/>
        <v>0.71271485758116127</v>
      </c>
      <c r="R1278" s="15">
        <f t="shared" si="367"/>
        <v>6.5453405288065838</v>
      </c>
      <c r="S1278" s="15">
        <f t="shared" si="376"/>
        <v>429.41695811176299</v>
      </c>
      <c r="T1278" s="15">
        <f t="shared" si="377"/>
        <v>283.79460534158238</v>
      </c>
      <c r="U1278" s="15">
        <f t="shared" si="368"/>
        <v>0.429416958111763</v>
      </c>
      <c r="V1278" s="15">
        <f t="shared" si="369"/>
        <v>0.28379460534158241</v>
      </c>
      <c r="W1278" s="15">
        <f t="shared" si="370"/>
        <v>0.1456223527701806</v>
      </c>
      <c r="X1278" s="15">
        <f t="shared" si="371"/>
        <v>273.78458942237768</v>
      </c>
      <c r="Y1278" s="15">
        <f t="shared" si="378"/>
        <v>102335.17221005663</v>
      </c>
      <c r="AJ1278">
        <f>IF(E1278&lt;1,1,0)</f>
        <v>0</v>
      </c>
      <c r="AK1278">
        <f>IF(AJ1278=1,"",E1278)</f>
        <v>79.599999999999994</v>
      </c>
      <c r="AL1278">
        <f>E1278/3.6</f>
        <v>22.111111111111111</v>
      </c>
    </row>
    <row r="1279" spans="2:38" x14ac:dyDescent="0.3">
      <c r="B1279" s="25" t="s">
        <v>53</v>
      </c>
      <c r="C1279" s="25">
        <v>1268</v>
      </c>
      <c r="D1279" s="25">
        <v>246</v>
      </c>
      <c r="E1279" s="24">
        <v>79.8</v>
      </c>
      <c r="F1279" s="42">
        <f t="shared" si="360"/>
        <v>22.166666666666668</v>
      </c>
      <c r="G1279" s="15">
        <f t="shared" si="372"/>
        <v>2.7777777777778172E-2</v>
      </c>
      <c r="H1279" s="15">
        <f t="shared" si="373"/>
        <v>0.10000000000000142</v>
      </c>
      <c r="I1279" s="15">
        <f t="shared" si="361"/>
        <v>44.444444444445075</v>
      </c>
      <c r="J1279" s="15">
        <f t="shared" si="362"/>
        <v>44.444444444445075</v>
      </c>
      <c r="K1279" s="15">
        <f t="shared" si="363"/>
        <v>0</v>
      </c>
      <c r="L1279" s="15">
        <f>SUM(0.5*1.2*$AD$4*$AF$4*(F1279^2))</f>
        <v>239.39113333333333</v>
      </c>
      <c r="M1279" s="15">
        <f t="shared" si="364"/>
        <v>11.510608640740754</v>
      </c>
      <c r="N1279" s="15">
        <f t="shared" si="374"/>
        <v>0.78655825711728478</v>
      </c>
      <c r="O1279" s="15">
        <f t="shared" si="365"/>
        <v>7.1941304004629716</v>
      </c>
      <c r="P1279" s="15">
        <f t="shared" si="366"/>
        <v>10.525423455555556</v>
      </c>
      <c r="Q1279" s="15">
        <f t="shared" si="375"/>
        <v>0.71923726946296296</v>
      </c>
      <c r="R1279" s="15">
        <f t="shared" si="367"/>
        <v>6.5783896597222222</v>
      </c>
      <c r="S1279" s="15">
        <f t="shared" si="376"/>
        <v>430.20351636888029</v>
      </c>
      <c r="T1279" s="15">
        <f t="shared" si="377"/>
        <v>284.51384261104533</v>
      </c>
      <c r="U1279" s="15">
        <f t="shared" si="368"/>
        <v>0.43020351636888027</v>
      </c>
      <c r="V1279" s="15">
        <f t="shared" si="369"/>
        <v>0.28451384261104534</v>
      </c>
      <c r="W1279" s="15">
        <f t="shared" si="370"/>
        <v>0.14568967375783493</v>
      </c>
      <c r="X1279" s="15">
        <f t="shared" si="371"/>
        <v>275.16212023945059</v>
      </c>
      <c r="Y1279" s="15">
        <f t="shared" si="378"/>
        <v>102610.33433029607</v>
      </c>
      <c r="AJ1279">
        <f>IF(E1279&lt;1,1,0)</f>
        <v>0</v>
      </c>
      <c r="AK1279">
        <f>IF(AJ1279=1,"",E1279)</f>
        <v>79.8</v>
      </c>
      <c r="AL1279">
        <f>E1279/3.6</f>
        <v>22.166666666666664</v>
      </c>
    </row>
    <row r="1280" spans="2:38" x14ac:dyDescent="0.3">
      <c r="B1280" s="25" t="s">
        <v>53</v>
      </c>
      <c r="C1280" s="25">
        <v>1269</v>
      </c>
      <c r="D1280" s="25">
        <v>247</v>
      </c>
      <c r="E1280" s="24">
        <v>79.8</v>
      </c>
      <c r="F1280" s="42">
        <f t="shared" si="360"/>
        <v>22.166666666666668</v>
      </c>
      <c r="G1280" s="15">
        <f t="shared" si="372"/>
        <v>-2.7777777777778172E-2</v>
      </c>
      <c r="H1280" s="15">
        <f t="shared" si="373"/>
        <v>-0.10000000000000142</v>
      </c>
      <c r="I1280" s="15">
        <f t="shared" si="361"/>
        <v>-44.444444444445075</v>
      </c>
      <c r="J1280" s="15">
        <f t="shared" si="362"/>
        <v>0</v>
      </c>
      <c r="K1280" s="15">
        <f t="shared" si="363"/>
        <v>44.444444444445075</v>
      </c>
      <c r="L1280" s="15">
        <f>SUM(0.5*1.2*$AD$4*$AF$4*(F1280^2))</f>
        <v>239.39113333333333</v>
      </c>
      <c r="M1280" s="15">
        <f t="shared" si="364"/>
        <v>10.525423455555556</v>
      </c>
      <c r="N1280" s="15">
        <f t="shared" si="374"/>
        <v>0.7221609982006173</v>
      </c>
      <c r="O1280" s="15">
        <f t="shared" si="365"/>
        <v>6.5783896597222222</v>
      </c>
      <c r="P1280" s="15">
        <f t="shared" si="366"/>
        <v>9.5402382703703559</v>
      </c>
      <c r="Q1280" s="15">
        <f t="shared" si="375"/>
        <v>0.65456634799485491</v>
      </c>
      <c r="R1280" s="15">
        <f t="shared" si="367"/>
        <v>5.962648918981472</v>
      </c>
      <c r="S1280" s="15">
        <f t="shared" si="376"/>
        <v>430.92567736708088</v>
      </c>
      <c r="T1280" s="15">
        <f t="shared" si="377"/>
        <v>285.16840895904016</v>
      </c>
      <c r="U1280" s="15">
        <f t="shared" si="368"/>
        <v>0.43092567736708087</v>
      </c>
      <c r="V1280" s="15">
        <f t="shared" si="369"/>
        <v>0.28516840895904016</v>
      </c>
      <c r="W1280" s="15">
        <f t="shared" si="370"/>
        <v>0.14575726840804071</v>
      </c>
      <c r="X1280" s="15">
        <f t="shared" si="371"/>
        <v>275.16212019213435</v>
      </c>
      <c r="Y1280" s="15">
        <f t="shared" si="378"/>
        <v>102885.49645048821</v>
      </c>
      <c r="AJ1280">
        <f>IF(E1280&lt;1,1,0)</f>
        <v>0</v>
      </c>
      <c r="AK1280">
        <f>IF(AJ1280=1,"",E1280)</f>
        <v>79.8</v>
      </c>
      <c r="AL1280">
        <f>E1280/3.6</f>
        <v>22.166666666666664</v>
      </c>
    </row>
    <row r="1281" spans="2:38" x14ac:dyDescent="0.3">
      <c r="B1281" s="25" t="s">
        <v>53</v>
      </c>
      <c r="C1281" s="25">
        <v>1270</v>
      </c>
      <c r="D1281" s="25">
        <v>248</v>
      </c>
      <c r="E1281" s="24">
        <v>79.599999999999994</v>
      </c>
      <c r="F1281" s="42">
        <f t="shared" si="360"/>
        <v>22.111111111111111</v>
      </c>
      <c r="G1281" s="15">
        <f t="shared" si="372"/>
        <v>-6.9444444444444448E-2</v>
      </c>
      <c r="H1281" s="15">
        <f t="shared" si="373"/>
        <v>-0.25</v>
      </c>
      <c r="I1281" s="15">
        <f t="shared" si="361"/>
        <v>-111.11111111111111</v>
      </c>
      <c r="J1281" s="15">
        <f t="shared" si="362"/>
        <v>0</v>
      </c>
      <c r="K1281" s="15">
        <f t="shared" si="363"/>
        <v>111.11111111111111</v>
      </c>
      <c r="L1281" s="15">
        <f>SUM(0.5*1.2*$AD$4*$AF$4*(F1281^2))</f>
        <v>238.19268148148146</v>
      </c>
      <c r="M1281" s="15">
        <f t="shared" si="364"/>
        <v>10.472544846090534</v>
      </c>
      <c r="N1281" s="15">
        <f t="shared" si="374"/>
        <v>0.7214419782862368</v>
      </c>
      <c r="O1281" s="15">
        <f t="shared" si="365"/>
        <v>6.5453405288065838</v>
      </c>
      <c r="P1281" s="15">
        <f t="shared" si="366"/>
        <v>8.0157547226337442</v>
      </c>
      <c r="Q1281" s="15">
        <f t="shared" si="375"/>
        <v>0.55219643644810235</v>
      </c>
      <c r="R1281" s="15">
        <f t="shared" si="367"/>
        <v>5.0098467016460901</v>
      </c>
      <c r="S1281" s="15">
        <f t="shared" si="376"/>
        <v>431.64711934536712</v>
      </c>
      <c r="T1281" s="15">
        <f t="shared" si="377"/>
        <v>285.72060539548829</v>
      </c>
      <c r="U1281" s="15">
        <f t="shared" si="368"/>
        <v>0.43164711934536709</v>
      </c>
      <c r="V1281" s="15">
        <f t="shared" si="369"/>
        <v>0.28572060539548827</v>
      </c>
      <c r="W1281" s="15">
        <f t="shared" si="370"/>
        <v>0.14592651394987882</v>
      </c>
      <c r="X1281" s="15">
        <f t="shared" si="371"/>
        <v>273.78458920946491</v>
      </c>
      <c r="Y1281" s="15">
        <f t="shared" si="378"/>
        <v>103159.28103969767</v>
      </c>
      <c r="AJ1281">
        <f>IF(E1281&lt;1,1,0)</f>
        <v>0</v>
      </c>
      <c r="AK1281">
        <f>IF(AJ1281=1,"",E1281)</f>
        <v>79.599999999999994</v>
      </c>
      <c r="AL1281">
        <f>E1281/3.6</f>
        <v>22.111111111111111</v>
      </c>
    </row>
    <row r="1282" spans="2:38" x14ac:dyDescent="0.3">
      <c r="B1282" s="25" t="s">
        <v>53</v>
      </c>
      <c r="C1282" s="25">
        <v>1271</v>
      </c>
      <c r="D1282" s="25">
        <v>249</v>
      </c>
      <c r="E1282" s="24">
        <v>79.3</v>
      </c>
      <c r="F1282" s="42">
        <f t="shared" si="360"/>
        <v>22.027777777777779</v>
      </c>
      <c r="G1282" s="15">
        <f t="shared" si="372"/>
        <v>-9.7222222222220642E-2</v>
      </c>
      <c r="H1282" s="15">
        <f t="shared" si="373"/>
        <v>-0.34999999999999432</v>
      </c>
      <c r="I1282" s="15">
        <f t="shared" si="361"/>
        <v>-155.55555555555301</v>
      </c>
      <c r="J1282" s="15">
        <f t="shared" si="362"/>
        <v>0</v>
      </c>
      <c r="K1282" s="15">
        <f t="shared" si="363"/>
        <v>155.55555555555301</v>
      </c>
      <c r="L1282" s="15">
        <f>SUM(0.5*1.2*$AD$4*$AF$4*(F1282^2))</f>
        <v>236.40064259259259</v>
      </c>
      <c r="M1282" s="15">
        <f t="shared" si="364"/>
        <v>10.393600821553498</v>
      </c>
      <c r="N1282" s="15">
        <f t="shared" si="374"/>
        <v>0.71889072349078365</v>
      </c>
      <c r="O1282" s="15">
        <f t="shared" si="365"/>
        <v>6.4960005134709364</v>
      </c>
      <c r="P1282" s="15">
        <f t="shared" si="366"/>
        <v>6.9670576116770118</v>
      </c>
      <c r="Q1282" s="15">
        <f t="shared" si="375"/>
        <v>0.48188815147432668</v>
      </c>
      <c r="R1282" s="15">
        <f t="shared" si="367"/>
        <v>4.3544110072981326</v>
      </c>
      <c r="S1282" s="15">
        <f t="shared" si="376"/>
        <v>432.36601006885792</v>
      </c>
      <c r="T1282" s="15">
        <f t="shared" si="377"/>
        <v>286.20249354696261</v>
      </c>
      <c r="U1282" s="15">
        <f t="shared" si="368"/>
        <v>0.43236601006885794</v>
      </c>
      <c r="V1282" s="15">
        <f t="shared" si="369"/>
        <v>0.28620249354696259</v>
      </c>
      <c r="W1282" s="15">
        <f t="shared" si="370"/>
        <v>0.14616351652189535</v>
      </c>
      <c r="X1282" s="15">
        <f t="shared" si="371"/>
        <v>271.72477422874834</v>
      </c>
      <c r="Y1282" s="15">
        <f t="shared" si="378"/>
        <v>103431.00581392641</v>
      </c>
      <c r="AJ1282">
        <f>IF(E1282&lt;1,1,0)</f>
        <v>0</v>
      </c>
      <c r="AK1282">
        <f>IF(AJ1282=1,"",E1282)</f>
        <v>79.3</v>
      </c>
      <c r="AL1282">
        <f>E1282/3.6</f>
        <v>22.027777777777775</v>
      </c>
    </row>
    <row r="1283" spans="2:38" x14ac:dyDescent="0.3">
      <c r="B1283" s="25" t="s">
        <v>53</v>
      </c>
      <c r="C1283" s="25">
        <v>1272</v>
      </c>
      <c r="D1283" s="25">
        <v>250</v>
      </c>
      <c r="E1283" s="24">
        <v>78.900000000000006</v>
      </c>
      <c r="F1283" s="42">
        <f t="shared" si="360"/>
        <v>21.916666666666668</v>
      </c>
      <c r="G1283" s="15">
        <f t="shared" si="372"/>
        <v>-0.11111111111111072</v>
      </c>
      <c r="H1283" s="15">
        <f t="shared" si="373"/>
        <v>-0.39999999999999858</v>
      </c>
      <c r="I1283" s="15">
        <f t="shared" si="361"/>
        <v>-177.77777777777715</v>
      </c>
      <c r="J1283" s="15">
        <f t="shared" si="362"/>
        <v>0</v>
      </c>
      <c r="K1283" s="15">
        <f t="shared" si="363"/>
        <v>177.77777777777715</v>
      </c>
      <c r="L1283" s="15">
        <f>SUM(0.5*1.2*$AD$4*$AF$4*(F1283^2))</f>
        <v>234.02178333333333</v>
      </c>
      <c r="M1283" s="15">
        <f t="shared" si="364"/>
        <v>10.289037418055555</v>
      </c>
      <c r="N1283" s="15">
        <f t="shared" si="374"/>
        <v>0.71451648736496909</v>
      </c>
      <c r="O1283" s="15">
        <f t="shared" si="365"/>
        <v>6.4306483862847221</v>
      </c>
      <c r="P1283" s="15">
        <f t="shared" si="366"/>
        <v>6.3927411217592729</v>
      </c>
      <c r="Q1283" s="15">
        <f t="shared" si="375"/>
        <v>0.44394035567772733</v>
      </c>
      <c r="R1283" s="15">
        <f t="shared" si="367"/>
        <v>3.9954632010995454</v>
      </c>
      <c r="S1283" s="15">
        <f t="shared" si="376"/>
        <v>433.08052655622288</v>
      </c>
      <c r="T1283" s="15">
        <f t="shared" si="377"/>
        <v>286.64643390264035</v>
      </c>
      <c r="U1283" s="15">
        <f t="shared" si="368"/>
        <v>0.43308052655622287</v>
      </c>
      <c r="V1283" s="15">
        <f t="shared" si="369"/>
        <v>0.28664643390264033</v>
      </c>
      <c r="W1283" s="15">
        <f t="shared" si="370"/>
        <v>0.14643409265358254</v>
      </c>
      <c r="X1283" s="15">
        <f t="shared" si="371"/>
        <v>268.99045305169074</v>
      </c>
      <c r="Y1283" s="15">
        <f t="shared" si="378"/>
        <v>103699.99626697811</v>
      </c>
      <c r="AJ1283">
        <f>IF(E1283&lt;1,1,0)</f>
        <v>0</v>
      </c>
      <c r="AK1283">
        <f>IF(AJ1283=1,"",E1283)</f>
        <v>78.900000000000006</v>
      </c>
      <c r="AL1283">
        <f>E1283/3.6</f>
        <v>21.916666666666668</v>
      </c>
    </row>
    <row r="1284" spans="2:38" x14ac:dyDescent="0.3">
      <c r="B1284" s="25" t="s">
        <v>53</v>
      </c>
      <c r="C1284" s="25">
        <v>1273</v>
      </c>
      <c r="D1284" s="25">
        <v>251</v>
      </c>
      <c r="E1284" s="24">
        <v>78.5</v>
      </c>
      <c r="F1284" s="42">
        <f t="shared" si="360"/>
        <v>21.805555555555557</v>
      </c>
      <c r="G1284" s="15">
        <f t="shared" si="372"/>
        <v>-9.7222222222222612E-2</v>
      </c>
      <c r="H1284" s="15">
        <f t="shared" si="373"/>
        <v>-0.35000000000000142</v>
      </c>
      <c r="I1284" s="15">
        <f t="shared" si="361"/>
        <v>-155.55555555555617</v>
      </c>
      <c r="J1284" s="15">
        <f t="shared" si="362"/>
        <v>0</v>
      </c>
      <c r="K1284" s="15">
        <f t="shared" si="363"/>
        <v>155.55555555555617</v>
      </c>
      <c r="L1284" s="15">
        <f>SUM(0.5*1.2*$AD$4*$AF$4*(F1284^2))</f>
        <v>231.65495370370371</v>
      </c>
      <c r="M1284" s="15">
        <f t="shared" si="364"/>
        <v>10.185264962705762</v>
      </c>
      <c r="N1284" s="15">
        <f t="shared" si="374"/>
        <v>0.71013930712198514</v>
      </c>
      <c r="O1284" s="15">
        <f t="shared" si="365"/>
        <v>6.365790601691101</v>
      </c>
      <c r="P1284" s="15">
        <f t="shared" si="366"/>
        <v>6.7932896540637726</v>
      </c>
      <c r="Q1284" s="15">
        <f t="shared" si="375"/>
        <v>0.47364325088055753</v>
      </c>
      <c r="R1284" s="15">
        <f t="shared" si="367"/>
        <v>4.245806033789858</v>
      </c>
      <c r="S1284" s="15">
        <f t="shared" si="376"/>
        <v>433.79066586334488</v>
      </c>
      <c r="T1284" s="15">
        <f t="shared" si="377"/>
        <v>287.12007715352092</v>
      </c>
      <c r="U1284" s="15">
        <f t="shared" si="368"/>
        <v>0.43379066586334486</v>
      </c>
      <c r="V1284" s="15">
        <f t="shared" si="369"/>
        <v>0.28712007715352095</v>
      </c>
      <c r="W1284" s="15">
        <f t="shared" si="370"/>
        <v>0.14667058870982391</v>
      </c>
      <c r="X1284" s="15">
        <f t="shared" si="371"/>
        <v>266.26995905898298</v>
      </c>
      <c r="Y1284" s="15">
        <f t="shared" si="378"/>
        <v>103966.26622603709</v>
      </c>
      <c r="AJ1284">
        <f>IF(E1284&lt;1,1,0)</f>
        <v>0</v>
      </c>
      <c r="AK1284">
        <f>IF(AJ1284=1,"",E1284)</f>
        <v>78.5</v>
      </c>
      <c r="AL1284">
        <f>E1284/3.6</f>
        <v>21.805555555555554</v>
      </c>
    </row>
    <row r="1285" spans="2:38" x14ac:dyDescent="0.3">
      <c r="B1285" s="25" t="s">
        <v>53</v>
      </c>
      <c r="C1285" s="25">
        <v>1274</v>
      </c>
      <c r="D1285" s="25">
        <v>252</v>
      </c>
      <c r="E1285" s="24">
        <v>78.2</v>
      </c>
      <c r="F1285" s="42">
        <f t="shared" si="360"/>
        <v>21.722222222222225</v>
      </c>
      <c r="G1285" s="15">
        <f t="shared" si="372"/>
        <v>-8.3333333333332538E-2</v>
      </c>
      <c r="H1285" s="15">
        <f t="shared" si="373"/>
        <v>-0.29999999999999716</v>
      </c>
      <c r="I1285" s="15">
        <f t="shared" si="361"/>
        <v>-133.33333333333206</v>
      </c>
      <c r="J1285" s="15">
        <f t="shared" si="362"/>
        <v>0</v>
      </c>
      <c r="K1285" s="15">
        <f t="shared" si="363"/>
        <v>133.33333333333206</v>
      </c>
      <c r="L1285" s="15">
        <f>SUM(0.5*1.2*$AD$4*$AF$4*(F1285^2))</f>
        <v>229.88772592592599</v>
      </c>
      <c r="M1285" s="15">
        <f t="shared" si="364"/>
        <v>10.107952268724283</v>
      </c>
      <c r="N1285" s="15">
        <f t="shared" si="374"/>
        <v>0.70755665881069985</v>
      </c>
      <c r="O1285" s="15">
        <f t="shared" si="365"/>
        <v>6.3174701679526768</v>
      </c>
      <c r="P1285" s="15">
        <f t="shared" si="366"/>
        <v>7.211655972428014</v>
      </c>
      <c r="Q1285" s="15">
        <f t="shared" si="375"/>
        <v>0.50481591806996107</v>
      </c>
      <c r="R1285" s="15">
        <f t="shared" si="367"/>
        <v>4.5072849827675086</v>
      </c>
      <c r="S1285" s="15">
        <f t="shared" si="376"/>
        <v>434.49822252215557</v>
      </c>
      <c r="T1285" s="15">
        <f t="shared" si="377"/>
        <v>287.62489307159086</v>
      </c>
      <c r="U1285" s="15">
        <f t="shared" si="368"/>
        <v>0.43449822252215559</v>
      </c>
      <c r="V1285" s="15">
        <f t="shared" si="369"/>
        <v>0.28762489307159084</v>
      </c>
      <c r="W1285" s="15">
        <f t="shared" si="370"/>
        <v>0.14687332945056475</v>
      </c>
      <c r="X1285" s="15">
        <f t="shared" si="371"/>
        <v>264.2386626207682</v>
      </c>
      <c r="Y1285" s="15">
        <f t="shared" si="378"/>
        <v>104230.50488865786</v>
      </c>
      <c r="AJ1285">
        <f>IF(E1285&lt;1,1,0)</f>
        <v>0</v>
      </c>
      <c r="AK1285">
        <f>IF(AJ1285=1,"",E1285)</f>
        <v>78.2</v>
      </c>
      <c r="AL1285">
        <f>E1285/3.6</f>
        <v>21.722222222222221</v>
      </c>
    </row>
    <row r="1286" spans="2:38" x14ac:dyDescent="0.3">
      <c r="B1286" s="25" t="s">
        <v>53</v>
      </c>
      <c r="C1286" s="25">
        <v>1275</v>
      </c>
      <c r="D1286" s="25">
        <v>253</v>
      </c>
      <c r="E1286" s="24">
        <v>77.900000000000006</v>
      </c>
      <c r="F1286" s="42">
        <f t="shared" si="360"/>
        <v>21.638888888888893</v>
      </c>
      <c r="G1286" s="15">
        <f t="shared" si="372"/>
        <v>-6.9444444444444448E-2</v>
      </c>
      <c r="H1286" s="15">
        <f t="shared" si="373"/>
        <v>-0.25</v>
      </c>
      <c r="I1286" s="15">
        <f t="shared" si="361"/>
        <v>-111.11111111111111</v>
      </c>
      <c r="J1286" s="15">
        <f t="shared" si="362"/>
        <v>0</v>
      </c>
      <c r="K1286" s="15">
        <f t="shared" si="363"/>
        <v>111.11111111111111</v>
      </c>
      <c r="L1286" s="15">
        <f>SUM(0.5*1.2*$AD$4*$AF$4*(F1286^2))</f>
        <v>228.12726481481488</v>
      </c>
      <c r="M1286" s="15">
        <f t="shared" si="364"/>
        <v>10.031080535853913</v>
      </c>
      <c r="N1286" s="15">
        <f t="shared" si="374"/>
        <v>0.70496204876973334</v>
      </c>
      <c r="O1286" s="15">
        <f t="shared" si="365"/>
        <v>6.2694253349086955</v>
      </c>
      <c r="P1286" s="15">
        <f t="shared" si="366"/>
        <v>7.6267595481995913</v>
      </c>
      <c r="Q1286" s="15">
        <f t="shared" si="375"/>
        <v>0.53599171269291568</v>
      </c>
      <c r="R1286" s="15">
        <f t="shared" si="367"/>
        <v>4.7667247176247445</v>
      </c>
      <c r="S1286" s="15">
        <f t="shared" si="376"/>
        <v>435.20318457092532</v>
      </c>
      <c r="T1286" s="15">
        <f t="shared" si="377"/>
        <v>288.16088478428378</v>
      </c>
      <c r="U1286" s="15">
        <f t="shared" si="368"/>
        <v>0.43520318457092533</v>
      </c>
      <c r="V1286" s="15">
        <f t="shared" si="369"/>
        <v>0.28816088478428376</v>
      </c>
      <c r="W1286" s="15">
        <f t="shared" si="370"/>
        <v>0.14704229978664157</v>
      </c>
      <c r="X1286" s="15">
        <f t="shared" si="371"/>
        <v>262.21514398397045</v>
      </c>
      <c r="Y1286" s="15">
        <f t="shared" si="378"/>
        <v>104492.72003264182</v>
      </c>
      <c r="AJ1286">
        <f>IF(E1286&lt;1,1,0)</f>
        <v>0</v>
      </c>
      <c r="AK1286">
        <f>IF(AJ1286=1,"",E1286)</f>
        <v>77.900000000000006</v>
      </c>
      <c r="AL1286">
        <f>E1286/3.6</f>
        <v>21.638888888888889</v>
      </c>
    </row>
    <row r="1287" spans="2:38" x14ac:dyDescent="0.3">
      <c r="B1287" s="25" t="s">
        <v>53</v>
      </c>
      <c r="C1287" s="25">
        <v>1276</v>
      </c>
      <c r="D1287" s="25">
        <v>254</v>
      </c>
      <c r="E1287" s="24">
        <v>77.7</v>
      </c>
      <c r="F1287" s="42">
        <f t="shared" si="360"/>
        <v>21.583333333333336</v>
      </c>
      <c r="G1287" s="15">
        <f t="shared" si="372"/>
        <v>-2.7777777777778172E-2</v>
      </c>
      <c r="H1287" s="15">
        <f t="shared" si="373"/>
        <v>-0.10000000000000142</v>
      </c>
      <c r="I1287" s="15">
        <f t="shared" si="361"/>
        <v>-44.444444444445075</v>
      </c>
      <c r="J1287" s="15">
        <f t="shared" si="362"/>
        <v>0</v>
      </c>
      <c r="K1287" s="15">
        <f t="shared" si="363"/>
        <v>44.444444444445075</v>
      </c>
      <c r="L1287" s="15">
        <f>SUM(0.5*1.2*$AD$4*$AF$4*(F1287^2))</f>
        <v>226.95738333333338</v>
      </c>
      <c r="M1287" s="15">
        <f t="shared" si="364"/>
        <v>9.9800768569444465</v>
      </c>
      <c r="N1287" s="15">
        <f t="shared" si="374"/>
        <v>0.70414986712885808</v>
      </c>
      <c r="O1287" s="15">
        <f t="shared" si="365"/>
        <v>6.2375480355902786</v>
      </c>
      <c r="P1287" s="15">
        <f t="shared" si="366"/>
        <v>9.0208175976851734</v>
      </c>
      <c r="Q1287" s="15">
        <f t="shared" si="375"/>
        <v>0.63646879717000948</v>
      </c>
      <c r="R1287" s="15">
        <f t="shared" si="367"/>
        <v>5.6380109985532325</v>
      </c>
      <c r="S1287" s="15">
        <f t="shared" si="376"/>
        <v>435.90733443805419</v>
      </c>
      <c r="T1287" s="15">
        <f t="shared" si="377"/>
        <v>288.79735358145376</v>
      </c>
      <c r="U1287" s="15">
        <f t="shared" si="368"/>
        <v>0.43590733443805418</v>
      </c>
      <c r="V1287" s="15">
        <f t="shared" si="369"/>
        <v>0.28879735358145375</v>
      </c>
      <c r="W1287" s="15">
        <f t="shared" si="370"/>
        <v>0.14710998085660043</v>
      </c>
      <c r="X1287" s="15">
        <f t="shared" si="371"/>
        <v>260.87045257856897</v>
      </c>
      <c r="Y1287" s="15">
        <f t="shared" si="378"/>
        <v>104753.5904852204</v>
      </c>
      <c r="AJ1287">
        <f>IF(E1287&lt;1,1,0)</f>
        <v>0</v>
      </c>
      <c r="AK1287">
        <f>IF(AJ1287=1,"",E1287)</f>
        <v>77.7</v>
      </c>
      <c r="AL1287">
        <f>E1287/3.6</f>
        <v>21.583333333333332</v>
      </c>
    </row>
    <row r="1288" spans="2:38" x14ac:dyDescent="0.3">
      <c r="B1288" s="25" t="s">
        <v>53</v>
      </c>
      <c r="C1288" s="25">
        <v>1277</v>
      </c>
      <c r="D1288" s="25">
        <v>255</v>
      </c>
      <c r="E1288" s="24">
        <v>77.7</v>
      </c>
      <c r="F1288" s="42">
        <f t="shared" si="360"/>
        <v>21.583333333333336</v>
      </c>
      <c r="G1288" s="15">
        <f t="shared" si="372"/>
        <v>1.3888888888888099E-2</v>
      </c>
      <c r="H1288" s="15">
        <f t="shared" si="373"/>
        <v>4.9999999999997158E-2</v>
      </c>
      <c r="I1288" s="15">
        <f t="shared" si="361"/>
        <v>22.222222222220957</v>
      </c>
      <c r="J1288" s="15">
        <f t="shared" si="362"/>
        <v>22.222222222220957</v>
      </c>
      <c r="K1288" s="15">
        <f t="shared" si="363"/>
        <v>0</v>
      </c>
      <c r="L1288" s="15">
        <f>SUM(0.5*1.2*$AD$4*$AF$4*(F1288^2))</f>
        <v>226.95738333333338</v>
      </c>
      <c r="M1288" s="15">
        <f t="shared" si="364"/>
        <v>10.459706486574049</v>
      </c>
      <c r="N1288" s="15">
        <f t="shared" si="374"/>
        <v>0.74089587613232843</v>
      </c>
      <c r="O1288" s="15">
        <f t="shared" si="365"/>
        <v>6.5373165541087808</v>
      </c>
      <c r="P1288" s="15">
        <f t="shared" si="366"/>
        <v>9.9800768569444465</v>
      </c>
      <c r="Q1288" s="15">
        <f t="shared" si="375"/>
        <v>0.70692211070023159</v>
      </c>
      <c r="R1288" s="15">
        <f t="shared" si="367"/>
        <v>6.2375480355902786</v>
      </c>
      <c r="S1288" s="15">
        <f t="shared" si="376"/>
        <v>436.64823031418655</v>
      </c>
      <c r="T1288" s="15">
        <f t="shared" si="377"/>
        <v>289.50427569215401</v>
      </c>
      <c r="U1288" s="15">
        <f t="shared" si="368"/>
        <v>0.43664823031418654</v>
      </c>
      <c r="V1288" s="15">
        <f t="shared" si="369"/>
        <v>0.28950427569215403</v>
      </c>
      <c r="W1288" s="15">
        <f t="shared" si="370"/>
        <v>0.1471439546220325</v>
      </c>
      <c r="X1288" s="15">
        <f t="shared" si="371"/>
        <v>260.87045255478733</v>
      </c>
      <c r="Y1288" s="15">
        <f t="shared" si="378"/>
        <v>105014.46093777518</v>
      </c>
      <c r="AJ1288">
        <f>IF(E1288&lt;1,1,0)</f>
        <v>0</v>
      </c>
      <c r="AK1288">
        <f>IF(AJ1288=1,"",E1288)</f>
        <v>77.7</v>
      </c>
      <c r="AL1288">
        <f>E1288/3.6</f>
        <v>21.583333333333332</v>
      </c>
    </row>
    <row r="1289" spans="2:38" x14ac:dyDescent="0.3">
      <c r="B1289" s="25" t="s">
        <v>53</v>
      </c>
      <c r="C1289" s="25">
        <v>1278</v>
      </c>
      <c r="D1289" s="25">
        <v>256</v>
      </c>
      <c r="E1289" s="24">
        <v>77.8</v>
      </c>
      <c r="F1289" s="42">
        <f t="shared" si="360"/>
        <v>21.611111111111111</v>
      </c>
      <c r="G1289" s="15">
        <f t="shared" si="372"/>
        <v>2.7777777777778172E-2</v>
      </c>
      <c r="H1289" s="15">
        <f t="shared" si="373"/>
        <v>0.10000000000000142</v>
      </c>
      <c r="I1289" s="15">
        <f t="shared" si="361"/>
        <v>44.444444444445075</v>
      </c>
      <c r="J1289" s="15">
        <f t="shared" si="362"/>
        <v>44.444444444445075</v>
      </c>
      <c r="K1289" s="15">
        <f t="shared" si="363"/>
        <v>0</v>
      </c>
      <c r="L1289" s="15">
        <f>SUM(0.5*1.2*$AD$4*$AF$4*(F1289^2))</f>
        <v>227.54194814814812</v>
      </c>
      <c r="M1289" s="15">
        <f t="shared" si="364"/>
        <v>10.96604815102882</v>
      </c>
      <c r="N1289" s="15">
        <f t="shared" si="374"/>
        <v>0.77980786851760497</v>
      </c>
      <c r="O1289" s="15">
        <f t="shared" si="365"/>
        <v>6.8537800943930129</v>
      </c>
      <c r="P1289" s="15">
        <f t="shared" si="366"/>
        <v>10.005554323868314</v>
      </c>
      <c r="Q1289" s="15">
        <f t="shared" si="375"/>
        <v>0.71150608525285786</v>
      </c>
      <c r="R1289" s="15">
        <f t="shared" si="367"/>
        <v>6.2534714524176955</v>
      </c>
      <c r="S1289" s="15">
        <f t="shared" si="376"/>
        <v>437.42803818270414</v>
      </c>
      <c r="T1289" s="15">
        <f t="shared" si="377"/>
        <v>290.21578177740685</v>
      </c>
      <c r="U1289" s="15">
        <f t="shared" si="368"/>
        <v>0.43742803818270415</v>
      </c>
      <c r="V1289" s="15">
        <f t="shared" si="369"/>
        <v>0.29021578177740687</v>
      </c>
      <c r="W1289" s="15">
        <f t="shared" si="370"/>
        <v>0.14721225640529728</v>
      </c>
      <c r="X1289" s="15">
        <f t="shared" si="371"/>
        <v>261.54236608722294</v>
      </c>
      <c r="Y1289" s="15">
        <f t="shared" si="378"/>
        <v>105276.0033038624</v>
      </c>
      <c r="AJ1289">
        <f>IF(E1289&lt;1,1,0)</f>
        <v>0</v>
      </c>
      <c r="AK1289">
        <f>IF(AJ1289=1,"",E1289)</f>
        <v>77.8</v>
      </c>
      <c r="AL1289">
        <f>E1289/3.6</f>
        <v>21.611111111111111</v>
      </c>
    </row>
    <row r="1290" spans="2:38" x14ac:dyDescent="0.3">
      <c r="B1290" s="25" t="s">
        <v>53</v>
      </c>
      <c r="C1290" s="25">
        <v>1279</v>
      </c>
      <c r="D1290" s="25">
        <v>257</v>
      </c>
      <c r="E1290" s="24">
        <v>77.900000000000006</v>
      </c>
      <c r="F1290" s="42">
        <f t="shared" si="360"/>
        <v>21.638888888888893</v>
      </c>
      <c r="G1290" s="15">
        <f t="shared" si="372"/>
        <v>4.1666666666666269E-2</v>
      </c>
      <c r="H1290" s="15">
        <f t="shared" si="373"/>
        <v>0.14999999999999858</v>
      </c>
      <c r="I1290" s="15">
        <f t="shared" si="361"/>
        <v>66.666666666666032</v>
      </c>
      <c r="J1290" s="15">
        <f t="shared" si="362"/>
        <v>66.666666666666032</v>
      </c>
      <c r="K1290" s="15">
        <f t="shared" si="363"/>
        <v>0</v>
      </c>
      <c r="L1290" s="15">
        <f>SUM(0.5*1.2*$AD$4*$AF$4*(F1290^2))</f>
        <v>228.12726481481488</v>
      </c>
      <c r="M1290" s="15">
        <f t="shared" si="364"/>
        <v>11.473673128446491</v>
      </c>
      <c r="N1290" s="15">
        <f t="shared" si="374"/>
        <v>0.8190927761140967</v>
      </c>
      <c r="O1290" s="15">
        <f t="shared" si="365"/>
        <v>7.1710457052790568</v>
      </c>
      <c r="P1290" s="15">
        <f t="shared" si="366"/>
        <v>10.031080535853913</v>
      </c>
      <c r="Q1290" s="15">
        <f t="shared" si="375"/>
        <v>0.71610769380957107</v>
      </c>
      <c r="R1290" s="15">
        <f t="shared" si="367"/>
        <v>6.2694253349086955</v>
      </c>
      <c r="S1290" s="15">
        <f t="shared" si="376"/>
        <v>438.24713095881822</v>
      </c>
      <c r="T1290" s="15">
        <f t="shared" si="377"/>
        <v>290.93188947121644</v>
      </c>
      <c r="U1290" s="15">
        <f t="shared" si="368"/>
        <v>0.43824713095881823</v>
      </c>
      <c r="V1290" s="15">
        <f t="shared" si="369"/>
        <v>0.29093188947121645</v>
      </c>
      <c r="W1290" s="15">
        <f t="shared" si="370"/>
        <v>0.14731524148760178</v>
      </c>
      <c r="X1290" s="15">
        <f t="shared" si="371"/>
        <v>262.21514379291125</v>
      </c>
      <c r="Y1290" s="15">
        <f t="shared" si="378"/>
        <v>105538.21844765531</v>
      </c>
      <c r="AJ1290">
        <f>IF(E1290&lt;1,1,0)</f>
        <v>0</v>
      </c>
      <c r="AK1290">
        <f>IF(AJ1290=1,"",E1290)</f>
        <v>77.900000000000006</v>
      </c>
      <c r="AL1290">
        <f>E1290/3.6</f>
        <v>21.638888888888889</v>
      </c>
    </row>
    <row r="1291" spans="2:38" x14ac:dyDescent="0.3">
      <c r="B1291" s="25" t="s">
        <v>53</v>
      </c>
      <c r="C1291" s="25">
        <v>1280</v>
      </c>
      <c r="D1291" s="25">
        <v>258</v>
      </c>
      <c r="E1291" s="24">
        <v>78.099999999999994</v>
      </c>
      <c r="F1291" s="42">
        <f t="shared" si="360"/>
        <v>21.694444444444443</v>
      </c>
      <c r="G1291" s="15">
        <f t="shared" si="372"/>
        <v>5.5555555555554373E-2</v>
      </c>
      <c r="H1291" s="15">
        <f t="shared" si="373"/>
        <v>0.19999999999999574</v>
      </c>
      <c r="I1291" s="15">
        <f t="shared" si="361"/>
        <v>88.888888888886996</v>
      </c>
      <c r="J1291" s="15">
        <f t="shared" si="362"/>
        <v>88.888888888886996</v>
      </c>
      <c r="K1291" s="15">
        <f t="shared" si="363"/>
        <v>0</v>
      </c>
      <c r="L1291" s="15">
        <f>SUM(0.5*1.2*$AD$4*$AF$4*(F1291^2))</f>
        <v>229.30015370370367</v>
      </c>
      <c r="M1291" s="15">
        <f t="shared" si="364"/>
        <v>12.010674507355922</v>
      </c>
      <c r="N1291" s="15">
        <f t="shared" si="374"/>
        <v>0.86076500636050779</v>
      </c>
      <c r="O1291" s="15">
        <f t="shared" si="365"/>
        <v>7.5066715670974524</v>
      </c>
      <c r="P1291" s="15">
        <f t="shared" si="366"/>
        <v>10.08227944562757</v>
      </c>
      <c r="Q1291" s="15">
        <f t="shared" si="375"/>
        <v>0.72256336026997592</v>
      </c>
      <c r="R1291" s="15">
        <f t="shared" si="367"/>
        <v>6.3014246535172314</v>
      </c>
      <c r="S1291" s="15">
        <f t="shared" si="376"/>
        <v>439.10789596517873</v>
      </c>
      <c r="T1291" s="15">
        <f t="shared" si="377"/>
        <v>291.65445283148642</v>
      </c>
      <c r="U1291" s="15">
        <f t="shared" si="368"/>
        <v>0.43910789596517874</v>
      </c>
      <c r="V1291" s="15">
        <f t="shared" si="369"/>
        <v>0.29165445283148644</v>
      </c>
      <c r="W1291" s="15">
        <f t="shared" si="370"/>
        <v>0.1474534431336923</v>
      </c>
      <c r="X1291" s="15">
        <f t="shared" si="371"/>
        <v>263.56329184431814</v>
      </c>
      <c r="Y1291" s="15">
        <f t="shared" si="378"/>
        <v>105801.78173949962</v>
      </c>
      <c r="AJ1291">
        <f>IF(E1291&lt;1,1,0)</f>
        <v>0</v>
      </c>
      <c r="AK1291">
        <f>IF(AJ1291=1,"",E1291)</f>
        <v>78.099999999999994</v>
      </c>
      <c r="AL1291">
        <f>E1291/3.6</f>
        <v>21.694444444444443</v>
      </c>
    </row>
    <row r="1292" spans="2:38" x14ac:dyDescent="0.3">
      <c r="B1292" s="25" t="s">
        <v>53</v>
      </c>
      <c r="C1292" s="25">
        <v>1281</v>
      </c>
      <c r="D1292" s="25">
        <v>259</v>
      </c>
      <c r="E1292" s="24">
        <v>78.3</v>
      </c>
      <c r="F1292" s="42">
        <f t="shared" ref="F1292:F1355" si="379">SUM(E1292*(1000/3600))</f>
        <v>21.75</v>
      </c>
      <c r="G1292" s="15">
        <f t="shared" si="372"/>
        <v>2.7777777777778172E-2</v>
      </c>
      <c r="H1292" s="15">
        <f t="shared" si="373"/>
        <v>0.10000000000000142</v>
      </c>
      <c r="I1292" s="15">
        <f t="shared" ref="I1292:I1355" si="380">SUM($AC$4*G1292)</f>
        <v>44.444444444445075</v>
      </c>
      <c r="J1292" s="15">
        <f t="shared" ref="J1292:J1355" si="381">MAX(0,I1292)</f>
        <v>44.444444444445075</v>
      </c>
      <c r="K1292" s="15">
        <f t="shared" ref="K1292:K1355" si="382">ABS(MIN(0,I1292))</f>
        <v>0</v>
      </c>
      <c r="L1292" s="15">
        <f>SUM(0.5*1.2*$AD$4*$AF$4*(F1292^2))</f>
        <v>230.47604999999999</v>
      </c>
      <c r="M1292" s="15">
        <f t="shared" ref="M1292:M1355" si="383">SUM(((L1292+$AH$4+J1292)*F1292)/1000)</f>
        <v>11.10034075416668</v>
      </c>
      <c r="N1292" s="15">
        <f t="shared" si="374"/>
        <v>0.79860784870254731</v>
      </c>
      <c r="O1292" s="15">
        <f t="shared" ref="O1292:O1355" si="384">SUM((M1292*1000)/$AC$4)</f>
        <v>6.9377129713541752</v>
      </c>
      <c r="P1292" s="15">
        <f t="shared" ref="P1292:P1355" si="385">ABS(SUM(((K1292-L1292-$AB$22)*F1292)/1000))</f>
        <v>10.133674087499999</v>
      </c>
      <c r="Q1292" s="15">
        <f t="shared" si="375"/>
        <v>0.72906155240625004</v>
      </c>
      <c r="R1292" s="15">
        <f t="shared" ref="R1292:R1355" si="386">SUM((P1292*1000)/$AC$4)</f>
        <v>6.3335463046874994</v>
      </c>
      <c r="S1292" s="15">
        <f t="shared" si="376"/>
        <v>439.90650381388127</v>
      </c>
      <c r="T1292" s="15">
        <f t="shared" si="377"/>
        <v>292.38351438389265</v>
      </c>
      <c r="U1292" s="15">
        <f t="shared" ref="U1292:U1355" si="387">SUM(S1292/1000)</f>
        <v>0.4399065038138813</v>
      </c>
      <c r="V1292" s="15">
        <f t="shared" ref="V1292:V1355" si="388">SUM(T1292/1000)</f>
        <v>0.29238351438389265</v>
      </c>
      <c r="W1292" s="15">
        <f t="shared" ref="W1292:W1355" si="389">SUM(U1292-V1292)</f>
        <v>0.14752298942998865</v>
      </c>
      <c r="X1292" s="15">
        <f t="shared" ref="X1292:X1355" si="390">SUM((((0.5*$AC$4*(F1292^2))-W1292)*0.7)/1000)</f>
        <v>264.91489673390743</v>
      </c>
      <c r="Y1292" s="15">
        <f t="shared" si="378"/>
        <v>106066.69663623354</v>
      </c>
      <c r="AJ1292">
        <f>IF(E1292&lt;1,1,0)</f>
        <v>0</v>
      </c>
      <c r="AK1292">
        <f>IF(AJ1292=1,"",E1292)</f>
        <v>78.3</v>
      </c>
      <c r="AL1292">
        <f>E1292/3.6</f>
        <v>21.75</v>
      </c>
    </row>
    <row r="1293" spans="2:38" x14ac:dyDescent="0.3">
      <c r="B1293" s="25" t="s">
        <v>53</v>
      </c>
      <c r="C1293" s="25">
        <v>1282</v>
      </c>
      <c r="D1293" s="25">
        <v>260</v>
      </c>
      <c r="E1293" s="24">
        <v>78.3</v>
      </c>
      <c r="F1293" s="42">
        <f t="shared" si="379"/>
        <v>21.75</v>
      </c>
      <c r="G1293" s="15">
        <f t="shared" ref="G1293:G1356" si="391">($E1294-$E1292)/2/3.6</f>
        <v>1.3888888888890073E-2</v>
      </c>
      <c r="H1293" s="15">
        <f t="shared" ref="H1293:H1356" si="392">($E1294-$E1292)/2</f>
        <v>5.0000000000004263E-2</v>
      </c>
      <c r="I1293" s="15">
        <f t="shared" si="380"/>
        <v>22.222222222224115</v>
      </c>
      <c r="J1293" s="15">
        <f t="shared" si="381"/>
        <v>22.222222222224115</v>
      </c>
      <c r="K1293" s="15">
        <f t="shared" si="382"/>
        <v>0</v>
      </c>
      <c r="L1293" s="15">
        <f>SUM(0.5*1.2*$AD$4*$AF$4*(F1293^2))</f>
        <v>230.47604999999999</v>
      </c>
      <c r="M1293" s="15">
        <f t="shared" si="383"/>
        <v>10.617007420833373</v>
      </c>
      <c r="N1293" s="15">
        <f t="shared" ref="N1293:N1356" si="393">SUM(M1293*(D1293/3600))</f>
        <v>0.76678386928241016</v>
      </c>
      <c r="O1293" s="15">
        <f t="shared" si="384"/>
        <v>6.6356296380208581</v>
      </c>
      <c r="P1293" s="15">
        <f t="shared" si="385"/>
        <v>10.133674087499999</v>
      </c>
      <c r="Q1293" s="15">
        <f t="shared" ref="Q1293:Q1356" si="394">SUM(P1293*(D1293/3600))</f>
        <v>0.73187646187499988</v>
      </c>
      <c r="R1293" s="15">
        <f t="shared" si="386"/>
        <v>6.3335463046874994</v>
      </c>
      <c r="S1293" s="15">
        <f t="shared" ref="S1293:S1356" si="395">SUM(N1293+S1292)</f>
        <v>440.67328768316366</v>
      </c>
      <c r="T1293" s="15">
        <f t="shared" ref="T1293:T1356" si="396">SUM(T1292+Q1293)</f>
        <v>293.11539084576765</v>
      </c>
      <c r="U1293" s="15">
        <f t="shared" si="387"/>
        <v>0.44067328768316366</v>
      </c>
      <c r="V1293" s="15">
        <f t="shared" si="388"/>
        <v>0.29311539084576765</v>
      </c>
      <c r="W1293" s="15">
        <f t="shared" si="389"/>
        <v>0.14755789683739601</v>
      </c>
      <c r="X1293" s="15">
        <f t="shared" si="390"/>
        <v>264.91489670947215</v>
      </c>
      <c r="Y1293" s="15">
        <f t="shared" ref="Y1293:Y1356" si="397">SUM(Y1292+X1293)</f>
        <v>106331.611532943</v>
      </c>
      <c r="AJ1293">
        <f>IF(E1293&lt;1,1,0)</f>
        <v>0</v>
      </c>
      <c r="AK1293">
        <f>IF(AJ1293=1,"",E1293)</f>
        <v>78.3</v>
      </c>
      <c r="AL1293">
        <f>E1293/3.6</f>
        <v>21.75</v>
      </c>
    </row>
    <row r="1294" spans="2:38" x14ac:dyDescent="0.3">
      <c r="B1294" s="25" t="s">
        <v>53</v>
      </c>
      <c r="C1294" s="25">
        <v>1283</v>
      </c>
      <c r="D1294" s="25">
        <v>261</v>
      </c>
      <c r="E1294" s="24">
        <v>78.400000000000006</v>
      </c>
      <c r="F1294" s="42">
        <f t="shared" si="379"/>
        <v>21.777777777777779</v>
      </c>
      <c r="G1294" s="15">
        <f t="shared" si="391"/>
        <v>1.3888888888890073E-2</v>
      </c>
      <c r="H1294" s="15">
        <f t="shared" si="392"/>
        <v>5.0000000000004263E-2</v>
      </c>
      <c r="I1294" s="15">
        <f t="shared" si="380"/>
        <v>22.222222222224115</v>
      </c>
      <c r="J1294" s="15">
        <f t="shared" si="381"/>
        <v>22.222222222224115</v>
      </c>
      <c r="K1294" s="15">
        <f t="shared" si="382"/>
        <v>0</v>
      </c>
      <c r="L1294" s="15">
        <f>SUM(0.5*1.2*$AD$4*$AF$4*(F1294^2))</f>
        <v>231.06512592592594</v>
      </c>
      <c r="M1294" s="15">
        <f t="shared" si="383"/>
        <v>10.643395581893046</v>
      </c>
      <c r="N1294" s="15">
        <f t="shared" si="393"/>
        <v>0.7716461796872458</v>
      </c>
      <c r="O1294" s="15">
        <f t="shared" si="384"/>
        <v>6.6521222386831536</v>
      </c>
      <c r="P1294" s="15">
        <f t="shared" si="385"/>
        <v>10.159444964609055</v>
      </c>
      <c r="Q1294" s="15">
        <f t="shared" si="394"/>
        <v>0.73655975993415645</v>
      </c>
      <c r="R1294" s="15">
        <f t="shared" si="386"/>
        <v>6.3496531028806587</v>
      </c>
      <c r="S1294" s="15">
        <f t="shared" si="395"/>
        <v>441.44493386285092</v>
      </c>
      <c r="T1294" s="15">
        <f t="shared" si="396"/>
        <v>293.8519506057018</v>
      </c>
      <c r="U1294" s="15">
        <f t="shared" si="387"/>
        <v>0.44144493386285094</v>
      </c>
      <c r="V1294" s="15">
        <f t="shared" si="388"/>
        <v>0.29385195060570179</v>
      </c>
      <c r="W1294" s="15">
        <f t="shared" si="389"/>
        <v>0.14759298325714915</v>
      </c>
      <c r="X1294" s="15">
        <f t="shared" si="390"/>
        <v>265.5919954503438</v>
      </c>
      <c r="Y1294" s="15">
        <f t="shared" si="397"/>
        <v>106597.20352839335</v>
      </c>
      <c r="AJ1294">
        <f>IF(E1294&lt;1,1,0)</f>
        <v>0</v>
      </c>
      <c r="AK1294">
        <f>IF(AJ1294=1,"",E1294)</f>
        <v>78.400000000000006</v>
      </c>
      <c r="AL1294">
        <f>E1294/3.6</f>
        <v>21.777777777777779</v>
      </c>
    </row>
    <row r="1295" spans="2:38" x14ac:dyDescent="0.3">
      <c r="B1295" s="25" t="s">
        <v>53</v>
      </c>
      <c r="C1295" s="25">
        <v>1284</v>
      </c>
      <c r="D1295" s="25">
        <v>262</v>
      </c>
      <c r="E1295" s="24">
        <v>78.400000000000006</v>
      </c>
      <c r="F1295" s="42">
        <f t="shared" si="379"/>
        <v>21.777777777777779</v>
      </c>
      <c r="G1295" s="15">
        <f t="shared" si="391"/>
        <v>0</v>
      </c>
      <c r="H1295" s="15">
        <f t="shared" si="392"/>
        <v>0</v>
      </c>
      <c r="I1295" s="15">
        <f t="shared" si="380"/>
        <v>0</v>
      </c>
      <c r="J1295" s="15">
        <f t="shared" si="381"/>
        <v>0</v>
      </c>
      <c r="K1295" s="15">
        <f t="shared" si="382"/>
        <v>0</v>
      </c>
      <c r="L1295" s="15">
        <f>SUM(0.5*1.2*$AD$4*$AF$4*(F1295^2))</f>
        <v>231.06512592592594</v>
      </c>
      <c r="M1295" s="15">
        <f t="shared" si="383"/>
        <v>10.159444964609055</v>
      </c>
      <c r="N1295" s="15">
        <f t="shared" si="393"/>
        <v>0.73938182797988117</v>
      </c>
      <c r="O1295" s="15">
        <f t="shared" si="384"/>
        <v>6.3496531028806587</v>
      </c>
      <c r="P1295" s="15">
        <f t="shared" si="385"/>
        <v>10.159444964609055</v>
      </c>
      <c r="Q1295" s="15">
        <f t="shared" si="394"/>
        <v>0.73938182797988117</v>
      </c>
      <c r="R1295" s="15">
        <f t="shared" si="386"/>
        <v>6.3496531028806587</v>
      </c>
      <c r="S1295" s="15">
        <f t="shared" si="395"/>
        <v>442.18431569083077</v>
      </c>
      <c r="T1295" s="15">
        <f t="shared" si="396"/>
        <v>294.59133243368166</v>
      </c>
      <c r="U1295" s="15">
        <f t="shared" si="387"/>
        <v>0.44218431569083078</v>
      </c>
      <c r="V1295" s="15">
        <f t="shared" si="388"/>
        <v>0.29459133243368163</v>
      </c>
      <c r="W1295" s="15">
        <f t="shared" si="389"/>
        <v>0.14759298325714915</v>
      </c>
      <c r="X1295" s="15">
        <f t="shared" si="390"/>
        <v>265.5919954503438</v>
      </c>
      <c r="Y1295" s="15">
        <f t="shared" si="397"/>
        <v>106862.7955238437</v>
      </c>
      <c r="AJ1295">
        <f>IF(E1295&lt;1,1,0)</f>
        <v>0</v>
      </c>
      <c r="AK1295">
        <f>IF(AJ1295=1,"",E1295)</f>
        <v>78.400000000000006</v>
      </c>
      <c r="AL1295">
        <f>E1295/3.6</f>
        <v>21.777777777777779</v>
      </c>
    </row>
    <row r="1296" spans="2:38" x14ac:dyDescent="0.3">
      <c r="B1296" s="25" t="s">
        <v>53</v>
      </c>
      <c r="C1296" s="25">
        <v>1285</v>
      </c>
      <c r="D1296" s="25">
        <v>263</v>
      </c>
      <c r="E1296" s="24">
        <v>78.400000000000006</v>
      </c>
      <c r="F1296" s="42">
        <f t="shared" si="379"/>
        <v>21.777777777777779</v>
      </c>
      <c r="G1296" s="15">
        <f t="shared" si="391"/>
        <v>-2.7777777777778172E-2</v>
      </c>
      <c r="H1296" s="15">
        <f t="shared" si="392"/>
        <v>-0.10000000000000142</v>
      </c>
      <c r="I1296" s="15">
        <f t="shared" si="380"/>
        <v>-44.444444444445075</v>
      </c>
      <c r="J1296" s="15">
        <f t="shared" si="381"/>
        <v>0</v>
      </c>
      <c r="K1296" s="15">
        <f t="shared" si="382"/>
        <v>44.444444444445075</v>
      </c>
      <c r="L1296" s="15">
        <f>SUM(0.5*1.2*$AD$4*$AF$4*(F1296^2))</f>
        <v>231.06512592592594</v>
      </c>
      <c r="M1296" s="15">
        <f t="shared" si="383"/>
        <v>10.159444964609055</v>
      </c>
      <c r="N1296" s="15">
        <f t="shared" si="393"/>
        <v>0.74220389602560588</v>
      </c>
      <c r="O1296" s="15">
        <f t="shared" si="384"/>
        <v>6.3496531028806587</v>
      </c>
      <c r="P1296" s="15">
        <f t="shared" si="385"/>
        <v>9.1915437300411398</v>
      </c>
      <c r="Q1296" s="15">
        <f t="shared" si="394"/>
        <v>0.67149333361133878</v>
      </c>
      <c r="R1296" s="15">
        <f t="shared" si="386"/>
        <v>5.7447148312757124</v>
      </c>
      <c r="S1296" s="15">
        <f t="shared" si="395"/>
        <v>442.92651958685639</v>
      </c>
      <c r="T1296" s="15">
        <f t="shared" si="396"/>
        <v>295.26282576729301</v>
      </c>
      <c r="U1296" s="15">
        <f t="shared" si="387"/>
        <v>0.44292651958685636</v>
      </c>
      <c r="V1296" s="15">
        <f t="shared" si="388"/>
        <v>0.29526282576729301</v>
      </c>
      <c r="W1296" s="15">
        <f t="shared" si="389"/>
        <v>0.14766369381956335</v>
      </c>
      <c r="X1296" s="15">
        <f t="shared" si="390"/>
        <v>265.59199540084643</v>
      </c>
      <c r="Y1296" s="15">
        <f t="shared" si="397"/>
        <v>107128.38751924454</v>
      </c>
      <c r="AJ1296">
        <f>IF(E1296&lt;1,1,0)</f>
        <v>0</v>
      </c>
      <c r="AK1296">
        <f>IF(AJ1296=1,"",E1296)</f>
        <v>78.400000000000006</v>
      </c>
      <c r="AL1296">
        <f>E1296/3.6</f>
        <v>21.777777777777779</v>
      </c>
    </row>
    <row r="1297" spans="2:38" x14ac:dyDescent="0.3">
      <c r="B1297" s="25" t="s">
        <v>53</v>
      </c>
      <c r="C1297" s="25">
        <v>1286</v>
      </c>
      <c r="D1297" s="25">
        <v>264</v>
      </c>
      <c r="E1297" s="24">
        <v>78.2</v>
      </c>
      <c r="F1297" s="42">
        <f t="shared" si="379"/>
        <v>21.722222222222225</v>
      </c>
      <c r="G1297" s="15">
        <f t="shared" si="391"/>
        <v>-5.5555555555556344E-2</v>
      </c>
      <c r="H1297" s="15">
        <f t="shared" si="392"/>
        <v>-0.20000000000000284</v>
      </c>
      <c r="I1297" s="15">
        <f t="shared" si="380"/>
        <v>-88.88888888889015</v>
      </c>
      <c r="J1297" s="15">
        <f t="shared" si="381"/>
        <v>0</v>
      </c>
      <c r="K1297" s="15">
        <f t="shared" si="382"/>
        <v>88.88888888889015</v>
      </c>
      <c r="L1297" s="15">
        <f>SUM(0.5*1.2*$AD$4*$AF$4*(F1297^2))</f>
        <v>229.88772592592599</v>
      </c>
      <c r="M1297" s="15">
        <f t="shared" si="383"/>
        <v>10.107952268724283</v>
      </c>
      <c r="N1297" s="15">
        <f t="shared" si="393"/>
        <v>0.74124983303978076</v>
      </c>
      <c r="O1297" s="15">
        <f t="shared" si="384"/>
        <v>6.3174701679526768</v>
      </c>
      <c r="P1297" s="15">
        <f t="shared" si="385"/>
        <v>8.1770880711933902</v>
      </c>
      <c r="Q1297" s="15">
        <f t="shared" si="394"/>
        <v>0.59965312522084857</v>
      </c>
      <c r="R1297" s="15">
        <f t="shared" si="386"/>
        <v>5.1106800444958687</v>
      </c>
      <c r="S1297" s="15">
        <f t="shared" si="395"/>
        <v>443.66776941989616</v>
      </c>
      <c r="T1297" s="15">
        <f t="shared" si="396"/>
        <v>295.86247889251388</v>
      </c>
      <c r="U1297" s="15">
        <f t="shared" si="387"/>
        <v>0.44366776941989616</v>
      </c>
      <c r="V1297" s="15">
        <f t="shared" si="388"/>
        <v>0.29586247889251388</v>
      </c>
      <c r="W1297" s="15">
        <f t="shared" si="389"/>
        <v>0.14780529052738228</v>
      </c>
      <c r="X1297" s="15">
        <f t="shared" si="390"/>
        <v>264.23866196839549</v>
      </c>
      <c r="Y1297" s="15">
        <f t="shared" si="397"/>
        <v>107392.62618121294</v>
      </c>
      <c r="AJ1297">
        <f>IF(E1297&lt;1,1,0)</f>
        <v>0</v>
      </c>
      <c r="AK1297">
        <f>IF(AJ1297=1,"",E1297)</f>
        <v>78.2</v>
      </c>
      <c r="AL1297">
        <f>E1297/3.6</f>
        <v>21.722222222222221</v>
      </c>
    </row>
    <row r="1298" spans="2:38" x14ac:dyDescent="0.3">
      <c r="B1298" s="25" t="s">
        <v>53</v>
      </c>
      <c r="C1298" s="25">
        <v>1287</v>
      </c>
      <c r="D1298" s="25">
        <v>265</v>
      </c>
      <c r="E1298" s="24">
        <v>78</v>
      </c>
      <c r="F1298" s="42">
        <f t="shared" si="379"/>
        <v>21.666666666666668</v>
      </c>
      <c r="G1298" s="15">
        <f t="shared" si="391"/>
        <v>-6.9444444444444448E-2</v>
      </c>
      <c r="H1298" s="15">
        <f t="shared" si="392"/>
        <v>-0.25</v>
      </c>
      <c r="I1298" s="15">
        <f t="shared" si="380"/>
        <v>-111.11111111111111</v>
      </c>
      <c r="J1298" s="15">
        <f t="shared" si="381"/>
        <v>0</v>
      </c>
      <c r="K1298" s="15">
        <f t="shared" si="382"/>
        <v>111.11111111111111</v>
      </c>
      <c r="L1298" s="15">
        <f>SUM(0.5*1.2*$AD$4*$AF$4*(F1298^2))</f>
        <v>228.71333333333334</v>
      </c>
      <c r="M1298" s="15">
        <f t="shared" si="383"/>
        <v>10.056655555555555</v>
      </c>
      <c r="N1298" s="15">
        <f t="shared" si="393"/>
        <v>0.74028158950617284</v>
      </c>
      <c r="O1298" s="15">
        <f t="shared" si="384"/>
        <v>6.2854097222222221</v>
      </c>
      <c r="P1298" s="15">
        <f t="shared" si="385"/>
        <v>7.649248148148148</v>
      </c>
      <c r="Q1298" s="15">
        <f t="shared" si="394"/>
        <v>0.56306965534979425</v>
      </c>
      <c r="R1298" s="15">
        <f t="shared" si="386"/>
        <v>4.7807800925925923</v>
      </c>
      <c r="S1298" s="15">
        <f t="shared" si="395"/>
        <v>444.40805100940236</v>
      </c>
      <c r="T1298" s="15">
        <f t="shared" si="396"/>
        <v>296.42554854786368</v>
      </c>
      <c r="U1298" s="15">
        <f t="shared" si="387"/>
        <v>0.44440805100940234</v>
      </c>
      <c r="V1298" s="15">
        <f t="shared" si="388"/>
        <v>0.29642554854786368</v>
      </c>
      <c r="W1298" s="15">
        <f t="shared" si="389"/>
        <v>0.14798250246153866</v>
      </c>
      <c r="X1298" s="15">
        <f t="shared" si="390"/>
        <v>262.8887853011372</v>
      </c>
      <c r="Y1298" s="15">
        <f t="shared" si="397"/>
        <v>107655.51496651408</v>
      </c>
      <c r="AJ1298">
        <f>IF(E1298&lt;1,1,0)</f>
        <v>0</v>
      </c>
      <c r="AK1298">
        <f>IF(AJ1298=1,"",E1298)</f>
        <v>78</v>
      </c>
      <c r="AL1298">
        <f>E1298/3.6</f>
        <v>21.666666666666668</v>
      </c>
    </row>
    <row r="1299" spans="2:38" x14ac:dyDescent="0.3">
      <c r="B1299" s="25" t="s">
        <v>53</v>
      </c>
      <c r="C1299" s="25">
        <v>1288</v>
      </c>
      <c r="D1299" s="25">
        <v>266</v>
      </c>
      <c r="E1299" s="24">
        <v>77.7</v>
      </c>
      <c r="F1299" s="42">
        <f t="shared" si="379"/>
        <v>21.583333333333336</v>
      </c>
      <c r="G1299" s="15">
        <f t="shared" si="391"/>
        <v>-9.7222222222222612E-2</v>
      </c>
      <c r="H1299" s="15">
        <f t="shared" si="392"/>
        <v>-0.35000000000000142</v>
      </c>
      <c r="I1299" s="15">
        <f t="shared" si="380"/>
        <v>-155.55555555555617</v>
      </c>
      <c r="J1299" s="15">
        <f t="shared" si="381"/>
        <v>0</v>
      </c>
      <c r="K1299" s="15">
        <f t="shared" si="382"/>
        <v>155.55555555555617</v>
      </c>
      <c r="L1299" s="15">
        <f>SUM(0.5*1.2*$AD$4*$AF$4*(F1299^2))</f>
        <v>226.95738333333338</v>
      </c>
      <c r="M1299" s="15">
        <f t="shared" si="383"/>
        <v>9.9800768569444465</v>
      </c>
      <c r="N1299" s="15">
        <f t="shared" si="393"/>
        <v>0.73741678998533966</v>
      </c>
      <c r="O1299" s="15">
        <f t="shared" si="384"/>
        <v>6.2375480355902786</v>
      </c>
      <c r="P1299" s="15">
        <f t="shared" si="385"/>
        <v>6.6226694495370255</v>
      </c>
      <c r="Q1299" s="15">
        <f t="shared" si="394"/>
        <v>0.48934168710468023</v>
      </c>
      <c r="R1299" s="15">
        <f t="shared" si="386"/>
        <v>4.1391684059606408</v>
      </c>
      <c r="S1299" s="15">
        <f t="shared" si="395"/>
        <v>445.14546779938769</v>
      </c>
      <c r="T1299" s="15">
        <f t="shared" si="396"/>
        <v>296.91489023496837</v>
      </c>
      <c r="U1299" s="15">
        <f t="shared" si="387"/>
        <v>0.44514546779938768</v>
      </c>
      <c r="V1299" s="15">
        <f t="shared" si="388"/>
        <v>0.29691489023496836</v>
      </c>
      <c r="W1299" s="15">
        <f t="shared" si="389"/>
        <v>0.14823057756441932</v>
      </c>
      <c r="X1299" s="15">
        <f t="shared" si="390"/>
        <v>260.87045179415128</v>
      </c>
      <c r="Y1299" s="15">
        <f t="shared" si="397"/>
        <v>107916.38541830823</v>
      </c>
      <c r="AJ1299">
        <f>IF(E1299&lt;1,1,0)</f>
        <v>0</v>
      </c>
      <c r="AK1299">
        <f>IF(AJ1299=1,"",E1299)</f>
        <v>77.7</v>
      </c>
      <c r="AL1299">
        <f>E1299/3.6</f>
        <v>21.583333333333332</v>
      </c>
    </row>
    <row r="1300" spans="2:38" x14ac:dyDescent="0.3">
      <c r="B1300" s="25" t="s">
        <v>53</v>
      </c>
      <c r="C1300" s="25">
        <v>1289</v>
      </c>
      <c r="D1300" s="25">
        <v>267</v>
      </c>
      <c r="E1300" s="24">
        <v>77.3</v>
      </c>
      <c r="F1300" s="42">
        <f t="shared" si="379"/>
        <v>21.472222222222221</v>
      </c>
      <c r="G1300" s="15">
        <f t="shared" si="391"/>
        <v>-0.11111111111111072</v>
      </c>
      <c r="H1300" s="15">
        <f t="shared" si="392"/>
        <v>-0.39999999999999858</v>
      </c>
      <c r="I1300" s="15">
        <f t="shared" si="380"/>
        <v>-177.77777777777715</v>
      </c>
      <c r="J1300" s="15">
        <f t="shared" si="381"/>
        <v>0</v>
      </c>
      <c r="K1300" s="15">
        <f t="shared" si="382"/>
        <v>177.77777777777715</v>
      </c>
      <c r="L1300" s="15">
        <f>SUM(0.5*1.2*$AD$4*$AF$4*(F1300^2))</f>
        <v>224.62664259259256</v>
      </c>
      <c r="M1300" s="15">
        <f t="shared" si="383"/>
        <v>9.8786531867798324</v>
      </c>
      <c r="N1300" s="15">
        <f t="shared" si="393"/>
        <v>0.73266677801950431</v>
      </c>
      <c r="O1300" s="15">
        <f t="shared" si="384"/>
        <v>6.1741582417373957</v>
      </c>
      <c r="P1300" s="15">
        <f t="shared" si="385"/>
        <v>6.0613692361625633</v>
      </c>
      <c r="Q1300" s="15">
        <f t="shared" si="394"/>
        <v>0.44955155168205679</v>
      </c>
      <c r="R1300" s="15">
        <f t="shared" si="386"/>
        <v>3.7883557726016024</v>
      </c>
      <c r="S1300" s="15">
        <f t="shared" si="395"/>
        <v>445.8781345774072</v>
      </c>
      <c r="T1300" s="15">
        <f t="shared" si="396"/>
        <v>297.36444178665045</v>
      </c>
      <c r="U1300" s="15">
        <f t="shared" si="387"/>
        <v>0.44587813457740721</v>
      </c>
      <c r="V1300" s="15">
        <f t="shared" si="388"/>
        <v>0.29736444178665045</v>
      </c>
      <c r="W1300" s="15">
        <f t="shared" si="389"/>
        <v>0.14851369279075677</v>
      </c>
      <c r="X1300" s="15">
        <f t="shared" si="390"/>
        <v>258.19143925029152</v>
      </c>
      <c r="Y1300" s="15">
        <f t="shared" si="397"/>
        <v>108174.57685755852</v>
      </c>
      <c r="AJ1300">
        <f>IF(E1300&lt;1,1,0)</f>
        <v>0</v>
      </c>
      <c r="AK1300">
        <f>IF(AJ1300=1,"",E1300)</f>
        <v>77.3</v>
      </c>
      <c r="AL1300">
        <f>E1300/3.6</f>
        <v>21.472222222222221</v>
      </c>
    </row>
    <row r="1301" spans="2:38" x14ac:dyDescent="0.3">
      <c r="B1301" s="25" t="s">
        <v>53</v>
      </c>
      <c r="C1301" s="25">
        <v>1290</v>
      </c>
      <c r="D1301" s="25">
        <v>268</v>
      </c>
      <c r="E1301" s="24">
        <v>76.900000000000006</v>
      </c>
      <c r="F1301" s="42">
        <f t="shared" si="379"/>
        <v>21.361111111111114</v>
      </c>
      <c r="G1301" s="15">
        <f t="shared" si="391"/>
        <v>-9.7222222222222612E-2</v>
      </c>
      <c r="H1301" s="15">
        <f t="shared" si="392"/>
        <v>-0.35000000000000142</v>
      </c>
      <c r="I1301" s="15">
        <f t="shared" si="380"/>
        <v>-155.55555555555617</v>
      </c>
      <c r="J1301" s="15">
        <f t="shared" si="381"/>
        <v>0</v>
      </c>
      <c r="K1301" s="15">
        <f t="shared" si="382"/>
        <v>155.55555555555617</v>
      </c>
      <c r="L1301" s="15">
        <f>SUM(0.5*1.2*$AD$4*$AF$4*(F1301^2))</f>
        <v>222.30793148148152</v>
      </c>
      <c r="M1301" s="15">
        <f t="shared" si="383"/>
        <v>9.7780044252572029</v>
      </c>
      <c r="N1301" s="15">
        <f t="shared" si="393"/>
        <v>0.72791810721359174</v>
      </c>
      <c r="O1301" s="15">
        <f t="shared" si="384"/>
        <v>6.1112527657857516</v>
      </c>
      <c r="P1301" s="15">
        <f t="shared" si="385"/>
        <v>6.4551649190843507</v>
      </c>
      <c r="Q1301" s="15">
        <f t="shared" si="394"/>
        <v>0.48055116619850163</v>
      </c>
      <c r="R1301" s="15">
        <f t="shared" si="386"/>
        <v>4.0344780744277191</v>
      </c>
      <c r="S1301" s="15">
        <f t="shared" si="395"/>
        <v>446.60605268462081</v>
      </c>
      <c r="T1301" s="15">
        <f t="shared" si="396"/>
        <v>297.84499295284894</v>
      </c>
      <c r="U1301" s="15">
        <f t="shared" si="387"/>
        <v>0.44660605268462078</v>
      </c>
      <c r="V1301" s="15">
        <f t="shared" si="388"/>
        <v>0.29784499295284894</v>
      </c>
      <c r="W1301" s="15">
        <f t="shared" si="389"/>
        <v>0.14876105973177184</v>
      </c>
      <c r="X1301" s="15">
        <f t="shared" si="390"/>
        <v>255.52625389194961</v>
      </c>
      <c r="Y1301" s="15">
        <f t="shared" si="397"/>
        <v>108430.10311145047</v>
      </c>
      <c r="AJ1301">
        <f>IF(E1301&lt;1,1,0)</f>
        <v>0</v>
      </c>
      <c r="AK1301">
        <f>IF(AJ1301=1,"",E1301)</f>
        <v>76.900000000000006</v>
      </c>
      <c r="AL1301">
        <f>E1301/3.6</f>
        <v>21.361111111111111</v>
      </c>
    </row>
    <row r="1302" spans="2:38" x14ac:dyDescent="0.3">
      <c r="B1302" s="25" t="s">
        <v>53</v>
      </c>
      <c r="C1302" s="25">
        <v>1291</v>
      </c>
      <c r="D1302" s="25">
        <v>269</v>
      </c>
      <c r="E1302" s="24">
        <v>76.599999999999994</v>
      </c>
      <c r="F1302" s="42">
        <f t="shared" si="379"/>
        <v>21.277777777777779</v>
      </c>
      <c r="G1302" s="15">
        <f t="shared" si="391"/>
        <v>-9.7222222222222612E-2</v>
      </c>
      <c r="H1302" s="15">
        <f t="shared" si="392"/>
        <v>-0.35000000000000142</v>
      </c>
      <c r="I1302" s="15">
        <f t="shared" si="380"/>
        <v>-155.55555555555617</v>
      </c>
      <c r="J1302" s="15">
        <f t="shared" si="381"/>
        <v>0</v>
      </c>
      <c r="K1302" s="15">
        <f t="shared" si="382"/>
        <v>155.55555555555617</v>
      </c>
      <c r="L1302" s="15">
        <f>SUM(0.5*1.2*$AD$4*$AF$4*(F1302^2))</f>
        <v>220.5767925925926</v>
      </c>
      <c r="M1302" s="15">
        <f t="shared" si="383"/>
        <v>9.703023975720166</v>
      </c>
      <c r="N1302" s="15">
        <f t="shared" si="393"/>
        <v>0.72503151374131236</v>
      </c>
      <c r="O1302" s="15">
        <f t="shared" si="384"/>
        <v>6.0643899848251035</v>
      </c>
      <c r="P1302" s="15">
        <f t="shared" si="385"/>
        <v>6.3931474325102755</v>
      </c>
      <c r="Q1302" s="15">
        <f t="shared" si="394"/>
        <v>0.47771018315146224</v>
      </c>
      <c r="R1302" s="15">
        <f t="shared" si="386"/>
        <v>3.9957171453189222</v>
      </c>
      <c r="S1302" s="15">
        <f t="shared" si="395"/>
        <v>447.33108419836213</v>
      </c>
      <c r="T1302" s="15">
        <f t="shared" si="396"/>
        <v>298.32270313600043</v>
      </c>
      <c r="U1302" s="15">
        <f t="shared" si="387"/>
        <v>0.44733108419836215</v>
      </c>
      <c r="V1302" s="15">
        <f t="shared" si="388"/>
        <v>0.2983227031360004</v>
      </c>
      <c r="W1302" s="15">
        <f t="shared" si="389"/>
        <v>0.14900838106236175</v>
      </c>
      <c r="X1302" s="15">
        <f t="shared" si="390"/>
        <v>253.53643890400983</v>
      </c>
      <c r="Y1302" s="15">
        <f t="shared" si="397"/>
        <v>108683.63955035448</v>
      </c>
      <c r="AJ1302">
        <f>IF(E1302&lt;1,1,0)</f>
        <v>0</v>
      </c>
      <c r="AK1302">
        <f>IF(AJ1302=1,"",E1302)</f>
        <v>76.599999999999994</v>
      </c>
      <c r="AL1302">
        <f>E1302/3.6</f>
        <v>21.277777777777775</v>
      </c>
    </row>
    <row r="1303" spans="2:38" x14ac:dyDescent="0.3">
      <c r="B1303" s="25" t="s">
        <v>53</v>
      </c>
      <c r="C1303" s="25">
        <v>1292</v>
      </c>
      <c r="D1303" s="25">
        <v>270</v>
      </c>
      <c r="E1303" s="24">
        <v>76.2</v>
      </c>
      <c r="F1303" s="42">
        <f t="shared" si="379"/>
        <v>21.166666666666668</v>
      </c>
      <c r="G1303" s="15">
        <f t="shared" si="391"/>
        <v>-0.12499999999999881</v>
      </c>
      <c r="H1303" s="15">
        <f t="shared" si="392"/>
        <v>-0.44999999999999574</v>
      </c>
      <c r="I1303" s="15">
        <f t="shared" si="380"/>
        <v>-199.9999999999981</v>
      </c>
      <c r="J1303" s="15">
        <f t="shared" si="381"/>
        <v>0</v>
      </c>
      <c r="K1303" s="15">
        <f t="shared" si="382"/>
        <v>199.9999999999981</v>
      </c>
      <c r="L1303" s="15">
        <f>SUM(0.5*1.2*$AD$4*$AF$4*(F1303^2))</f>
        <v>218.27913333333333</v>
      </c>
      <c r="M1303" s="15">
        <f t="shared" si="383"/>
        <v>9.6037216555555567</v>
      </c>
      <c r="N1303" s="15">
        <f t="shared" si="393"/>
        <v>0.72027912416666673</v>
      </c>
      <c r="O1303" s="15">
        <f t="shared" si="384"/>
        <v>6.0023260347222234</v>
      </c>
      <c r="P1303" s="15">
        <f t="shared" si="385"/>
        <v>5.3703883222222633</v>
      </c>
      <c r="Q1303" s="15">
        <f t="shared" si="394"/>
        <v>0.40277912416666972</v>
      </c>
      <c r="R1303" s="15">
        <f t="shared" si="386"/>
        <v>3.3564927013889143</v>
      </c>
      <c r="S1303" s="15">
        <f t="shared" si="395"/>
        <v>448.0513633225288</v>
      </c>
      <c r="T1303" s="15">
        <f t="shared" si="396"/>
        <v>298.7254822601671</v>
      </c>
      <c r="U1303" s="15">
        <f t="shared" si="387"/>
        <v>0.44805136332252882</v>
      </c>
      <c r="V1303" s="15">
        <f t="shared" si="388"/>
        <v>0.2987254822601671</v>
      </c>
      <c r="W1303" s="15">
        <f t="shared" si="389"/>
        <v>0.14932588106236172</v>
      </c>
      <c r="X1303" s="15">
        <f t="shared" si="390"/>
        <v>250.89545102743884</v>
      </c>
      <c r="Y1303" s="15">
        <f t="shared" si="397"/>
        <v>108934.53500138191</v>
      </c>
      <c r="AJ1303">
        <f>IF(E1303&lt;1,1,0)</f>
        <v>0</v>
      </c>
      <c r="AK1303">
        <f>IF(AJ1303=1,"",E1303)</f>
        <v>76.2</v>
      </c>
      <c r="AL1303">
        <f>E1303/3.6</f>
        <v>21.166666666666668</v>
      </c>
    </row>
    <row r="1304" spans="2:38" x14ac:dyDescent="0.3">
      <c r="B1304" s="25" t="s">
        <v>53</v>
      </c>
      <c r="C1304" s="25">
        <v>1293</v>
      </c>
      <c r="D1304" s="25">
        <v>271</v>
      </c>
      <c r="E1304" s="24">
        <v>75.7</v>
      </c>
      <c r="F1304" s="42">
        <f t="shared" si="379"/>
        <v>21.027777777777779</v>
      </c>
      <c r="G1304" s="15">
        <f t="shared" si="391"/>
        <v>-0.1388888888888889</v>
      </c>
      <c r="H1304" s="15">
        <f t="shared" si="392"/>
        <v>-0.5</v>
      </c>
      <c r="I1304" s="15">
        <f t="shared" si="380"/>
        <v>-222.22222222222223</v>
      </c>
      <c r="J1304" s="15">
        <f t="shared" si="381"/>
        <v>0</v>
      </c>
      <c r="K1304" s="15">
        <f t="shared" si="382"/>
        <v>222.22222222222223</v>
      </c>
      <c r="L1304" s="15">
        <f>SUM(0.5*1.2*$AD$4*$AF$4*(F1304^2))</f>
        <v>215.42397592592593</v>
      </c>
      <c r="M1304" s="15">
        <f t="shared" si="383"/>
        <v>9.4806674937757212</v>
      </c>
      <c r="N1304" s="15">
        <f t="shared" si="393"/>
        <v>0.71368358078145011</v>
      </c>
      <c r="O1304" s="15">
        <f t="shared" si="384"/>
        <v>5.9254171836098264</v>
      </c>
      <c r="P1304" s="15">
        <f t="shared" si="385"/>
        <v>4.8078279876028809</v>
      </c>
      <c r="Q1304" s="15">
        <f t="shared" si="394"/>
        <v>0.36192260684455019</v>
      </c>
      <c r="R1304" s="15">
        <f t="shared" si="386"/>
        <v>3.0048924922518006</v>
      </c>
      <c r="S1304" s="15">
        <f t="shared" si="395"/>
        <v>448.76504690331024</v>
      </c>
      <c r="T1304" s="15">
        <f t="shared" si="396"/>
        <v>299.08740486701163</v>
      </c>
      <c r="U1304" s="15">
        <f t="shared" si="387"/>
        <v>0.44876504690331026</v>
      </c>
      <c r="V1304" s="15">
        <f t="shared" si="388"/>
        <v>0.29908740486701163</v>
      </c>
      <c r="W1304" s="15">
        <f t="shared" si="389"/>
        <v>0.14967764203629863</v>
      </c>
      <c r="X1304" s="15">
        <f t="shared" si="390"/>
        <v>247.61366065774934</v>
      </c>
      <c r="Y1304" s="15">
        <f t="shared" si="397"/>
        <v>109182.14866203966</v>
      </c>
      <c r="AJ1304">
        <f>IF(E1304&lt;1,1,0)</f>
        <v>0</v>
      </c>
      <c r="AK1304">
        <f>IF(AJ1304=1,"",E1304)</f>
        <v>75.7</v>
      </c>
      <c r="AL1304">
        <f>E1304/3.6</f>
        <v>21.027777777777779</v>
      </c>
    </row>
    <row r="1305" spans="2:38" x14ac:dyDescent="0.3">
      <c r="B1305" s="25" t="s">
        <v>53</v>
      </c>
      <c r="C1305" s="25">
        <v>1294</v>
      </c>
      <c r="D1305" s="25">
        <v>272</v>
      </c>
      <c r="E1305" s="24">
        <v>75.2</v>
      </c>
      <c r="F1305" s="42">
        <f t="shared" si="379"/>
        <v>20.888888888888889</v>
      </c>
      <c r="G1305" s="15">
        <f t="shared" si="391"/>
        <v>-0.1388888888888889</v>
      </c>
      <c r="H1305" s="15">
        <f t="shared" si="392"/>
        <v>-0.5</v>
      </c>
      <c r="I1305" s="15">
        <f t="shared" si="380"/>
        <v>-222.22222222222223</v>
      </c>
      <c r="J1305" s="15">
        <f t="shared" si="381"/>
        <v>0</v>
      </c>
      <c r="K1305" s="15">
        <f t="shared" si="382"/>
        <v>222.22222222222223</v>
      </c>
      <c r="L1305" s="15">
        <f>SUM(0.5*1.2*$AD$4*$AF$4*(F1305^2))</f>
        <v>212.5876148148148</v>
      </c>
      <c r="M1305" s="15">
        <f t="shared" si="383"/>
        <v>9.358799065020575</v>
      </c>
      <c r="N1305" s="15">
        <f t="shared" si="393"/>
        <v>0.7071092626904435</v>
      </c>
      <c r="O1305" s="15">
        <f t="shared" si="384"/>
        <v>5.8492494156378596</v>
      </c>
      <c r="P1305" s="15">
        <f t="shared" si="385"/>
        <v>4.7168237563786004</v>
      </c>
      <c r="Q1305" s="15">
        <f t="shared" si="394"/>
        <v>0.35638223937082758</v>
      </c>
      <c r="R1305" s="15">
        <f t="shared" si="386"/>
        <v>2.9480148477366255</v>
      </c>
      <c r="S1305" s="15">
        <f t="shared" si="395"/>
        <v>449.47215616600067</v>
      </c>
      <c r="T1305" s="15">
        <f t="shared" si="396"/>
        <v>299.44378710638244</v>
      </c>
      <c r="U1305" s="15">
        <f t="shared" si="387"/>
        <v>0.44947215616600067</v>
      </c>
      <c r="V1305" s="15">
        <f t="shared" si="388"/>
        <v>0.29944378710638242</v>
      </c>
      <c r="W1305" s="15">
        <f t="shared" si="389"/>
        <v>0.15002836905961825</v>
      </c>
      <c r="X1305" s="15">
        <f t="shared" si="390"/>
        <v>244.35347522705521</v>
      </c>
      <c r="Y1305" s="15">
        <f t="shared" si="397"/>
        <v>109426.50213726671</v>
      </c>
      <c r="AJ1305">
        <f>IF(E1305&lt;1,1,0)</f>
        <v>0</v>
      </c>
      <c r="AK1305">
        <f>IF(AJ1305=1,"",E1305)</f>
        <v>75.2</v>
      </c>
      <c r="AL1305">
        <f>E1305/3.6</f>
        <v>20.888888888888889</v>
      </c>
    </row>
    <row r="1306" spans="2:38" x14ac:dyDescent="0.3">
      <c r="B1306" s="25" t="s">
        <v>53</v>
      </c>
      <c r="C1306" s="25">
        <v>1295</v>
      </c>
      <c r="D1306" s="25">
        <v>273</v>
      </c>
      <c r="E1306" s="24">
        <v>74.7</v>
      </c>
      <c r="F1306" s="42">
        <f t="shared" si="379"/>
        <v>20.75</v>
      </c>
      <c r="G1306" s="15">
        <f t="shared" si="391"/>
        <v>-0.11111111111111072</v>
      </c>
      <c r="H1306" s="15">
        <f t="shared" si="392"/>
        <v>-0.39999999999999858</v>
      </c>
      <c r="I1306" s="15">
        <f t="shared" si="380"/>
        <v>-177.77777777777715</v>
      </c>
      <c r="J1306" s="15">
        <f t="shared" si="381"/>
        <v>0</v>
      </c>
      <c r="K1306" s="15">
        <f t="shared" si="382"/>
        <v>177.77777777777715</v>
      </c>
      <c r="L1306" s="15">
        <f>SUM(0.5*1.2*$AD$4*$AF$4*(F1306^2))</f>
        <v>209.77005</v>
      </c>
      <c r="M1306" s="15">
        <f t="shared" si="383"/>
        <v>9.2381085375000005</v>
      </c>
      <c r="N1306" s="15">
        <f t="shared" si="393"/>
        <v>0.70055656409375011</v>
      </c>
      <c r="O1306" s="15">
        <f t="shared" si="384"/>
        <v>5.7738178359374999</v>
      </c>
      <c r="P1306" s="15">
        <f t="shared" si="385"/>
        <v>5.5492196486111247</v>
      </c>
      <c r="Q1306" s="15">
        <f t="shared" si="394"/>
        <v>0.42081582335301032</v>
      </c>
      <c r="R1306" s="15">
        <f t="shared" si="386"/>
        <v>3.4682622803819525</v>
      </c>
      <c r="S1306" s="15">
        <f t="shared" si="395"/>
        <v>450.17271273009442</v>
      </c>
      <c r="T1306" s="15">
        <f t="shared" si="396"/>
        <v>299.86460292973544</v>
      </c>
      <c r="U1306" s="15">
        <f t="shared" si="387"/>
        <v>0.4501727127300944</v>
      </c>
      <c r="V1306" s="15">
        <f t="shared" si="388"/>
        <v>0.29986460292973544</v>
      </c>
      <c r="W1306" s="15">
        <f t="shared" si="389"/>
        <v>0.15030810980035897</v>
      </c>
      <c r="X1306" s="15">
        <f t="shared" si="390"/>
        <v>241.11489478432313</v>
      </c>
      <c r="Y1306" s="15">
        <f t="shared" si="397"/>
        <v>109667.61703205103</v>
      </c>
      <c r="AJ1306">
        <f>IF(E1306&lt;1,1,0)</f>
        <v>0</v>
      </c>
      <c r="AK1306">
        <f>IF(AJ1306=1,"",E1306)</f>
        <v>74.7</v>
      </c>
      <c r="AL1306">
        <f>E1306/3.6</f>
        <v>20.75</v>
      </c>
    </row>
    <row r="1307" spans="2:38" x14ac:dyDescent="0.3">
      <c r="B1307" s="25" t="s">
        <v>53</v>
      </c>
      <c r="C1307" s="25">
        <v>1296</v>
      </c>
      <c r="D1307" s="25">
        <v>274</v>
      </c>
      <c r="E1307" s="24">
        <v>74.400000000000006</v>
      </c>
      <c r="F1307" s="42">
        <f t="shared" si="379"/>
        <v>20.666666666666668</v>
      </c>
      <c r="G1307" s="15">
        <f t="shared" si="391"/>
        <v>-5.5555555555556344E-2</v>
      </c>
      <c r="H1307" s="15">
        <f t="shared" si="392"/>
        <v>-0.20000000000000284</v>
      </c>
      <c r="I1307" s="15">
        <f t="shared" si="380"/>
        <v>-88.88888888889015</v>
      </c>
      <c r="J1307" s="15">
        <f t="shared" si="381"/>
        <v>0</v>
      </c>
      <c r="K1307" s="15">
        <f t="shared" si="382"/>
        <v>88.88888888889015</v>
      </c>
      <c r="L1307" s="15">
        <f>SUM(0.5*1.2*$AD$4*$AF$4*(F1307^2))</f>
        <v>208.08853333333334</v>
      </c>
      <c r="M1307" s="15">
        <f t="shared" si="383"/>
        <v>9.1662563555555572</v>
      </c>
      <c r="N1307" s="15">
        <f t="shared" si="393"/>
        <v>0.69765395595061741</v>
      </c>
      <c r="O1307" s="15">
        <f t="shared" si="384"/>
        <v>5.7289102222222228</v>
      </c>
      <c r="P1307" s="15">
        <f t="shared" si="385"/>
        <v>7.3292193185184935</v>
      </c>
      <c r="Q1307" s="15">
        <f t="shared" si="394"/>
        <v>0.5578350259094631</v>
      </c>
      <c r="R1307" s="15">
        <f t="shared" si="386"/>
        <v>4.580762074074058</v>
      </c>
      <c r="S1307" s="15">
        <f t="shared" si="395"/>
        <v>450.87036668604503</v>
      </c>
      <c r="T1307" s="15">
        <f t="shared" si="396"/>
        <v>300.42243795564491</v>
      </c>
      <c r="U1307" s="15">
        <f t="shared" si="387"/>
        <v>0.45087036668604502</v>
      </c>
      <c r="V1307" s="15">
        <f t="shared" si="388"/>
        <v>0.30042243795564488</v>
      </c>
      <c r="W1307" s="15">
        <f t="shared" si="389"/>
        <v>0.15044792873040014</v>
      </c>
      <c r="X1307" s="15">
        <f t="shared" si="390"/>
        <v>239.18211690867213</v>
      </c>
      <c r="Y1307" s="15">
        <f t="shared" si="397"/>
        <v>109906.7991489597</v>
      </c>
      <c r="AJ1307">
        <f>IF(E1307&lt;1,1,0)</f>
        <v>0</v>
      </c>
      <c r="AK1307">
        <f>IF(AJ1307=1,"",E1307)</f>
        <v>74.400000000000006</v>
      </c>
      <c r="AL1307">
        <f>E1307/3.6</f>
        <v>20.666666666666668</v>
      </c>
    </row>
    <row r="1308" spans="2:38" x14ac:dyDescent="0.3">
      <c r="B1308" s="25" t="s">
        <v>53</v>
      </c>
      <c r="C1308" s="25">
        <v>1297</v>
      </c>
      <c r="D1308" s="25">
        <v>275</v>
      </c>
      <c r="E1308" s="24">
        <v>74.3</v>
      </c>
      <c r="F1308" s="42">
        <f t="shared" si="379"/>
        <v>20.638888888888889</v>
      </c>
      <c r="G1308" s="15">
        <f t="shared" si="391"/>
        <v>0</v>
      </c>
      <c r="H1308" s="15">
        <f t="shared" si="392"/>
        <v>0</v>
      </c>
      <c r="I1308" s="15">
        <f t="shared" si="380"/>
        <v>0</v>
      </c>
      <c r="J1308" s="15">
        <f t="shared" si="381"/>
        <v>0</v>
      </c>
      <c r="K1308" s="15">
        <f t="shared" si="382"/>
        <v>0</v>
      </c>
      <c r="L1308" s="15">
        <f>SUM(0.5*1.2*$AD$4*$AF$4*(F1308^2))</f>
        <v>207.52953148148148</v>
      </c>
      <c r="M1308" s="15">
        <f t="shared" si="383"/>
        <v>9.1423989414094642</v>
      </c>
      <c r="N1308" s="15">
        <f t="shared" si="393"/>
        <v>0.69837769691322304</v>
      </c>
      <c r="O1308" s="15">
        <f t="shared" si="384"/>
        <v>5.7139993383809156</v>
      </c>
      <c r="P1308" s="15">
        <f t="shared" si="385"/>
        <v>9.1423989414094642</v>
      </c>
      <c r="Q1308" s="15">
        <f t="shared" si="394"/>
        <v>0.69837769691322304</v>
      </c>
      <c r="R1308" s="15">
        <f t="shared" si="386"/>
        <v>5.7139993383809156</v>
      </c>
      <c r="S1308" s="15">
        <f t="shared" si="395"/>
        <v>451.56874438295824</v>
      </c>
      <c r="T1308" s="15">
        <f t="shared" si="396"/>
        <v>301.12081565255812</v>
      </c>
      <c r="U1308" s="15">
        <f t="shared" si="387"/>
        <v>0.45156874438295824</v>
      </c>
      <c r="V1308" s="15">
        <f t="shared" si="388"/>
        <v>0.3011208156525581</v>
      </c>
      <c r="W1308" s="15">
        <f t="shared" si="389"/>
        <v>0.15044792873040014</v>
      </c>
      <c r="X1308" s="15">
        <f t="shared" si="390"/>
        <v>238.53958604447456</v>
      </c>
      <c r="Y1308" s="15">
        <f t="shared" si="397"/>
        <v>110145.33873500417</v>
      </c>
      <c r="AJ1308">
        <f>IF(E1308&lt;1,1,0)</f>
        <v>0</v>
      </c>
      <c r="AK1308">
        <f>IF(AJ1308=1,"",E1308)</f>
        <v>74.3</v>
      </c>
      <c r="AL1308">
        <f>E1308/3.6</f>
        <v>20.638888888888889</v>
      </c>
    </row>
    <row r="1309" spans="2:38" x14ac:dyDescent="0.3">
      <c r="B1309" s="25" t="s">
        <v>53</v>
      </c>
      <c r="C1309" s="25">
        <v>1298</v>
      </c>
      <c r="D1309" s="25">
        <v>276</v>
      </c>
      <c r="E1309" s="24">
        <v>74.400000000000006</v>
      </c>
      <c r="F1309" s="42">
        <f t="shared" si="379"/>
        <v>20.666666666666668</v>
      </c>
      <c r="G1309" s="15">
        <f t="shared" si="391"/>
        <v>4.1666666666666269E-2</v>
      </c>
      <c r="H1309" s="15">
        <f t="shared" si="392"/>
        <v>0.14999999999999858</v>
      </c>
      <c r="I1309" s="15">
        <f t="shared" si="380"/>
        <v>66.666666666666032</v>
      </c>
      <c r="J1309" s="15">
        <f t="shared" si="381"/>
        <v>66.666666666666032</v>
      </c>
      <c r="K1309" s="15">
        <f t="shared" si="382"/>
        <v>0</v>
      </c>
      <c r="L1309" s="15">
        <f>SUM(0.5*1.2*$AD$4*$AF$4*(F1309^2))</f>
        <v>208.08853333333334</v>
      </c>
      <c r="M1309" s="15">
        <f t="shared" si="383"/>
        <v>10.544034133333321</v>
      </c>
      <c r="N1309" s="15">
        <f t="shared" si="393"/>
        <v>0.8083759502222212</v>
      </c>
      <c r="O1309" s="15">
        <f t="shared" si="384"/>
        <v>6.5900213333333264</v>
      </c>
      <c r="P1309" s="15">
        <f t="shared" si="385"/>
        <v>9.1662563555555572</v>
      </c>
      <c r="Q1309" s="15">
        <f t="shared" si="394"/>
        <v>0.70274632059259268</v>
      </c>
      <c r="R1309" s="15">
        <f t="shared" si="386"/>
        <v>5.7289102222222228</v>
      </c>
      <c r="S1309" s="15">
        <f t="shared" si="395"/>
        <v>452.37712033318047</v>
      </c>
      <c r="T1309" s="15">
        <f t="shared" si="396"/>
        <v>301.82356197315073</v>
      </c>
      <c r="U1309" s="15">
        <f t="shared" si="387"/>
        <v>0.45237712033318045</v>
      </c>
      <c r="V1309" s="15">
        <f t="shared" si="388"/>
        <v>0.30182356197315074</v>
      </c>
      <c r="W1309" s="15">
        <f t="shared" si="389"/>
        <v>0.1505535583600297</v>
      </c>
      <c r="X1309" s="15">
        <f t="shared" si="390"/>
        <v>239.18211683473137</v>
      </c>
      <c r="Y1309" s="15">
        <f t="shared" si="397"/>
        <v>110384.52085183891</v>
      </c>
      <c r="AJ1309">
        <f>IF(E1309&lt;1,1,0)</f>
        <v>0</v>
      </c>
      <c r="AK1309">
        <f>IF(AJ1309=1,"",E1309)</f>
        <v>74.400000000000006</v>
      </c>
      <c r="AL1309">
        <f>E1309/3.6</f>
        <v>20.666666666666668</v>
      </c>
    </row>
    <row r="1310" spans="2:38" x14ac:dyDescent="0.3">
      <c r="B1310" s="25" t="s">
        <v>53</v>
      </c>
      <c r="C1310" s="25">
        <v>1299</v>
      </c>
      <c r="D1310" s="25">
        <v>277</v>
      </c>
      <c r="E1310" s="24">
        <v>74.599999999999994</v>
      </c>
      <c r="F1310" s="42">
        <f t="shared" si="379"/>
        <v>20.722222222222221</v>
      </c>
      <c r="G1310" s="15">
        <f t="shared" si="391"/>
        <v>6.9444444444444448E-2</v>
      </c>
      <c r="H1310" s="15">
        <f t="shared" si="392"/>
        <v>0.25</v>
      </c>
      <c r="I1310" s="15">
        <f t="shared" si="380"/>
        <v>111.11111111111111</v>
      </c>
      <c r="J1310" s="15">
        <f t="shared" si="381"/>
        <v>111.11111111111111</v>
      </c>
      <c r="K1310" s="15">
        <f t="shared" si="382"/>
        <v>0</v>
      </c>
      <c r="L1310" s="15">
        <f>SUM(0.5*1.2*$AD$4*$AF$4*(F1310^2))</f>
        <v>209.20879259259254</v>
      </c>
      <c r="M1310" s="15">
        <f t="shared" si="383"/>
        <v>11.516580226748971</v>
      </c>
      <c r="N1310" s="15">
        <f t="shared" si="393"/>
        <v>0.88613686744707354</v>
      </c>
      <c r="O1310" s="15">
        <f t="shared" si="384"/>
        <v>7.1978626417181069</v>
      </c>
      <c r="P1310" s="15">
        <f t="shared" si="385"/>
        <v>9.2141110909465009</v>
      </c>
      <c r="Q1310" s="15">
        <f t="shared" si="394"/>
        <v>0.70897465894227241</v>
      </c>
      <c r="R1310" s="15">
        <f t="shared" si="386"/>
        <v>5.7588194318415624</v>
      </c>
      <c r="S1310" s="15">
        <f t="shared" si="395"/>
        <v>453.26325720062755</v>
      </c>
      <c r="T1310" s="15">
        <f t="shared" si="396"/>
        <v>302.53253663209301</v>
      </c>
      <c r="U1310" s="15">
        <f t="shared" si="387"/>
        <v>0.45326325720062755</v>
      </c>
      <c r="V1310" s="15">
        <f t="shared" si="388"/>
        <v>0.30253253663209301</v>
      </c>
      <c r="W1310" s="15">
        <f t="shared" si="389"/>
        <v>0.15073072056853454</v>
      </c>
      <c r="X1310" s="15">
        <f t="shared" si="390"/>
        <v>240.46977103170545</v>
      </c>
      <c r="Y1310" s="15">
        <f t="shared" si="397"/>
        <v>110624.99062287062</v>
      </c>
      <c r="AJ1310">
        <f>IF(E1310&lt;1,1,0)</f>
        <v>0</v>
      </c>
      <c r="AK1310">
        <f>IF(AJ1310=1,"",E1310)</f>
        <v>74.599999999999994</v>
      </c>
      <c r="AL1310">
        <f>E1310/3.6</f>
        <v>20.722222222222221</v>
      </c>
    </row>
    <row r="1311" spans="2:38" x14ac:dyDescent="0.3">
      <c r="B1311" s="25" t="s">
        <v>53</v>
      </c>
      <c r="C1311" s="25">
        <v>1300</v>
      </c>
      <c r="D1311" s="25">
        <v>278</v>
      </c>
      <c r="E1311" s="24">
        <v>74.900000000000006</v>
      </c>
      <c r="F1311" s="42">
        <f t="shared" si="379"/>
        <v>20.805555555555557</v>
      </c>
      <c r="G1311" s="15">
        <f t="shared" si="391"/>
        <v>6.9444444444444448E-2</v>
      </c>
      <c r="H1311" s="15">
        <f t="shared" si="392"/>
        <v>0.25</v>
      </c>
      <c r="I1311" s="15">
        <f t="shared" si="380"/>
        <v>111.11111111111111</v>
      </c>
      <c r="J1311" s="15">
        <f t="shared" si="381"/>
        <v>111.11111111111111</v>
      </c>
      <c r="K1311" s="15">
        <f t="shared" si="382"/>
        <v>0</v>
      </c>
      <c r="L1311" s="15">
        <f>SUM(0.5*1.2*$AD$4*$AF$4*(F1311^2))</f>
        <v>210.89482037037038</v>
      </c>
      <c r="M1311" s="15">
        <f t="shared" si="383"/>
        <v>11.597972296656378</v>
      </c>
      <c r="N1311" s="15">
        <f t="shared" si="393"/>
        <v>0.89562119401957585</v>
      </c>
      <c r="O1311" s="15">
        <f t="shared" si="384"/>
        <v>7.2487326854102365</v>
      </c>
      <c r="P1311" s="15">
        <f t="shared" si="385"/>
        <v>9.2862439015946503</v>
      </c>
      <c r="Q1311" s="15">
        <f t="shared" si="394"/>
        <v>0.71710439017869798</v>
      </c>
      <c r="R1311" s="15">
        <f t="shared" si="386"/>
        <v>5.8039024384966567</v>
      </c>
      <c r="S1311" s="15">
        <f t="shared" si="395"/>
        <v>454.1588783946471</v>
      </c>
      <c r="T1311" s="15">
        <f t="shared" si="396"/>
        <v>303.2496410222717</v>
      </c>
      <c r="U1311" s="15">
        <f t="shared" si="387"/>
        <v>0.45415887839464708</v>
      </c>
      <c r="V1311" s="15">
        <f t="shared" si="388"/>
        <v>0.3032496410222717</v>
      </c>
      <c r="W1311" s="15">
        <f t="shared" si="389"/>
        <v>0.15090923737237538</v>
      </c>
      <c r="X1311" s="15">
        <f t="shared" si="390"/>
        <v>242.40773386970668</v>
      </c>
      <c r="Y1311" s="15">
        <f t="shared" si="397"/>
        <v>110867.39835674033</v>
      </c>
      <c r="AJ1311">
        <f>IF(E1311&lt;1,1,0)</f>
        <v>0</v>
      </c>
      <c r="AK1311">
        <f>IF(AJ1311=1,"",E1311)</f>
        <v>74.900000000000006</v>
      </c>
      <c r="AL1311">
        <f>E1311/3.6</f>
        <v>20.805555555555557</v>
      </c>
    </row>
    <row r="1312" spans="2:38" x14ac:dyDescent="0.3">
      <c r="B1312" s="25" t="s">
        <v>53</v>
      </c>
      <c r="C1312" s="25">
        <v>1301</v>
      </c>
      <c r="D1312" s="25">
        <v>279</v>
      </c>
      <c r="E1312" s="24">
        <v>75.099999999999994</v>
      </c>
      <c r="F1312" s="42">
        <f t="shared" si="379"/>
        <v>20.861111111111111</v>
      </c>
      <c r="G1312" s="15">
        <f t="shared" si="391"/>
        <v>5.5555555555554373E-2</v>
      </c>
      <c r="H1312" s="15">
        <f t="shared" si="392"/>
        <v>0.19999999999999574</v>
      </c>
      <c r="I1312" s="15">
        <f t="shared" si="380"/>
        <v>88.888888888886996</v>
      </c>
      <c r="J1312" s="15">
        <f t="shared" si="381"/>
        <v>88.888888888886996</v>
      </c>
      <c r="K1312" s="15">
        <f t="shared" si="382"/>
        <v>0</v>
      </c>
      <c r="L1312" s="15">
        <f>SUM(0.5*1.2*$AD$4*$AF$4*(F1312^2))</f>
        <v>212.02259814814812</v>
      </c>
      <c r="M1312" s="15">
        <f t="shared" si="383"/>
        <v>11.188887965689261</v>
      </c>
      <c r="N1312" s="15">
        <f t="shared" si="393"/>
        <v>0.86713881734091769</v>
      </c>
      <c r="O1312" s="15">
        <f t="shared" si="384"/>
        <v>6.9930549785557874</v>
      </c>
      <c r="P1312" s="15">
        <f t="shared" si="385"/>
        <v>9.334566978034978</v>
      </c>
      <c r="Q1312" s="15">
        <f t="shared" si="394"/>
        <v>0.72342894079771081</v>
      </c>
      <c r="R1312" s="15">
        <f t="shared" si="386"/>
        <v>5.8341043612718613</v>
      </c>
      <c r="S1312" s="15">
        <f t="shared" si="395"/>
        <v>455.02601721198801</v>
      </c>
      <c r="T1312" s="15">
        <f t="shared" si="396"/>
        <v>303.97306996306941</v>
      </c>
      <c r="U1312" s="15">
        <f t="shared" si="387"/>
        <v>0.45502601721198799</v>
      </c>
      <c r="V1312" s="15">
        <f t="shared" si="388"/>
        <v>0.30397306996306939</v>
      </c>
      <c r="W1312" s="15">
        <f t="shared" si="389"/>
        <v>0.1510529472489186</v>
      </c>
      <c r="X1312" s="15">
        <f t="shared" si="390"/>
        <v>243.70403006540602</v>
      </c>
      <c r="Y1312" s="15">
        <f t="shared" si="397"/>
        <v>111111.10238680574</v>
      </c>
      <c r="AJ1312">
        <f>IF(E1312&lt;1,1,0)</f>
        <v>0</v>
      </c>
      <c r="AK1312">
        <f>IF(AJ1312=1,"",E1312)</f>
        <v>75.099999999999994</v>
      </c>
      <c r="AL1312">
        <f>E1312/3.6</f>
        <v>20.861111111111111</v>
      </c>
    </row>
    <row r="1313" spans="2:38" x14ac:dyDescent="0.3">
      <c r="B1313" s="25" t="s">
        <v>53</v>
      </c>
      <c r="C1313" s="25">
        <v>1302</v>
      </c>
      <c r="D1313" s="25">
        <v>280</v>
      </c>
      <c r="E1313" s="24">
        <v>75.3</v>
      </c>
      <c r="F1313" s="42">
        <f t="shared" si="379"/>
        <v>20.916666666666668</v>
      </c>
      <c r="G1313" s="15">
        <f t="shared" si="391"/>
        <v>5.5555555555556344E-2</v>
      </c>
      <c r="H1313" s="15">
        <f t="shared" si="392"/>
        <v>0.20000000000000284</v>
      </c>
      <c r="I1313" s="15">
        <f t="shared" si="380"/>
        <v>88.88888888889015</v>
      </c>
      <c r="J1313" s="15">
        <f t="shared" si="381"/>
        <v>88.88888888889015</v>
      </c>
      <c r="K1313" s="15">
        <f t="shared" si="382"/>
        <v>0</v>
      </c>
      <c r="L1313" s="15">
        <f>SUM(0.5*1.2*$AD$4*$AF$4*(F1313^2))</f>
        <v>213.15338333333335</v>
      </c>
      <c r="M1313" s="15">
        <f t="shared" si="383"/>
        <v>11.242337527314843</v>
      </c>
      <c r="N1313" s="15">
        <f t="shared" si="393"/>
        <v>0.87440402990226562</v>
      </c>
      <c r="O1313" s="15">
        <f t="shared" si="384"/>
        <v>7.0264609545717773</v>
      </c>
      <c r="P1313" s="15">
        <f t="shared" si="385"/>
        <v>9.3830782680555576</v>
      </c>
      <c r="Q1313" s="15">
        <f t="shared" si="394"/>
        <v>0.72979497640432112</v>
      </c>
      <c r="R1313" s="15">
        <f t="shared" si="386"/>
        <v>5.8644239175347233</v>
      </c>
      <c r="S1313" s="15">
        <f t="shared" si="395"/>
        <v>455.90042124189029</v>
      </c>
      <c r="T1313" s="15">
        <f t="shared" si="396"/>
        <v>304.70286493947373</v>
      </c>
      <c r="U1313" s="15">
        <f t="shared" si="387"/>
        <v>0.45590042124189029</v>
      </c>
      <c r="V1313" s="15">
        <f t="shared" si="388"/>
        <v>0.30470286493947374</v>
      </c>
      <c r="W1313" s="15">
        <f t="shared" si="389"/>
        <v>0.15119755630241655</v>
      </c>
      <c r="X1313" s="15">
        <f t="shared" si="390"/>
        <v>245.00378305059951</v>
      </c>
      <c r="Y1313" s="15">
        <f t="shared" si="397"/>
        <v>111356.10616985634</v>
      </c>
      <c r="AJ1313">
        <f>IF(E1313&lt;1,1,0)</f>
        <v>0</v>
      </c>
      <c r="AK1313">
        <f>IF(AJ1313=1,"",E1313)</f>
        <v>75.3</v>
      </c>
      <c r="AL1313">
        <f>E1313/3.6</f>
        <v>20.916666666666664</v>
      </c>
    </row>
    <row r="1314" spans="2:38" x14ac:dyDescent="0.3">
      <c r="B1314" s="25" t="s">
        <v>53</v>
      </c>
      <c r="C1314" s="25">
        <v>1303</v>
      </c>
      <c r="D1314" s="25">
        <v>281</v>
      </c>
      <c r="E1314" s="24">
        <v>75.5</v>
      </c>
      <c r="F1314" s="42">
        <f t="shared" si="379"/>
        <v>20.972222222222221</v>
      </c>
      <c r="G1314" s="15">
        <f t="shared" si="391"/>
        <v>6.9444444444444448E-2</v>
      </c>
      <c r="H1314" s="15">
        <f t="shared" si="392"/>
        <v>0.25</v>
      </c>
      <c r="I1314" s="15">
        <f t="shared" si="380"/>
        <v>111.11111111111111</v>
      </c>
      <c r="J1314" s="15">
        <f t="shared" si="381"/>
        <v>111.11111111111111</v>
      </c>
      <c r="K1314" s="15">
        <f t="shared" si="382"/>
        <v>0</v>
      </c>
      <c r="L1314" s="15">
        <f>SUM(0.5*1.2*$AD$4*$AF$4*(F1314^2))</f>
        <v>214.28717592592591</v>
      </c>
      <c r="M1314" s="15">
        <f t="shared" si="383"/>
        <v>11.762025186471194</v>
      </c>
      <c r="N1314" s="15">
        <f t="shared" si="393"/>
        <v>0.91809141038844599</v>
      </c>
      <c r="O1314" s="15">
        <f t="shared" si="384"/>
        <v>7.3512657415444957</v>
      </c>
      <c r="P1314" s="15">
        <f t="shared" si="385"/>
        <v>9.4317782728909467</v>
      </c>
      <c r="Q1314" s="15">
        <f t="shared" si="394"/>
        <v>0.7362026929673211</v>
      </c>
      <c r="R1314" s="15">
        <f t="shared" si="386"/>
        <v>5.8948614205568415</v>
      </c>
      <c r="S1314" s="15">
        <f t="shared" si="395"/>
        <v>456.81851265227874</v>
      </c>
      <c r="T1314" s="15">
        <f t="shared" si="396"/>
        <v>305.43906763244104</v>
      </c>
      <c r="U1314" s="15">
        <f t="shared" si="387"/>
        <v>0.45681851265227874</v>
      </c>
      <c r="V1314" s="15">
        <f t="shared" si="388"/>
        <v>0.30543906763244105</v>
      </c>
      <c r="W1314" s="15">
        <f t="shared" si="389"/>
        <v>0.15137944501983769</v>
      </c>
      <c r="X1314" s="15">
        <f t="shared" si="390"/>
        <v>246.30699279982056</v>
      </c>
      <c r="Y1314" s="15">
        <f t="shared" si="397"/>
        <v>111602.41316265616</v>
      </c>
      <c r="AJ1314">
        <f>IF(E1314&lt;1,1,0)</f>
        <v>0</v>
      </c>
      <c r="AK1314">
        <f>IF(AJ1314=1,"",E1314)</f>
        <v>75.5</v>
      </c>
      <c r="AL1314">
        <f>E1314/3.6</f>
        <v>20.972222222222221</v>
      </c>
    </row>
    <row r="1315" spans="2:38" x14ac:dyDescent="0.3">
      <c r="B1315" s="25" t="s">
        <v>53</v>
      </c>
      <c r="C1315" s="25">
        <v>1304</v>
      </c>
      <c r="D1315" s="25">
        <v>282</v>
      </c>
      <c r="E1315" s="24">
        <v>75.8</v>
      </c>
      <c r="F1315" s="42">
        <f t="shared" si="379"/>
        <v>21.055555555555557</v>
      </c>
      <c r="G1315" s="15">
        <f t="shared" si="391"/>
        <v>5.5555555555556344E-2</v>
      </c>
      <c r="H1315" s="15">
        <f t="shared" si="392"/>
        <v>0.20000000000000284</v>
      </c>
      <c r="I1315" s="15">
        <f t="shared" si="380"/>
        <v>88.88888888889015</v>
      </c>
      <c r="J1315" s="15">
        <f t="shared" si="381"/>
        <v>88.88888888889015</v>
      </c>
      <c r="K1315" s="15">
        <f t="shared" si="382"/>
        <v>0</v>
      </c>
      <c r="L1315" s="15">
        <f>SUM(0.5*1.2*$AD$4*$AF$4*(F1315^2))</f>
        <v>215.99350370370371</v>
      </c>
      <c r="M1315" s="15">
        <f t="shared" si="383"/>
        <v>11.376788155144059</v>
      </c>
      <c r="N1315" s="15">
        <f t="shared" si="393"/>
        <v>0.89118173881961804</v>
      </c>
      <c r="O1315" s="15">
        <f t="shared" si="384"/>
        <v>7.1104925969650363</v>
      </c>
      <c r="P1315" s="15">
        <f t="shared" si="385"/>
        <v>9.5051832168724282</v>
      </c>
      <c r="Q1315" s="15">
        <f t="shared" si="394"/>
        <v>0.74457268532167353</v>
      </c>
      <c r="R1315" s="15">
        <f t="shared" si="386"/>
        <v>5.9407395105452681</v>
      </c>
      <c r="S1315" s="15">
        <f t="shared" si="395"/>
        <v>457.70969439109837</v>
      </c>
      <c r="T1315" s="15">
        <f t="shared" si="396"/>
        <v>306.18364031776269</v>
      </c>
      <c r="U1315" s="15">
        <f t="shared" si="387"/>
        <v>0.45770969439109838</v>
      </c>
      <c r="V1315" s="15">
        <f t="shared" si="388"/>
        <v>0.30618364031776268</v>
      </c>
      <c r="W1315" s="15">
        <f t="shared" si="389"/>
        <v>0.15152605407333569</v>
      </c>
      <c r="X1315" s="15">
        <f t="shared" si="390"/>
        <v>248.26828899349056</v>
      </c>
      <c r="Y1315" s="15">
        <f t="shared" si="397"/>
        <v>111850.68145164965</v>
      </c>
      <c r="AJ1315">
        <f>IF(E1315&lt;1,1,0)</f>
        <v>0</v>
      </c>
      <c r="AK1315">
        <f>IF(AJ1315=1,"",E1315)</f>
        <v>75.8</v>
      </c>
      <c r="AL1315">
        <f>E1315/3.6</f>
        <v>21.055555555555554</v>
      </c>
    </row>
    <row r="1316" spans="2:38" x14ac:dyDescent="0.3">
      <c r="B1316" s="25" t="s">
        <v>53</v>
      </c>
      <c r="C1316" s="25">
        <v>1305</v>
      </c>
      <c r="D1316" s="25">
        <v>283</v>
      </c>
      <c r="E1316" s="24">
        <v>75.900000000000006</v>
      </c>
      <c r="F1316" s="42">
        <f t="shared" si="379"/>
        <v>21.083333333333336</v>
      </c>
      <c r="G1316" s="15">
        <f t="shared" si="391"/>
        <v>2.7777777777778172E-2</v>
      </c>
      <c r="H1316" s="15">
        <f t="shared" si="392"/>
        <v>0.10000000000000142</v>
      </c>
      <c r="I1316" s="15">
        <f t="shared" si="380"/>
        <v>44.444444444445075</v>
      </c>
      <c r="J1316" s="15">
        <f t="shared" si="381"/>
        <v>44.444444444445075</v>
      </c>
      <c r="K1316" s="15">
        <f t="shared" si="382"/>
        <v>0</v>
      </c>
      <c r="L1316" s="15">
        <f>SUM(0.5*1.2*$AD$4*$AF$4*(F1316^2))</f>
        <v>216.56378333333339</v>
      </c>
      <c r="M1316" s="15">
        <f t="shared" si="383"/>
        <v>10.466783468981497</v>
      </c>
      <c r="N1316" s="15">
        <f t="shared" si="393"/>
        <v>0.82280547825604555</v>
      </c>
      <c r="O1316" s="15">
        <f t="shared" si="384"/>
        <v>6.5417396681134354</v>
      </c>
      <c r="P1316" s="15">
        <f t="shared" si="385"/>
        <v>9.5297464319444458</v>
      </c>
      <c r="Q1316" s="15">
        <f t="shared" si="394"/>
        <v>0.74914395562229952</v>
      </c>
      <c r="R1316" s="15">
        <f t="shared" si="386"/>
        <v>5.9560915199652786</v>
      </c>
      <c r="S1316" s="15">
        <f t="shared" si="395"/>
        <v>458.53249986935441</v>
      </c>
      <c r="T1316" s="15">
        <f t="shared" si="396"/>
        <v>306.93278427338498</v>
      </c>
      <c r="U1316" s="15">
        <f t="shared" si="387"/>
        <v>0.4585324998693544</v>
      </c>
      <c r="V1316" s="15">
        <f t="shared" si="388"/>
        <v>0.306932784273385</v>
      </c>
      <c r="W1316" s="15">
        <f t="shared" si="389"/>
        <v>0.15159971559596941</v>
      </c>
      <c r="X1316" s="15">
        <f t="shared" si="390"/>
        <v>248.92378276908806</v>
      </c>
      <c r="Y1316" s="15">
        <f t="shared" si="397"/>
        <v>112099.60523441873</v>
      </c>
      <c r="AJ1316">
        <f>IF(E1316&lt;1,1,0)</f>
        <v>0</v>
      </c>
      <c r="AK1316">
        <f>IF(AJ1316=1,"",E1316)</f>
        <v>75.900000000000006</v>
      </c>
      <c r="AL1316">
        <f>E1316/3.6</f>
        <v>21.083333333333336</v>
      </c>
    </row>
    <row r="1317" spans="2:38" x14ac:dyDescent="0.3">
      <c r="B1317" s="25" t="s">
        <v>53</v>
      </c>
      <c r="C1317" s="25">
        <v>1306</v>
      </c>
      <c r="D1317" s="25">
        <v>284</v>
      </c>
      <c r="E1317" s="24">
        <v>76</v>
      </c>
      <c r="F1317" s="42">
        <f t="shared" si="379"/>
        <v>21.111111111111111</v>
      </c>
      <c r="G1317" s="15">
        <f t="shared" si="391"/>
        <v>1.3888888888888099E-2</v>
      </c>
      <c r="H1317" s="15">
        <f t="shared" si="392"/>
        <v>4.9999999999997158E-2</v>
      </c>
      <c r="I1317" s="15">
        <f t="shared" si="380"/>
        <v>22.222222222220957</v>
      </c>
      <c r="J1317" s="15">
        <f t="shared" si="381"/>
        <v>22.222222222220957</v>
      </c>
      <c r="K1317" s="15">
        <f t="shared" si="382"/>
        <v>0</v>
      </c>
      <c r="L1317" s="15">
        <f>SUM(0.5*1.2*$AD$4*$AF$4*(F1317^2))</f>
        <v>217.13481481481477</v>
      </c>
      <c r="M1317" s="15">
        <f t="shared" si="383"/>
        <v>10.023493004115199</v>
      </c>
      <c r="N1317" s="15">
        <f t="shared" si="393"/>
        <v>0.79074222588019893</v>
      </c>
      <c r="O1317" s="15">
        <f t="shared" si="384"/>
        <v>6.264683127571999</v>
      </c>
      <c r="P1317" s="15">
        <f t="shared" si="385"/>
        <v>9.5543572016460896</v>
      </c>
      <c r="Q1317" s="15">
        <f t="shared" si="394"/>
        <v>0.75373262368541372</v>
      </c>
      <c r="R1317" s="15">
        <f t="shared" si="386"/>
        <v>5.9714732510288062</v>
      </c>
      <c r="S1317" s="15">
        <f t="shared" si="395"/>
        <v>459.3232420952346</v>
      </c>
      <c r="T1317" s="15">
        <f t="shared" si="396"/>
        <v>307.68651689707042</v>
      </c>
      <c r="U1317" s="15">
        <f t="shared" si="387"/>
        <v>0.45932324209523462</v>
      </c>
      <c r="V1317" s="15">
        <f t="shared" si="388"/>
        <v>0.30768651689707044</v>
      </c>
      <c r="W1317" s="15">
        <f t="shared" si="389"/>
        <v>0.15163672519816418</v>
      </c>
      <c r="X1317" s="15">
        <f t="shared" si="390"/>
        <v>249.58014076787259</v>
      </c>
      <c r="Y1317" s="15">
        <f t="shared" si="397"/>
        <v>112349.1853751866</v>
      </c>
      <c r="AJ1317">
        <f>IF(E1317&lt;1,1,0)</f>
        <v>0</v>
      </c>
      <c r="AK1317">
        <f>IF(AJ1317=1,"",E1317)</f>
        <v>76</v>
      </c>
      <c r="AL1317">
        <f>E1317/3.6</f>
        <v>21.111111111111111</v>
      </c>
    </row>
    <row r="1318" spans="2:38" x14ac:dyDescent="0.3">
      <c r="B1318" s="25" t="s">
        <v>53</v>
      </c>
      <c r="C1318" s="25">
        <v>1307</v>
      </c>
      <c r="D1318" s="25">
        <v>285</v>
      </c>
      <c r="E1318" s="24">
        <v>76</v>
      </c>
      <c r="F1318" s="42">
        <f t="shared" si="379"/>
        <v>21.111111111111111</v>
      </c>
      <c r="G1318" s="15">
        <f t="shared" si="391"/>
        <v>0</v>
      </c>
      <c r="H1318" s="15">
        <f t="shared" si="392"/>
        <v>0</v>
      </c>
      <c r="I1318" s="15">
        <f t="shared" si="380"/>
        <v>0</v>
      </c>
      <c r="J1318" s="15">
        <f t="shared" si="381"/>
        <v>0</v>
      </c>
      <c r="K1318" s="15">
        <f t="shared" si="382"/>
        <v>0</v>
      </c>
      <c r="L1318" s="15">
        <f>SUM(0.5*1.2*$AD$4*$AF$4*(F1318^2))</f>
        <v>217.13481481481477</v>
      </c>
      <c r="M1318" s="15">
        <f t="shared" si="383"/>
        <v>9.5543572016460896</v>
      </c>
      <c r="N1318" s="15">
        <f t="shared" si="393"/>
        <v>0.75638661179698208</v>
      </c>
      <c r="O1318" s="15">
        <f t="shared" si="384"/>
        <v>5.9714732510288062</v>
      </c>
      <c r="P1318" s="15">
        <f t="shared" si="385"/>
        <v>9.5543572016460896</v>
      </c>
      <c r="Q1318" s="15">
        <f t="shared" si="394"/>
        <v>0.75638661179698208</v>
      </c>
      <c r="R1318" s="15">
        <f t="shared" si="386"/>
        <v>5.9714732510288062</v>
      </c>
      <c r="S1318" s="15">
        <f t="shared" si="395"/>
        <v>460.07962870703159</v>
      </c>
      <c r="T1318" s="15">
        <f t="shared" si="396"/>
        <v>308.4429035088674</v>
      </c>
      <c r="U1318" s="15">
        <f t="shared" si="387"/>
        <v>0.46007962870703156</v>
      </c>
      <c r="V1318" s="15">
        <f t="shared" si="388"/>
        <v>0.30844290350886738</v>
      </c>
      <c r="W1318" s="15">
        <f t="shared" si="389"/>
        <v>0.15163672519816418</v>
      </c>
      <c r="X1318" s="15">
        <f t="shared" si="390"/>
        <v>249.58014076787259</v>
      </c>
      <c r="Y1318" s="15">
        <f t="shared" si="397"/>
        <v>112598.76551595447</v>
      </c>
      <c r="AJ1318">
        <f>IF(E1318&lt;1,1,0)</f>
        <v>0</v>
      </c>
      <c r="AK1318">
        <f>IF(AJ1318=1,"",E1318)</f>
        <v>76</v>
      </c>
      <c r="AL1318">
        <f>E1318/3.6</f>
        <v>21.111111111111111</v>
      </c>
    </row>
    <row r="1319" spans="2:38" x14ac:dyDescent="0.3">
      <c r="B1319" s="25" t="s">
        <v>53</v>
      </c>
      <c r="C1319" s="25">
        <v>1308</v>
      </c>
      <c r="D1319" s="25">
        <v>286</v>
      </c>
      <c r="E1319" s="24">
        <v>76</v>
      </c>
      <c r="F1319" s="42">
        <f t="shared" si="379"/>
        <v>21.111111111111111</v>
      </c>
      <c r="G1319" s="15">
        <f t="shared" si="391"/>
        <v>-1.3888888888888099E-2</v>
      </c>
      <c r="H1319" s="15">
        <f t="shared" si="392"/>
        <v>-4.9999999999997158E-2</v>
      </c>
      <c r="I1319" s="15">
        <f t="shared" si="380"/>
        <v>-22.222222222220957</v>
      </c>
      <c r="J1319" s="15">
        <f t="shared" si="381"/>
        <v>0</v>
      </c>
      <c r="K1319" s="15">
        <f t="shared" si="382"/>
        <v>22.222222222220957</v>
      </c>
      <c r="L1319" s="15">
        <f>SUM(0.5*1.2*$AD$4*$AF$4*(F1319^2))</f>
        <v>217.13481481481477</v>
      </c>
      <c r="M1319" s="15">
        <f t="shared" si="383"/>
        <v>9.5543572016460896</v>
      </c>
      <c r="N1319" s="15">
        <f t="shared" si="393"/>
        <v>0.75904059990855044</v>
      </c>
      <c r="O1319" s="15">
        <f t="shared" si="384"/>
        <v>5.9714732510288062</v>
      </c>
      <c r="P1319" s="15">
        <f t="shared" si="385"/>
        <v>9.0852213991769801</v>
      </c>
      <c r="Q1319" s="15">
        <f t="shared" si="394"/>
        <v>0.72177036671239336</v>
      </c>
      <c r="R1319" s="15">
        <f t="shared" si="386"/>
        <v>5.6782633744856126</v>
      </c>
      <c r="S1319" s="15">
        <f t="shared" si="395"/>
        <v>460.83866930694012</v>
      </c>
      <c r="T1319" s="15">
        <f t="shared" si="396"/>
        <v>309.16467387557981</v>
      </c>
      <c r="U1319" s="15">
        <f t="shared" si="387"/>
        <v>0.46083866930694012</v>
      </c>
      <c r="V1319" s="15">
        <f t="shared" si="388"/>
        <v>0.30916467387557983</v>
      </c>
      <c r="W1319" s="15">
        <f t="shared" si="389"/>
        <v>0.15167399543136029</v>
      </c>
      <c r="X1319" s="15">
        <f t="shared" si="390"/>
        <v>249.58014074178342</v>
      </c>
      <c r="Y1319" s="15">
        <f t="shared" si="397"/>
        <v>112848.34565669626</v>
      </c>
      <c r="AJ1319">
        <f>IF(E1319&lt;1,1,0)</f>
        <v>0</v>
      </c>
      <c r="AK1319">
        <f>IF(AJ1319=1,"",E1319)</f>
        <v>76</v>
      </c>
      <c r="AL1319">
        <f>E1319/3.6</f>
        <v>21.111111111111111</v>
      </c>
    </row>
    <row r="1320" spans="2:38" x14ac:dyDescent="0.3">
      <c r="B1320" s="25" t="s">
        <v>53</v>
      </c>
      <c r="C1320" s="25">
        <v>1309</v>
      </c>
      <c r="D1320" s="25">
        <v>287</v>
      </c>
      <c r="E1320" s="24">
        <v>75.900000000000006</v>
      </c>
      <c r="F1320" s="42">
        <f t="shared" si="379"/>
        <v>21.083333333333336</v>
      </c>
      <c r="G1320" s="15">
        <f t="shared" si="391"/>
        <v>-1.3888888888888099E-2</v>
      </c>
      <c r="H1320" s="15">
        <f t="shared" si="392"/>
        <v>-4.9999999999997158E-2</v>
      </c>
      <c r="I1320" s="15">
        <f t="shared" si="380"/>
        <v>-22.222222222220957</v>
      </c>
      <c r="J1320" s="15">
        <f t="shared" si="381"/>
        <v>0</v>
      </c>
      <c r="K1320" s="15">
        <f t="shared" si="382"/>
        <v>22.222222222220957</v>
      </c>
      <c r="L1320" s="15">
        <f>SUM(0.5*1.2*$AD$4*$AF$4*(F1320^2))</f>
        <v>216.56378333333339</v>
      </c>
      <c r="M1320" s="15">
        <f t="shared" si="383"/>
        <v>9.5297464319444458</v>
      </c>
      <c r="N1320" s="15">
        <f t="shared" si="393"/>
        <v>0.75973256276890444</v>
      </c>
      <c r="O1320" s="15">
        <f t="shared" si="384"/>
        <v>5.9560915199652786</v>
      </c>
      <c r="P1320" s="15">
        <f t="shared" si="385"/>
        <v>9.0612279134259559</v>
      </c>
      <c r="Q1320" s="15">
        <f t="shared" si="394"/>
        <v>0.72238122532034699</v>
      </c>
      <c r="R1320" s="15">
        <f t="shared" si="386"/>
        <v>5.663267445891222</v>
      </c>
      <c r="S1320" s="15">
        <f t="shared" si="395"/>
        <v>461.59840186970905</v>
      </c>
      <c r="T1320" s="15">
        <f t="shared" si="396"/>
        <v>309.88705510090017</v>
      </c>
      <c r="U1320" s="15">
        <f t="shared" si="387"/>
        <v>0.46159840186970907</v>
      </c>
      <c r="V1320" s="15">
        <f t="shared" si="388"/>
        <v>0.30988705510090014</v>
      </c>
      <c r="W1320" s="15">
        <f t="shared" si="389"/>
        <v>0.15171134676880893</v>
      </c>
      <c r="X1320" s="15">
        <f t="shared" si="390"/>
        <v>248.92378269094621</v>
      </c>
      <c r="Y1320" s="15">
        <f t="shared" si="397"/>
        <v>113097.26943938721</v>
      </c>
      <c r="AJ1320">
        <f>IF(E1320&lt;1,1,0)</f>
        <v>0</v>
      </c>
      <c r="AK1320">
        <f>IF(AJ1320=1,"",E1320)</f>
        <v>75.900000000000006</v>
      </c>
      <c r="AL1320">
        <f>E1320/3.6</f>
        <v>21.083333333333336</v>
      </c>
    </row>
    <row r="1321" spans="2:38" x14ac:dyDescent="0.3">
      <c r="B1321" s="25" t="s">
        <v>53</v>
      </c>
      <c r="C1321" s="25">
        <v>1310</v>
      </c>
      <c r="D1321" s="25">
        <v>288</v>
      </c>
      <c r="E1321" s="24">
        <v>75.900000000000006</v>
      </c>
      <c r="F1321" s="42">
        <f t="shared" si="379"/>
        <v>21.083333333333336</v>
      </c>
      <c r="G1321" s="15">
        <f t="shared" si="391"/>
        <v>-1.3888888888890073E-2</v>
      </c>
      <c r="H1321" s="15">
        <f t="shared" si="392"/>
        <v>-5.0000000000004263E-2</v>
      </c>
      <c r="I1321" s="15">
        <f t="shared" si="380"/>
        <v>-22.222222222224115</v>
      </c>
      <c r="J1321" s="15">
        <f t="shared" si="381"/>
        <v>0</v>
      </c>
      <c r="K1321" s="15">
        <f t="shared" si="382"/>
        <v>22.222222222224115</v>
      </c>
      <c r="L1321" s="15">
        <f>SUM(0.5*1.2*$AD$4*$AF$4*(F1321^2))</f>
        <v>216.56378333333339</v>
      </c>
      <c r="M1321" s="15">
        <f t="shared" si="383"/>
        <v>9.5297464319444458</v>
      </c>
      <c r="N1321" s="15">
        <f t="shared" si="393"/>
        <v>0.76237971455555564</v>
      </c>
      <c r="O1321" s="15">
        <f t="shared" si="384"/>
        <v>5.9560915199652786</v>
      </c>
      <c r="P1321" s="15">
        <f t="shared" si="385"/>
        <v>9.0612279134258884</v>
      </c>
      <c r="Q1321" s="15">
        <f t="shared" si="394"/>
        <v>0.72489823307407109</v>
      </c>
      <c r="R1321" s="15">
        <f t="shared" si="386"/>
        <v>5.6632674458911803</v>
      </c>
      <c r="S1321" s="15">
        <f t="shared" si="395"/>
        <v>462.3607815842646</v>
      </c>
      <c r="T1321" s="15">
        <f t="shared" si="396"/>
        <v>310.61195333397421</v>
      </c>
      <c r="U1321" s="15">
        <f t="shared" si="387"/>
        <v>0.46236078158426458</v>
      </c>
      <c r="V1321" s="15">
        <f t="shared" si="388"/>
        <v>0.31061195333397423</v>
      </c>
      <c r="W1321" s="15">
        <f t="shared" si="389"/>
        <v>0.15174882825029035</v>
      </c>
      <c r="X1321" s="15">
        <f t="shared" si="390"/>
        <v>248.92378266470919</v>
      </c>
      <c r="Y1321" s="15">
        <f t="shared" si="397"/>
        <v>113346.19322205192</v>
      </c>
      <c r="AJ1321">
        <f>IF(E1321&lt;1,1,0)</f>
        <v>0</v>
      </c>
      <c r="AK1321">
        <f>IF(AJ1321=1,"",E1321)</f>
        <v>75.900000000000006</v>
      </c>
      <c r="AL1321">
        <f>E1321/3.6</f>
        <v>21.083333333333336</v>
      </c>
    </row>
    <row r="1322" spans="2:38" x14ac:dyDescent="0.3">
      <c r="B1322" s="25" t="s">
        <v>53</v>
      </c>
      <c r="C1322" s="25">
        <v>1311</v>
      </c>
      <c r="D1322" s="25">
        <v>289</v>
      </c>
      <c r="E1322" s="24">
        <v>75.8</v>
      </c>
      <c r="F1322" s="42">
        <f t="shared" si="379"/>
        <v>21.055555555555557</v>
      </c>
      <c r="G1322" s="15">
        <f t="shared" si="391"/>
        <v>-2.7777777777778172E-2</v>
      </c>
      <c r="H1322" s="15">
        <f t="shared" si="392"/>
        <v>-0.10000000000000142</v>
      </c>
      <c r="I1322" s="15">
        <f t="shared" si="380"/>
        <v>-44.444444444445075</v>
      </c>
      <c r="J1322" s="15">
        <f t="shared" si="381"/>
        <v>0</v>
      </c>
      <c r="K1322" s="15">
        <f t="shared" si="382"/>
        <v>44.444444444445075</v>
      </c>
      <c r="L1322" s="15">
        <f>SUM(0.5*1.2*$AD$4*$AF$4*(F1322^2))</f>
        <v>215.99350370370371</v>
      </c>
      <c r="M1322" s="15">
        <f t="shared" si="383"/>
        <v>9.5051832168724282</v>
      </c>
      <c r="N1322" s="15">
        <f t="shared" si="393"/>
        <v>0.76305498602114774</v>
      </c>
      <c r="O1322" s="15">
        <f t="shared" si="384"/>
        <v>5.9407395105452681</v>
      </c>
      <c r="P1322" s="15">
        <f t="shared" si="385"/>
        <v>8.5693807477366128</v>
      </c>
      <c r="Q1322" s="15">
        <f t="shared" si="394"/>
        <v>0.68793084335996701</v>
      </c>
      <c r="R1322" s="15">
        <f t="shared" si="386"/>
        <v>5.3558629673353835</v>
      </c>
      <c r="S1322" s="15">
        <f t="shared" si="395"/>
        <v>463.12383657028573</v>
      </c>
      <c r="T1322" s="15">
        <f t="shared" si="396"/>
        <v>311.29988417733421</v>
      </c>
      <c r="U1322" s="15">
        <f t="shared" si="387"/>
        <v>0.46312383657028572</v>
      </c>
      <c r="V1322" s="15">
        <f t="shared" si="388"/>
        <v>0.31129988417733423</v>
      </c>
      <c r="W1322" s="15">
        <f t="shared" si="389"/>
        <v>0.15182395239295149</v>
      </c>
      <c r="X1322" s="15">
        <f t="shared" si="390"/>
        <v>248.26828878496178</v>
      </c>
      <c r="Y1322" s="15">
        <f t="shared" si="397"/>
        <v>113594.46151083689</v>
      </c>
      <c r="AJ1322">
        <f>IF(E1322&lt;1,1,0)</f>
        <v>0</v>
      </c>
      <c r="AK1322">
        <f>IF(AJ1322=1,"",E1322)</f>
        <v>75.8</v>
      </c>
      <c r="AL1322">
        <f>E1322/3.6</f>
        <v>21.055555555555554</v>
      </c>
    </row>
    <row r="1323" spans="2:38" x14ac:dyDescent="0.3">
      <c r="B1323" s="25" t="s">
        <v>53</v>
      </c>
      <c r="C1323" s="25">
        <v>1312</v>
      </c>
      <c r="D1323" s="25">
        <v>290</v>
      </c>
      <c r="E1323" s="24">
        <v>75.7</v>
      </c>
      <c r="F1323" s="42">
        <f t="shared" si="379"/>
        <v>21.027777777777779</v>
      </c>
      <c r="G1323" s="15">
        <f t="shared" si="391"/>
        <v>-4.1666666666666269E-2</v>
      </c>
      <c r="H1323" s="15">
        <f t="shared" si="392"/>
        <v>-0.14999999999999858</v>
      </c>
      <c r="I1323" s="15">
        <f t="shared" si="380"/>
        <v>-66.666666666666032</v>
      </c>
      <c r="J1323" s="15">
        <f t="shared" si="381"/>
        <v>0</v>
      </c>
      <c r="K1323" s="15">
        <f t="shared" si="382"/>
        <v>66.666666666666032</v>
      </c>
      <c r="L1323" s="15">
        <f>SUM(0.5*1.2*$AD$4*$AF$4*(F1323^2))</f>
        <v>215.42397592592593</v>
      </c>
      <c r="M1323" s="15">
        <f t="shared" si="383"/>
        <v>9.4806674937757212</v>
      </c>
      <c r="N1323" s="15">
        <f t="shared" si="393"/>
        <v>0.76372043699859982</v>
      </c>
      <c r="O1323" s="15">
        <f t="shared" si="384"/>
        <v>5.9254171836098264</v>
      </c>
      <c r="P1323" s="15">
        <f t="shared" si="385"/>
        <v>8.0788156419238817</v>
      </c>
      <c r="Q1323" s="15">
        <f t="shared" si="394"/>
        <v>0.65079348226609046</v>
      </c>
      <c r="R1323" s="15">
        <f t="shared" si="386"/>
        <v>5.0492597762024261</v>
      </c>
      <c r="S1323" s="15">
        <f t="shared" si="395"/>
        <v>463.88755700728433</v>
      </c>
      <c r="T1323" s="15">
        <f t="shared" si="396"/>
        <v>311.95067765960027</v>
      </c>
      <c r="U1323" s="15">
        <f t="shared" si="387"/>
        <v>0.46388755700728435</v>
      </c>
      <c r="V1323" s="15">
        <f t="shared" si="388"/>
        <v>0.31195067765960027</v>
      </c>
      <c r="W1323" s="15">
        <f t="shared" si="389"/>
        <v>0.15193687934768407</v>
      </c>
      <c r="X1323" s="15">
        <f t="shared" si="390"/>
        <v>247.61365907628326</v>
      </c>
      <c r="Y1323" s="15">
        <f t="shared" si="397"/>
        <v>113842.07516991317</v>
      </c>
      <c r="AJ1323">
        <f>IF(E1323&lt;1,1,0)</f>
        <v>0</v>
      </c>
      <c r="AK1323">
        <f>IF(AJ1323=1,"",E1323)</f>
        <v>75.7</v>
      </c>
      <c r="AL1323">
        <f>E1323/3.6</f>
        <v>21.027777777777779</v>
      </c>
    </row>
    <row r="1324" spans="2:38" x14ac:dyDescent="0.3">
      <c r="B1324" s="25" t="s">
        <v>53</v>
      </c>
      <c r="C1324" s="25">
        <v>1313</v>
      </c>
      <c r="D1324" s="25">
        <v>291</v>
      </c>
      <c r="E1324" s="24">
        <v>75.5</v>
      </c>
      <c r="F1324" s="42">
        <f t="shared" si="379"/>
        <v>20.972222222222221</v>
      </c>
      <c r="G1324" s="15">
        <f t="shared" si="391"/>
        <v>-6.9444444444444448E-2</v>
      </c>
      <c r="H1324" s="15">
        <f t="shared" si="392"/>
        <v>-0.25</v>
      </c>
      <c r="I1324" s="15">
        <f t="shared" si="380"/>
        <v>-111.11111111111111</v>
      </c>
      <c r="J1324" s="15">
        <f t="shared" si="381"/>
        <v>0</v>
      </c>
      <c r="K1324" s="15">
        <f t="shared" si="382"/>
        <v>111.11111111111111</v>
      </c>
      <c r="L1324" s="15">
        <f>SUM(0.5*1.2*$AD$4*$AF$4*(F1324^2))</f>
        <v>214.28717592592591</v>
      </c>
      <c r="M1324" s="15">
        <f t="shared" si="383"/>
        <v>9.4317782728909467</v>
      </c>
      <c r="N1324" s="15">
        <f t="shared" si="393"/>
        <v>0.76240207705868479</v>
      </c>
      <c r="O1324" s="15">
        <f t="shared" si="384"/>
        <v>5.8948614205568415</v>
      </c>
      <c r="P1324" s="15">
        <f t="shared" si="385"/>
        <v>7.1015313593106981</v>
      </c>
      <c r="Q1324" s="15">
        <f t="shared" si="394"/>
        <v>0.5740404515442814</v>
      </c>
      <c r="R1324" s="15">
        <f t="shared" si="386"/>
        <v>4.4384570995691863</v>
      </c>
      <c r="S1324" s="15">
        <f t="shared" si="395"/>
        <v>464.64995908434304</v>
      </c>
      <c r="T1324" s="15">
        <f t="shared" si="396"/>
        <v>312.52471811114458</v>
      </c>
      <c r="U1324" s="15">
        <f t="shared" si="387"/>
        <v>0.46464995908434303</v>
      </c>
      <c r="V1324" s="15">
        <f t="shared" si="388"/>
        <v>0.31252471811114457</v>
      </c>
      <c r="W1324" s="15">
        <f t="shared" si="389"/>
        <v>0.15212524097319846</v>
      </c>
      <c r="X1324" s="15">
        <f t="shared" si="390"/>
        <v>246.30699227776341</v>
      </c>
      <c r="Y1324" s="15">
        <f t="shared" si="397"/>
        <v>114088.38216219093</v>
      </c>
      <c r="AJ1324">
        <f>IF(E1324&lt;1,1,0)</f>
        <v>0</v>
      </c>
      <c r="AK1324">
        <f>IF(AJ1324=1,"",E1324)</f>
        <v>75.5</v>
      </c>
      <c r="AL1324">
        <f>E1324/3.6</f>
        <v>20.972222222222221</v>
      </c>
    </row>
    <row r="1325" spans="2:38" x14ac:dyDescent="0.3">
      <c r="B1325" s="25" t="s">
        <v>53</v>
      </c>
      <c r="C1325" s="25">
        <v>1314</v>
      </c>
      <c r="D1325" s="25">
        <v>292</v>
      </c>
      <c r="E1325" s="24">
        <v>75.2</v>
      </c>
      <c r="F1325" s="42">
        <f t="shared" si="379"/>
        <v>20.888888888888889</v>
      </c>
      <c r="G1325" s="15">
        <f t="shared" si="391"/>
        <v>-6.9444444444444448E-2</v>
      </c>
      <c r="H1325" s="15">
        <f t="shared" si="392"/>
        <v>-0.25</v>
      </c>
      <c r="I1325" s="15">
        <f t="shared" si="380"/>
        <v>-111.11111111111111</v>
      </c>
      <c r="J1325" s="15">
        <f t="shared" si="381"/>
        <v>0</v>
      </c>
      <c r="K1325" s="15">
        <f t="shared" si="382"/>
        <v>111.11111111111111</v>
      </c>
      <c r="L1325" s="15">
        <f>SUM(0.5*1.2*$AD$4*$AF$4*(F1325^2))</f>
        <v>212.5876148148148</v>
      </c>
      <c r="M1325" s="15">
        <f t="shared" si="383"/>
        <v>9.358799065020575</v>
      </c>
      <c r="N1325" s="15">
        <f t="shared" si="393"/>
        <v>0.75910259082944664</v>
      </c>
      <c r="O1325" s="15">
        <f t="shared" si="384"/>
        <v>5.8492494156378596</v>
      </c>
      <c r="P1325" s="15">
        <f t="shared" si="385"/>
        <v>7.0378114106995886</v>
      </c>
      <c r="Q1325" s="15">
        <f t="shared" si="394"/>
        <v>0.57084470331229997</v>
      </c>
      <c r="R1325" s="15">
        <f t="shared" si="386"/>
        <v>4.3986321316872434</v>
      </c>
      <c r="S1325" s="15">
        <f t="shared" si="395"/>
        <v>465.4090616751725</v>
      </c>
      <c r="T1325" s="15">
        <f t="shared" si="396"/>
        <v>313.09556281445685</v>
      </c>
      <c r="U1325" s="15">
        <f t="shared" si="387"/>
        <v>0.46540906167517249</v>
      </c>
      <c r="V1325" s="15">
        <f t="shared" si="388"/>
        <v>0.31309556281445683</v>
      </c>
      <c r="W1325" s="15">
        <f t="shared" si="389"/>
        <v>0.15231349886071566</v>
      </c>
      <c r="X1325" s="15">
        <f t="shared" si="390"/>
        <v>244.35347362746435</v>
      </c>
      <c r="Y1325" s="15">
        <f t="shared" si="397"/>
        <v>114332.73563581839</v>
      </c>
      <c r="AJ1325">
        <f>IF(E1325&lt;1,1,0)</f>
        <v>0</v>
      </c>
      <c r="AK1325">
        <f>IF(AJ1325=1,"",E1325)</f>
        <v>75.2</v>
      </c>
      <c r="AL1325">
        <f>E1325/3.6</f>
        <v>20.888888888888889</v>
      </c>
    </row>
    <row r="1326" spans="2:38" x14ac:dyDescent="0.3">
      <c r="B1326" s="25" t="s">
        <v>53</v>
      </c>
      <c r="C1326" s="25">
        <v>1315</v>
      </c>
      <c r="D1326" s="25">
        <v>293</v>
      </c>
      <c r="E1326" s="24">
        <v>75</v>
      </c>
      <c r="F1326" s="42">
        <f t="shared" si="379"/>
        <v>20.833333333333336</v>
      </c>
      <c r="G1326" s="15">
        <f t="shared" si="391"/>
        <v>-6.9444444444444448E-2</v>
      </c>
      <c r="H1326" s="15">
        <f t="shared" si="392"/>
        <v>-0.25</v>
      </c>
      <c r="I1326" s="15">
        <f t="shared" si="380"/>
        <v>-111.11111111111111</v>
      </c>
      <c r="J1326" s="15">
        <f t="shared" si="381"/>
        <v>0</v>
      </c>
      <c r="K1326" s="15">
        <f t="shared" si="382"/>
        <v>111.11111111111111</v>
      </c>
      <c r="L1326" s="15">
        <f>SUM(0.5*1.2*$AD$4*$AF$4*(F1326^2))</f>
        <v>211.45833333333337</v>
      </c>
      <c r="M1326" s="15">
        <f t="shared" si="383"/>
        <v>9.3103819444444476</v>
      </c>
      <c r="N1326" s="15">
        <f t="shared" si="393"/>
        <v>0.75776164158950643</v>
      </c>
      <c r="O1326" s="15">
        <f t="shared" si="384"/>
        <v>5.8189887152777793</v>
      </c>
      <c r="P1326" s="15">
        <f t="shared" si="385"/>
        <v>6.9955671296296309</v>
      </c>
      <c r="Q1326" s="15">
        <f t="shared" si="394"/>
        <v>0.56936143582818943</v>
      </c>
      <c r="R1326" s="15">
        <f t="shared" si="386"/>
        <v>4.3722294560185189</v>
      </c>
      <c r="S1326" s="15">
        <f t="shared" si="395"/>
        <v>466.16682331676202</v>
      </c>
      <c r="T1326" s="15">
        <f t="shared" si="396"/>
        <v>313.66492425028503</v>
      </c>
      <c r="U1326" s="15">
        <f t="shared" si="387"/>
        <v>0.46616682331676201</v>
      </c>
      <c r="V1326" s="15">
        <f t="shared" si="388"/>
        <v>0.31366492425028503</v>
      </c>
      <c r="W1326" s="15">
        <f t="shared" si="389"/>
        <v>0.15250189906647699</v>
      </c>
      <c r="X1326" s="15">
        <f t="shared" si="390"/>
        <v>243.05544880422627</v>
      </c>
      <c r="Y1326" s="15">
        <f t="shared" si="397"/>
        <v>114575.79108462262</v>
      </c>
      <c r="AJ1326">
        <f>IF(E1326&lt;1,1,0)</f>
        <v>0</v>
      </c>
      <c r="AK1326">
        <f>IF(AJ1326=1,"",E1326)</f>
        <v>75</v>
      </c>
      <c r="AL1326">
        <f>E1326/3.6</f>
        <v>20.833333333333332</v>
      </c>
    </row>
    <row r="1327" spans="2:38" x14ac:dyDescent="0.3">
      <c r="B1327" s="25" t="s">
        <v>53</v>
      </c>
      <c r="C1327" s="25">
        <v>1316</v>
      </c>
      <c r="D1327" s="25">
        <v>294</v>
      </c>
      <c r="E1327" s="24">
        <v>74.7</v>
      </c>
      <c r="F1327" s="42">
        <f t="shared" si="379"/>
        <v>20.75</v>
      </c>
      <c r="G1327" s="15">
        <f t="shared" si="391"/>
        <v>-0.12500000000000078</v>
      </c>
      <c r="H1327" s="15">
        <f t="shared" si="392"/>
        <v>-0.45000000000000284</v>
      </c>
      <c r="I1327" s="15">
        <f t="shared" si="380"/>
        <v>-200.00000000000125</v>
      </c>
      <c r="J1327" s="15">
        <f t="shared" si="381"/>
        <v>0</v>
      </c>
      <c r="K1327" s="15">
        <f t="shared" si="382"/>
        <v>200.00000000000125</v>
      </c>
      <c r="L1327" s="15">
        <f>SUM(0.5*1.2*$AD$4*$AF$4*(F1327^2))</f>
        <v>209.77005</v>
      </c>
      <c r="M1327" s="15">
        <f t="shared" si="383"/>
        <v>9.2381085375000005</v>
      </c>
      <c r="N1327" s="15">
        <f t="shared" si="393"/>
        <v>0.75444553056250008</v>
      </c>
      <c r="O1327" s="15">
        <f t="shared" si="384"/>
        <v>5.7738178359374999</v>
      </c>
      <c r="P1327" s="15">
        <f t="shared" si="385"/>
        <v>5.0881085374999735</v>
      </c>
      <c r="Q1327" s="15">
        <f t="shared" si="394"/>
        <v>0.41552886389583116</v>
      </c>
      <c r="R1327" s="15">
        <f t="shared" si="386"/>
        <v>3.1800678359374839</v>
      </c>
      <c r="S1327" s="15">
        <f t="shared" si="395"/>
        <v>466.92126884732454</v>
      </c>
      <c r="T1327" s="15">
        <f t="shared" si="396"/>
        <v>314.08045311418084</v>
      </c>
      <c r="U1327" s="15">
        <f t="shared" si="387"/>
        <v>0.46692126884732454</v>
      </c>
      <c r="V1327" s="15">
        <f t="shared" si="388"/>
        <v>0.31408045311418087</v>
      </c>
      <c r="W1327" s="15">
        <f t="shared" si="389"/>
        <v>0.15284081573314368</v>
      </c>
      <c r="X1327" s="15">
        <f t="shared" si="390"/>
        <v>241.11489301142896</v>
      </c>
      <c r="Y1327" s="15">
        <f t="shared" si="397"/>
        <v>114816.90597763404</v>
      </c>
      <c r="AJ1327">
        <f>IF(E1327&lt;1,1,0)</f>
        <v>0</v>
      </c>
      <c r="AK1327">
        <f>IF(AJ1327=1,"",E1327)</f>
        <v>74.7</v>
      </c>
      <c r="AL1327">
        <f>E1327/3.6</f>
        <v>20.75</v>
      </c>
    </row>
    <row r="1328" spans="2:38" x14ac:dyDescent="0.3">
      <c r="B1328" s="25" t="s">
        <v>53</v>
      </c>
      <c r="C1328" s="25">
        <v>1317</v>
      </c>
      <c r="D1328" s="25">
        <v>295</v>
      </c>
      <c r="E1328" s="24">
        <v>74.099999999999994</v>
      </c>
      <c r="F1328" s="42">
        <f t="shared" si="379"/>
        <v>20.583333333333332</v>
      </c>
      <c r="G1328" s="15">
        <f t="shared" si="391"/>
        <v>-0.1388888888888889</v>
      </c>
      <c r="H1328" s="15">
        <f t="shared" si="392"/>
        <v>-0.5</v>
      </c>
      <c r="I1328" s="15">
        <f t="shared" si="380"/>
        <v>-222.22222222222223</v>
      </c>
      <c r="J1328" s="15">
        <f t="shared" si="381"/>
        <v>0</v>
      </c>
      <c r="K1328" s="15">
        <f t="shared" si="382"/>
        <v>222.22222222222223</v>
      </c>
      <c r="L1328" s="15">
        <f>SUM(0.5*1.2*$AD$4*$AF$4*(F1328^2))</f>
        <v>206.4137833333333</v>
      </c>
      <c r="M1328" s="15">
        <f t="shared" si="383"/>
        <v>9.0948237069444442</v>
      </c>
      <c r="N1328" s="15">
        <f t="shared" si="393"/>
        <v>0.74527027598572526</v>
      </c>
      <c r="O1328" s="15">
        <f t="shared" si="384"/>
        <v>5.6842648168402778</v>
      </c>
      <c r="P1328" s="15">
        <f t="shared" si="385"/>
        <v>4.5207496328703689</v>
      </c>
      <c r="Q1328" s="15">
        <f t="shared" si="394"/>
        <v>0.37045031713798854</v>
      </c>
      <c r="R1328" s="15">
        <f t="shared" si="386"/>
        <v>2.8254685205439807</v>
      </c>
      <c r="S1328" s="15">
        <f t="shared" si="395"/>
        <v>467.66653912331026</v>
      </c>
      <c r="T1328" s="15">
        <f t="shared" si="396"/>
        <v>314.45090343131881</v>
      </c>
      <c r="U1328" s="15">
        <f t="shared" si="387"/>
        <v>0.46766653912331024</v>
      </c>
      <c r="V1328" s="15">
        <f t="shared" si="388"/>
        <v>0.31445090343131882</v>
      </c>
      <c r="W1328" s="15">
        <f t="shared" si="389"/>
        <v>0.15321563569199143</v>
      </c>
      <c r="X1328" s="15">
        <f t="shared" si="390"/>
        <v>237.25711497127722</v>
      </c>
      <c r="Y1328" s="15">
        <f t="shared" si="397"/>
        <v>115054.16309260532</v>
      </c>
      <c r="AJ1328">
        <f>IF(E1328&lt;1,1,0)</f>
        <v>0</v>
      </c>
      <c r="AK1328">
        <f>IF(AJ1328=1,"",E1328)</f>
        <v>74.099999999999994</v>
      </c>
      <c r="AL1328">
        <f>E1328/3.6</f>
        <v>20.583333333333332</v>
      </c>
    </row>
    <row r="1329" spans="2:38" x14ac:dyDescent="0.3">
      <c r="B1329" s="25" t="s">
        <v>53</v>
      </c>
      <c r="C1329" s="25">
        <v>1318</v>
      </c>
      <c r="D1329" s="25">
        <v>296</v>
      </c>
      <c r="E1329" s="24">
        <v>73.7</v>
      </c>
      <c r="F1329" s="42">
        <f t="shared" si="379"/>
        <v>20.472222222222225</v>
      </c>
      <c r="G1329" s="15">
        <f t="shared" si="391"/>
        <v>-0.11111111111111072</v>
      </c>
      <c r="H1329" s="15">
        <f t="shared" si="392"/>
        <v>-0.39999999999999858</v>
      </c>
      <c r="I1329" s="15">
        <f t="shared" si="380"/>
        <v>-177.77777777777715</v>
      </c>
      <c r="J1329" s="15">
        <f t="shared" si="381"/>
        <v>0</v>
      </c>
      <c r="K1329" s="15">
        <f t="shared" si="382"/>
        <v>177.77777777777715</v>
      </c>
      <c r="L1329" s="15">
        <f>SUM(0.5*1.2*$AD$4*$AF$4*(F1329^2))</f>
        <v>204.1913092592593</v>
      </c>
      <c r="M1329" s="15">
        <f t="shared" si="383"/>
        <v>9.0002298590020597</v>
      </c>
      <c r="N1329" s="15">
        <f t="shared" si="393"/>
        <v>0.74001889951794719</v>
      </c>
      <c r="O1329" s="15">
        <f t="shared" si="384"/>
        <v>5.6251436618762876</v>
      </c>
      <c r="P1329" s="15">
        <f t="shared" si="385"/>
        <v>5.360723686162566</v>
      </c>
      <c r="Q1329" s="15">
        <f t="shared" si="394"/>
        <v>0.44077061419558877</v>
      </c>
      <c r="R1329" s="15">
        <f t="shared" si="386"/>
        <v>3.3504523038516036</v>
      </c>
      <c r="S1329" s="15">
        <f t="shared" si="395"/>
        <v>468.40655802282822</v>
      </c>
      <c r="T1329" s="15">
        <f t="shared" si="396"/>
        <v>314.89167404551438</v>
      </c>
      <c r="U1329" s="15">
        <f t="shared" si="387"/>
        <v>0.46840655802282821</v>
      </c>
      <c r="V1329" s="15">
        <f t="shared" si="388"/>
        <v>0.31489167404551438</v>
      </c>
      <c r="W1329" s="15">
        <f t="shared" si="389"/>
        <v>0.15351488397731383</v>
      </c>
      <c r="X1329" s="15">
        <f t="shared" si="390"/>
        <v>234.7025468605689</v>
      </c>
      <c r="Y1329" s="15">
        <f t="shared" si="397"/>
        <v>115288.86563946589</v>
      </c>
      <c r="AJ1329">
        <f>IF(E1329&lt;1,1,0)</f>
        <v>0</v>
      </c>
      <c r="AK1329">
        <f>IF(AJ1329=1,"",E1329)</f>
        <v>73.7</v>
      </c>
      <c r="AL1329">
        <f>E1329/3.6</f>
        <v>20.472222222222221</v>
      </c>
    </row>
    <row r="1330" spans="2:38" x14ac:dyDescent="0.3">
      <c r="B1330" s="25" t="s">
        <v>53</v>
      </c>
      <c r="C1330" s="25">
        <v>1319</v>
      </c>
      <c r="D1330" s="25">
        <v>297</v>
      </c>
      <c r="E1330" s="24">
        <v>73.3</v>
      </c>
      <c r="F1330" s="42">
        <f t="shared" si="379"/>
        <v>20.361111111111111</v>
      </c>
      <c r="G1330" s="15">
        <f t="shared" si="391"/>
        <v>-2.7777777777778172E-2</v>
      </c>
      <c r="H1330" s="15">
        <f t="shared" si="392"/>
        <v>-0.10000000000000142</v>
      </c>
      <c r="I1330" s="15">
        <f t="shared" si="380"/>
        <v>-44.444444444445075</v>
      </c>
      <c r="J1330" s="15">
        <f t="shared" si="381"/>
        <v>0</v>
      </c>
      <c r="K1330" s="15">
        <f t="shared" si="382"/>
        <v>44.444444444445075</v>
      </c>
      <c r="L1330" s="15">
        <f>SUM(0.5*1.2*$AD$4*$AF$4*(F1330^2))</f>
        <v>201.98086481481479</v>
      </c>
      <c r="M1330" s="15">
        <f t="shared" si="383"/>
        <v>8.9063748308127568</v>
      </c>
      <c r="N1330" s="15">
        <f t="shared" si="393"/>
        <v>0.73477592354205246</v>
      </c>
      <c r="O1330" s="15">
        <f t="shared" si="384"/>
        <v>5.5664842692579724</v>
      </c>
      <c r="P1330" s="15">
        <f t="shared" si="385"/>
        <v>8.0014365592078054</v>
      </c>
      <c r="Q1330" s="15">
        <f t="shared" si="394"/>
        <v>0.66011851613464401</v>
      </c>
      <c r="R1330" s="15">
        <f t="shared" si="386"/>
        <v>5.0008978495048781</v>
      </c>
      <c r="S1330" s="15">
        <f t="shared" si="395"/>
        <v>469.14133394637025</v>
      </c>
      <c r="T1330" s="15">
        <f t="shared" si="396"/>
        <v>315.55179256164899</v>
      </c>
      <c r="U1330" s="15">
        <f t="shared" si="387"/>
        <v>0.46914133394637025</v>
      </c>
      <c r="V1330" s="15">
        <f t="shared" si="388"/>
        <v>0.315551792561649</v>
      </c>
      <c r="W1330" s="15">
        <f t="shared" si="389"/>
        <v>0.15358954138472125</v>
      </c>
      <c r="X1330" s="15">
        <f t="shared" si="390"/>
        <v>232.16180606756794</v>
      </c>
      <c r="Y1330" s="15">
        <f t="shared" si="397"/>
        <v>115521.02744553346</v>
      </c>
      <c r="AJ1330">
        <f>IF(E1330&lt;1,1,0)</f>
        <v>0</v>
      </c>
      <c r="AK1330">
        <f>IF(AJ1330=1,"",E1330)</f>
        <v>73.3</v>
      </c>
      <c r="AL1330">
        <f>E1330/3.6</f>
        <v>20.361111111111111</v>
      </c>
    </row>
    <row r="1331" spans="2:38" x14ac:dyDescent="0.3">
      <c r="B1331" s="25" t="s">
        <v>53</v>
      </c>
      <c r="C1331" s="25">
        <v>1320</v>
      </c>
      <c r="D1331" s="25">
        <v>298</v>
      </c>
      <c r="E1331" s="24">
        <v>73.5</v>
      </c>
      <c r="F1331" s="42">
        <f t="shared" si="379"/>
        <v>20.416666666666668</v>
      </c>
      <c r="G1331" s="15">
        <f t="shared" si="391"/>
        <v>9.7222222222222612E-2</v>
      </c>
      <c r="H1331" s="15">
        <f t="shared" si="392"/>
        <v>0.35000000000000142</v>
      </c>
      <c r="I1331" s="15">
        <f t="shared" si="380"/>
        <v>155.55555555555617</v>
      </c>
      <c r="J1331" s="15">
        <f t="shared" si="381"/>
        <v>155.55555555555617</v>
      </c>
      <c r="K1331" s="15">
        <f t="shared" si="382"/>
        <v>0</v>
      </c>
      <c r="L1331" s="15">
        <f>SUM(0.5*1.2*$AD$4*$AF$4*(F1331^2))</f>
        <v>203.08458333333334</v>
      </c>
      <c r="M1331" s="15">
        <f t="shared" si="383"/>
        <v>12.129136168981493</v>
      </c>
      <c r="N1331" s="15">
        <f t="shared" si="393"/>
        <v>1.0040229384323569</v>
      </c>
      <c r="O1331" s="15">
        <f t="shared" si="384"/>
        <v>7.5807101056134334</v>
      </c>
      <c r="P1331" s="15">
        <f t="shared" si="385"/>
        <v>8.9532102430555565</v>
      </c>
      <c r="Q1331" s="15">
        <f t="shared" si="394"/>
        <v>0.74112684789737671</v>
      </c>
      <c r="R1331" s="15">
        <f t="shared" si="386"/>
        <v>5.595756401909723</v>
      </c>
      <c r="S1331" s="15">
        <f t="shared" si="395"/>
        <v>470.1453568848026</v>
      </c>
      <c r="T1331" s="15">
        <f t="shared" si="396"/>
        <v>316.29291940954636</v>
      </c>
      <c r="U1331" s="15">
        <f t="shared" si="387"/>
        <v>0.47014535688480258</v>
      </c>
      <c r="V1331" s="15">
        <f t="shared" si="388"/>
        <v>0.31629291940954635</v>
      </c>
      <c r="W1331" s="15">
        <f t="shared" si="389"/>
        <v>0.15385243747525623</v>
      </c>
      <c r="X1331" s="15">
        <f t="shared" si="390"/>
        <v>233.43044785884933</v>
      </c>
      <c r="Y1331" s="15">
        <f t="shared" si="397"/>
        <v>115754.4578933923</v>
      </c>
      <c r="AJ1331">
        <f>IF(E1331&lt;1,1,0)</f>
        <v>0</v>
      </c>
      <c r="AK1331">
        <f>IF(AJ1331=1,"",E1331)</f>
        <v>73.5</v>
      </c>
      <c r="AL1331">
        <f>E1331/3.6</f>
        <v>20.416666666666668</v>
      </c>
    </row>
    <row r="1332" spans="2:38" x14ac:dyDescent="0.3">
      <c r="B1332" s="25" t="s">
        <v>53</v>
      </c>
      <c r="C1332" s="25">
        <v>1321</v>
      </c>
      <c r="D1332" s="25">
        <v>299</v>
      </c>
      <c r="E1332" s="24">
        <v>74</v>
      </c>
      <c r="F1332" s="42">
        <f t="shared" si="379"/>
        <v>20.555555555555557</v>
      </c>
      <c r="G1332" s="15">
        <f t="shared" si="391"/>
        <v>0.19444444444444522</v>
      </c>
      <c r="H1332" s="15">
        <f t="shared" si="392"/>
        <v>0.70000000000000284</v>
      </c>
      <c r="I1332" s="15">
        <f t="shared" si="380"/>
        <v>311.11111111111234</v>
      </c>
      <c r="J1332" s="15">
        <f t="shared" si="381"/>
        <v>311.11111111111234</v>
      </c>
      <c r="K1332" s="15">
        <f t="shared" si="382"/>
        <v>0</v>
      </c>
      <c r="L1332" s="15">
        <f>SUM(0.5*1.2*$AD$4*$AF$4*(F1332^2))</f>
        <v>205.85703703703706</v>
      </c>
      <c r="M1332" s="15">
        <f t="shared" si="383"/>
        <v>15.46616748971196</v>
      </c>
      <c r="N1332" s="15">
        <f t="shared" si="393"/>
        <v>1.2845511331732988</v>
      </c>
      <c r="O1332" s="15">
        <f t="shared" si="384"/>
        <v>9.6663546810699756</v>
      </c>
      <c r="P1332" s="15">
        <f t="shared" si="385"/>
        <v>9.0711057613168737</v>
      </c>
      <c r="Q1332" s="15">
        <f t="shared" si="394"/>
        <v>0.7534057285093736</v>
      </c>
      <c r="R1332" s="15">
        <f t="shared" si="386"/>
        <v>5.6694411008230468</v>
      </c>
      <c r="S1332" s="15">
        <f t="shared" si="395"/>
        <v>471.42990801797589</v>
      </c>
      <c r="T1332" s="15">
        <f t="shared" si="396"/>
        <v>317.04632513805575</v>
      </c>
      <c r="U1332" s="15">
        <f t="shared" si="387"/>
        <v>0.47142990801797591</v>
      </c>
      <c r="V1332" s="15">
        <f t="shared" si="388"/>
        <v>0.31704632513805575</v>
      </c>
      <c r="W1332" s="15">
        <f t="shared" si="389"/>
        <v>0.15438358287992016</v>
      </c>
      <c r="X1332" s="15">
        <f t="shared" si="390"/>
        <v>236.61717588210934</v>
      </c>
      <c r="Y1332" s="15">
        <f t="shared" si="397"/>
        <v>115991.07506927442</v>
      </c>
      <c r="AJ1332">
        <f>IF(E1332&lt;1,1,0)</f>
        <v>0</v>
      </c>
      <c r="AK1332">
        <f>IF(AJ1332=1,"",E1332)</f>
        <v>74</v>
      </c>
      <c r="AL1332">
        <f>E1332/3.6</f>
        <v>20.555555555555554</v>
      </c>
    </row>
    <row r="1333" spans="2:38" x14ac:dyDescent="0.3">
      <c r="B1333" s="25" t="s">
        <v>53</v>
      </c>
      <c r="C1333" s="25">
        <v>1322</v>
      </c>
      <c r="D1333" s="25">
        <v>300</v>
      </c>
      <c r="E1333" s="24">
        <v>74.900000000000006</v>
      </c>
      <c r="F1333" s="42">
        <f t="shared" si="379"/>
        <v>20.805555555555557</v>
      </c>
      <c r="G1333" s="15">
        <f t="shared" si="391"/>
        <v>0.29166666666666585</v>
      </c>
      <c r="H1333" s="15">
        <f t="shared" si="392"/>
        <v>1.0499999999999972</v>
      </c>
      <c r="I1333" s="15">
        <f t="shared" si="380"/>
        <v>466.66666666666538</v>
      </c>
      <c r="J1333" s="15">
        <f t="shared" si="381"/>
        <v>466.66666666666538</v>
      </c>
      <c r="K1333" s="15">
        <f t="shared" si="382"/>
        <v>0</v>
      </c>
      <c r="L1333" s="15">
        <f>SUM(0.5*1.2*$AD$4*$AF$4*(F1333^2))</f>
        <v>210.89482037037038</v>
      </c>
      <c r="M1333" s="15">
        <f t="shared" si="383"/>
        <v>18.995503160853886</v>
      </c>
      <c r="N1333" s="15">
        <f t="shared" si="393"/>
        <v>1.5829585967378237</v>
      </c>
      <c r="O1333" s="15">
        <f t="shared" si="384"/>
        <v>11.872189475533679</v>
      </c>
      <c r="P1333" s="15">
        <f t="shared" si="385"/>
        <v>9.2862439015946503</v>
      </c>
      <c r="Q1333" s="15">
        <f t="shared" si="394"/>
        <v>0.77385365846622078</v>
      </c>
      <c r="R1333" s="15">
        <f t="shared" si="386"/>
        <v>5.8039024384966567</v>
      </c>
      <c r="S1333" s="15">
        <f t="shared" si="395"/>
        <v>473.01286661471369</v>
      </c>
      <c r="T1333" s="15">
        <f t="shared" si="396"/>
        <v>317.82017879652199</v>
      </c>
      <c r="U1333" s="15">
        <f t="shared" si="387"/>
        <v>0.4730128666147137</v>
      </c>
      <c r="V1333" s="15">
        <f t="shared" si="388"/>
        <v>0.31782017879652197</v>
      </c>
      <c r="W1333" s="15">
        <f t="shared" si="389"/>
        <v>0.15519268781819173</v>
      </c>
      <c r="X1333" s="15">
        <f t="shared" si="390"/>
        <v>242.40773087129139</v>
      </c>
      <c r="Y1333" s="15">
        <f t="shared" si="397"/>
        <v>116233.48280014571</v>
      </c>
      <c r="AJ1333">
        <f>IF(E1333&lt;1,1,0)</f>
        <v>0</v>
      </c>
      <c r="AK1333">
        <f>IF(AJ1333=1,"",E1333)</f>
        <v>74.900000000000006</v>
      </c>
      <c r="AL1333">
        <f>E1333/3.6</f>
        <v>20.805555555555557</v>
      </c>
    </row>
    <row r="1334" spans="2:38" x14ac:dyDescent="0.3">
      <c r="B1334" s="25" t="s">
        <v>53</v>
      </c>
      <c r="C1334" s="25">
        <v>1323</v>
      </c>
      <c r="D1334" s="25">
        <v>301</v>
      </c>
      <c r="E1334" s="24">
        <v>76.099999999999994</v>
      </c>
      <c r="F1334" s="42">
        <f t="shared" si="379"/>
        <v>21.138888888888889</v>
      </c>
      <c r="G1334" s="15">
        <f t="shared" si="391"/>
        <v>0.38888888888888851</v>
      </c>
      <c r="H1334" s="15">
        <f t="shared" si="392"/>
        <v>1.3999999999999986</v>
      </c>
      <c r="I1334" s="15">
        <f t="shared" si="380"/>
        <v>622.2222222222216</v>
      </c>
      <c r="J1334" s="15">
        <f t="shared" si="381"/>
        <v>622.2222222222216</v>
      </c>
      <c r="K1334" s="15">
        <f t="shared" si="382"/>
        <v>0</v>
      </c>
      <c r="L1334" s="15">
        <f>SUM(0.5*1.2*$AD$4*$AF$4*(F1334^2))</f>
        <v>217.70659814814815</v>
      </c>
      <c r="M1334" s="15">
        <f t="shared" si="383"/>
        <v>22.732102008384761</v>
      </c>
      <c r="N1334" s="15">
        <f t="shared" si="393"/>
        <v>1.9006563068121702</v>
      </c>
      <c r="O1334" s="15">
        <f t="shared" si="384"/>
        <v>14.207563755240477</v>
      </c>
      <c r="P1334" s="15">
        <f t="shared" si="385"/>
        <v>9.5790155886316875</v>
      </c>
      <c r="Q1334" s="15">
        <f t="shared" si="394"/>
        <v>0.80091213671614936</v>
      </c>
      <c r="R1334" s="15">
        <f t="shared" si="386"/>
        <v>5.9868847428948051</v>
      </c>
      <c r="S1334" s="15">
        <f t="shared" si="395"/>
        <v>474.91352292152584</v>
      </c>
      <c r="T1334" s="15">
        <f t="shared" si="396"/>
        <v>318.62109093323812</v>
      </c>
      <c r="U1334" s="15">
        <f t="shared" si="387"/>
        <v>0.47491352292152583</v>
      </c>
      <c r="V1334" s="15">
        <f t="shared" si="388"/>
        <v>0.31862109093323815</v>
      </c>
      <c r="W1334" s="15">
        <f t="shared" si="389"/>
        <v>0.15629243198828768</v>
      </c>
      <c r="X1334" s="15">
        <f t="shared" si="390"/>
        <v>250.23735973110004</v>
      </c>
      <c r="Y1334" s="15">
        <f t="shared" si="397"/>
        <v>116483.7201598768</v>
      </c>
      <c r="AJ1334">
        <f>IF(E1334&lt;1,1,0)</f>
        <v>0</v>
      </c>
      <c r="AK1334">
        <f>IF(AJ1334=1,"",E1334)</f>
        <v>76.099999999999994</v>
      </c>
      <c r="AL1334">
        <f>E1334/3.6</f>
        <v>21.138888888888886</v>
      </c>
    </row>
    <row r="1335" spans="2:38" x14ac:dyDescent="0.3">
      <c r="B1335" s="25" t="s">
        <v>53</v>
      </c>
      <c r="C1335" s="25">
        <v>1324</v>
      </c>
      <c r="D1335" s="25">
        <v>302</v>
      </c>
      <c r="E1335" s="24">
        <v>77.7</v>
      </c>
      <c r="F1335" s="42">
        <f t="shared" si="379"/>
        <v>21.583333333333336</v>
      </c>
      <c r="G1335" s="15">
        <f t="shared" si="391"/>
        <v>0.43055555555555675</v>
      </c>
      <c r="H1335" s="15">
        <f t="shared" si="392"/>
        <v>1.5500000000000043</v>
      </c>
      <c r="I1335" s="15">
        <f t="shared" si="380"/>
        <v>688.88888888889085</v>
      </c>
      <c r="J1335" s="15">
        <f t="shared" si="381"/>
        <v>688.88888888889085</v>
      </c>
      <c r="K1335" s="15">
        <f t="shared" si="382"/>
        <v>0</v>
      </c>
      <c r="L1335" s="15">
        <f>SUM(0.5*1.2*$AD$4*$AF$4*(F1335^2))</f>
        <v>226.95738333333338</v>
      </c>
      <c r="M1335" s="15">
        <f t="shared" si="383"/>
        <v>24.848595375463006</v>
      </c>
      <c r="N1335" s="15">
        <f t="shared" si="393"/>
        <v>2.0845210564971746</v>
      </c>
      <c r="O1335" s="15">
        <f t="shared" si="384"/>
        <v>15.530372109664379</v>
      </c>
      <c r="P1335" s="15">
        <f t="shared" si="385"/>
        <v>9.9800768569444465</v>
      </c>
      <c r="Q1335" s="15">
        <f t="shared" si="394"/>
        <v>0.83721755855478408</v>
      </c>
      <c r="R1335" s="15">
        <f t="shared" si="386"/>
        <v>6.2375480355902786</v>
      </c>
      <c r="S1335" s="15">
        <f t="shared" si="395"/>
        <v>476.99804397802302</v>
      </c>
      <c r="T1335" s="15">
        <f t="shared" si="396"/>
        <v>319.45830849179293</v>
      </c>
      <c r="U1335" s="15">
        <f t="shared" si="387"/>
        <v>0.47699804397802303</v>
      </c>
      <c r="V1335" s="15">
        <f t="shared" si="388"/>
        <v>0.31945830849179291</v>
      </c>
      <c r="W1335" s="15">
        <f t="shared" si="389"/>
        <v>0.15753973548623013</v>
      </c>
      <c r="X1335" s="15">
        <f t="shared" si="390"/>
        <v>260.87044527774071</v>
      </c>
      <c r="Y1335" s="15">
        <f t="shared" si="397"/>
        <v>116744.59060515455</v>
      </c>
      <c r="AJ1335">
        <f>IF(E1335&lt;1,1,0)</f>
        <v>0</v>
      </c>
      <c r="AK1335">
        <f>IF(AJ1335=1,"",E1335)</f>
        <v>77.7</v>
      </c>
      <c r="AL1335">
        <f>E1335/3.6</f>
        <v>21.583333333333332</v>
      </c>
    </row>
    <row r="1336" spans="2:38" x14ac:dyDescent="0.3">
      <c r="B1336" s="25" t="s">
        <v>53</v>
      </c>
      <c r="C1336" s="25">
        <v>1325</v>
      </c>
      <c r="D1336" s="25">
        <v>303</v>
      </c>
      <c r="E1336" s="24">
        <v>79.2</v>
      </c>
      <c r="F1336" s="42">
        <f t="shared" si="379"/>
        <v>22</v>
      </c>
      <c r="G1336" s="15">
        <f t="shared" si="391"/>
        <v>0.36111111111111033</v>
      </c>
      <c r="H1336" s="15">
        <f t="shared" si="392"/>
        <v>1.2999999999999972</v>
      </c>
      <c r="I1336" s="15">
        <f t="shared" si="380"/>
        <v>577.77777777777658</v>
      </c>
      <c r="J1336" s="15">
        <f t="shared" si="381"/>
        <v>577.77777777777658</v>
      </c>
      <c r="K1336" s="15">
        <f t="shared" si="382"/>
        <v>0</v>
      </c>
      <c r="L1336" s="15">
        <f>SUM(0.5*1.2*$AD$4*$AF$4*(F1336^2))</f>
        <v>235.80479999999997</v>
      </c>
      <c r="M1336" s="15">
        <f t="shared" si="383"/>
        <v>23.078496711111082</v>
      </c>
      <c r="N1336" s="15">
        <f t="shared" si="393"/>
        <v>1.9424401398518494</v>
      </c>
      <c r="O1336" s="15">
        <f t="shared" si="384"/>
        <v>14.424060444444427</v>
      </c>
      <c r="P1336" s="15">
        <f t="shared" si="385"/>
        <v>10.367385599999999</v>
      </c>
      <c r="Q1336" s="15">
        <f t="shared" si="394"/>
        <v>0.87258828799999988</v>
      </c>
      <c r="R1336" s="15">
        <f t="shared" si="386"/>
        <v>6.4796159999999983</v>
      </c>
      <c r="S1336" s="15">
        <f t="shared" si="395"/>
        <v>478.94048411787486</v>
      </c>
      <c r="T1336" s="15">
        <f t="shared" si="396"/>
        <v>320.33089677979291</v>
      </c>
      <c r="U1336" s="15">
        <f t="shared" si="387"/>
        <v>0.47894048411787488</v>
      </c>
      <c r="V1336" s="15">
        <f t="shared" si="388"/>
        <v>0.32033089677979293</v>
      </c>
      <c r="W1336" s="15">
        <f t="shared" si="389"/>
        <v>0.15860958733808195</v>
      </c>
      <c r="X1336" s="15">
        <f t="shared" si="390"/>
        <v>271.03988897328884</v>
      </c>
      <c r="Y1336" s="15">
        <f t="shared" si="397"/>
        <v>117015.63049412784</v>
      </c>
      <c r="AJ1336">
        <f>IF(E1336&lt;1,1,0)</f>
        <v>0</v>
      </c>
      <c r="AK1336">
        <f>IF(AJ1336=1,"",E1336)</f>
        <v>79.2</v>
      </c>
      <c r="AL1336">
        <f>E1336/3.6</f>
        <v>22</v>
      </c>
    </row>
    <row r="1337" spans="2:38" x14ac:dyDescent="0.3">
      <c r="B1337" s="25" t="s">
        <v>53</v>
      </c>
      <c r="C1337" s="25">
        <v>1326</v>
      </c>
      <c r="D1337" s="25">
        <v>304</v>
      </c>
      <c r="E1337" s="24">
        <v>80.3</v>
      </c>
      <c r="F1337" s="42">
        <f t="shared" si="379"/>
        <v>22.305555555555557</v>
      </c>
      <c r="G1337" s="15">
        <f t="shared" si="391"/>
        <v>0.22222222222222143</v>
      </c>
      <c r="H1337" s="15">
        <f t="shared" si="392"/>
        <v>0.79999999999999716</v>
      </c>
      <c r="I1337" s="15">
        <f t="shared" si="380"/>
        <v>355.55555555555429</v>
      </c>
      <c r="J1337" s="15">
        <f t="shared" si="381"/>
        <v>355.55555555555429</v>
      </c>
      <c r="K1337" s="15">
        <f t="shared" si="382"/>
        <v>0</v>
      </c>
      <c r="L1337" s="15">
        <f>SUM(0.5*1.2*$AD$4*$AF$4*(F1337^2))</f>
        <v>242.4004203703704</v>
      </c>
      <c r="M1337" s="15">
        <f t="shared" si="383"/>
        <v>18.589360240792153</v>
      </c>
      <c r="N1337" s="15">
        <f t="shared" si="393"/>
        <v>1.5697681981113374</v>
      </c>
      <c r="O1337" s="15">
        <f t="shared" si="384"/>
        <v>11.618350150495097</v>
      </c>
      <c r="P1337" s="15">
        <f t="shared" si="385"/>
        <v>10.658496043261319</v>
      </c>
      <c r="Q1337" s="15">
        <f t="shared" si="394"/>
        <v>0.90005077698651148</v>
      </c>
      <c r="R1337" s="15">
        <f t="shared" si="386"/>
        <v>6.6615600270383242</v>
      </c>
      <c r="S1337" s="15">
        <f t="shared" si="395"/>
        <v>480.51025231598618</v>
      </c>
      <c r="T1337" s="15">
        <f t="shared" si="396"/>
        <v>321.23094755677943</v>
      </c>
      <c r="U1337" s="15">
        <f t="shared" si="387"/>
        <v>0.48051025231598615</v>
      </c>
      <c r="V1337" s="15">
        <f t="shared" si="388"/>
        <v>0.32123094755677944</v>
      </c>
      <c r="W1337" s="15">
        <f t="shared" si="389"/>
        <v>0.15927930475920671</v>
      </c>
      <c r="X1337" s="15">
        <f t="shared" si="390"/>
        <v>278.62106134399289</v>
      </c>
      <c r="Y1337" s="15">
        <f t="shared" si="397"/>
        <v>117294.25155547183</v>
      </c>
      <c r="AJ1337">
        <f>IF(E1337&lt;1,1,0)</f>
        <v>0</v>
      </c>
      <c r="AK1337">
        <f>IF(AJ1337=1,"",E1337)</f>
        <v>80.3</v>
      </c>
      <c r="AL1337">
        <f>E1337/3.6</f>
        <v>22.305555555555554</v>
      </c>
    </row>
    <row r="1338" spans="2:38" x14ac:dyDescent="0.3">
      <c r="B1338" s="25" t="s">
        <v>53</v>
      </c>
      <c r="C1338" s="25">
        <v>1327</v>
      </c>
      <c r="D1338" s="25">
        <v>305</v>
      </c>
      <c r="E1338" s="24">
        <v>80.8</v>
      </c>
      <c r="F1338" s="42">
        <f t="shared" si="379"/>
        <v>22.444444444444446</v>
      </c>
      <c r="G1338" s="15">
        <f t="shared" si="391"/>
        <v>9.7222222222222612E-2</v>
      </c>
      <c r="H1338" s="15">
        <f t="shared" si="392"/>
        <v>0.35000000000000142</v>
      </c>
      <c r="I1338" s="15">
        <f t="shared" si="380"/>
        <v>155.55555555555617</v>
      </c>
      <c r="J1338" s="15">
        <f t="shared" si="381"/>
        <v>155.55555555555617</v>
      </c>
      <c r="K1338" s="15">
        <f t="shared" si="382"/>
        <v>0</v>
      </c>
      <c r="L1338" s="15">
        <f>SUM(0.5*1.2*$AD$4*$AF$4*(F1338^2))</f>
        <v>245.42850370370374</v>
      </c>
      <c r="M1338" s="15">
        <f t="shared" si="383"/>
        <v>14.284184441152277</v>
      </c>
      <c r="N1338" s="15">
        <f t="shared" si="393"/>
        <v>1.2101878484865125</v>
      </c>
      <c r="O1338" s="15">
        <f t="shared" si="384"/>
        <v>8.9276152757201732</v>
      </c>
      <c r="P1338" s="15">
        <f t="shared" si="385"/>
        <v>10.792826416460906</v>
      </c>
      <c r="Q1338" s="15">
        <f t="shared" si="394"/>
        <v>0.91439223806127123</v>
      </c>
      <c r="R1338" s="15">
        <f t="shared" si="386"/>
        <v>6.7455165102880663</v>
      </c>
      <c r="S1338" s="15">
        <f t="shared" si="395"/>
        <v>481.72044016447268</v>
      </c>
      <c r="T1338" s="15">
        <f t="shared" si="396"/>
        <v>322.14533979484071</v>
      </c>
      <c r="U1338" s="15">
        <f t="shared" si="387"/>
        <v>0.48172044016447269</v>
      </c>
      <c r="V1338" s="15">
        <f t="shared" si="388"/>
        <v>0.32214533979484072</v>
      </c>
      <c r="W1338" s="15">
        <f t="shared" si="389"/>
        <v>0.15957510036963196</v>
      </c>
      <c r="X1338" s="15">
        <f t="shared" si="390"/>
        <v>282.10161669249152</v>
      </c>
      <c r="Y1338" s="15">
        <f t="shared" si="397"/>
        <v>117576.35317216432</v>
      </c>
      <c r="AJ1338">
        <f>IF(E1338&lt;1,1,0)</f>
        <v>0</v>
      </c>
      <c r="AK1338">
        <f>IF(AJ1338=1,"",E1338)</f>
        <v>80.8</v>
      </c>
      <c r="AL1338">
        <f>E1338/3.6</f>
        <v>22.444444444444443</v>
      </c>
    </row>
    <row r="1339" spans="2:38" x14ac:dyDescent="0.3">
      <c r="B1339" s="25" t="s">
        <v>53</v>
      </c>
      <c r="C1339" s="25">
        <v>1328</v>
      </c>
      <c r="D1339" s="25">
        <v>306</v>
      </c>
      <c r="E1339" s="24">
        <v>81</v>
      </c>
      <c r="F1339" s="42">
        <f t="shared" si="379"/>
        <v>22.5</v>
      </c>
      <c r="G1339" s="15">
        <f t="shared" si="391"/>
        <v>2.7777777777778172E-2</v>
      </c>
      <c r="H1339" s="15">
        <f t="shared" si="392"/>
        <v>0.10000000000000142</v>
      </c>
      <c r="I1339" s="15">
        <f t="shared" si="380"/>
        <v>44.444444444445075</v>
      </c>
      <c r="J1339" s="15">
        <f t="shared" si="381"/>
        <v>44.444444444445075</v>
      </c>
      <c r="K1339" s="15">
        <f t="shared" si="382"/>
        <v>0</v>
      </c>
      <c r="L1339" s="15">
        <f>SUM(0.5*1.2*$AD$4*$AF$4*(F1339^2))</f>
        <v>246.64499999999998</v>
      </c>
      <c r="M1339" s="15">
        <f t="shared" si="383"/>
        <v>11.846912500000013</v>
      </c>
      <c r="N1339" s="15">
        <f t="shared" si="393"/>
        <v>1.0069875625000011</v>
      </c>
      <c r="O1339" s="15">
        <f t="shared" si="384"/>
        <v>7.4043203125000083</v>
      </c>
      <c r="P1339" s="15">
        <f t="shared" si="385"/>
        <v>10.8469125</v>
      </c>
      <c r="Q1339" s="15">
        <f t="shared" si="394"/>
        <v>0.92198756250000014</v>
      </c>
      <c r="R1339" s="15">
        <f t="shared" si="386"/>
        <v>6.7793203125000003</v>
      </c>
      <c r="S1339" s="15">
        <f t="shared" si="395"/>
        <v>482.72742772697268</v>
      </c>
      <c r="T1339" s="15">
        <f t="shared" si="396"/>
        <v>323.06732735734073</v>
      </c>
      <c r="U1339" s="15">
        <f t="shared" si="387"/>
        <v>0.48272742772697269</v>
      </c>
      <c r="V1339" s="15">
        <f t="shared" si="388"/>
        <v>0.32306732735734073</v>
      </c>
      <c r="W1339" s="15">
        <f t="shared" si="389"/>
        <v>0.15966010036963196</v>
      </c>
      <c r="X1339" s="15">
        <f t="shared" si="390"/>
        <v>283.49988823792972</v>
      </c>
      <c r="Y1339" s="15">
        <f t="shared" si="397"/>
        <v>117859.85306040225</v>
      </c>
      <c r="AJ1339">
        <f>IF(E1339&lt;1,1,0)</f>
        <v>0</v>
      </c>
      <c r="AK1339">
        <f>IF(AJ1339=1,"",E1339)</f>
        <v>81</v>
      </c>
      <c r="AL1339">
        <f>E1339/3.6</f>
        <v>22.5</v>
      </c>
    </row>
    <row r="1340" spans="2:38" x14ac:dyDescent="0.3">
      <c r="B1340" s="25" t="s">
        <v>53</v>
      </c>
      <c r="C1340" s="25">
        <v>1329</v>
      </c>
      <c r="D1340" s="25">
        <v>307</v>
      </c>
      <c r="E1340" s="24">
        <v>81</v>
      </c>
      <c r="F1340" s="42">
        <f t="shared" si="379"/>
        <v>22.5</v>
      </c>
      <c r="G1340" s="15">
        <f t="shared" si="391"/>
        <v>0</v>
      </c>
      <c r="H1340" s="15">
        <f t="shared" si="392"/>
        <v>0</v>
      </c>
      <c r="I1340" s="15">
        <f t="shared" si="380"/>
        <v>0</v>
      </c>
      <c r="J1340" s="15">
        <f t="shared" si="381"/>
        <v>0</v>
      </c>
      <c r="K1340" s="15">
        <f t="shared" si="382"/>
        <v>0</v>
      </c>
      <c r="L1340" s="15">
        <f>SUM(0.5*1.2*$AD$4*$AF$4*(F1340^2))</f>
        <v>246.64499999999998</v>
      </c>
      <c r="M1340" s="15">
        <f t="shared" si="383"/>
        <v>10.8469125</v>
      </c>
      <c r="N1340" s="15">
        <f t="shared" si="393"/>
        <v>0.92500059374999999</v>
      </c>
      <c r="O1340" s="15">
        <f t="shared" si="384"/>
        <v>6.7793203125000003</v>
      </c>
      <c r="P1340" s="15">
        <f t="shared" si="385"/>
        <v>10.8469125</v>
      </c>
      <c r="Q1340" s="15">
        <f t="shared" si="394"/>
        <v>0.92500059374999999</v>
      </c>
      <c r="R1340" s="15">
        <f t="shared" si="386"/>
        <v>6.7793203125000003</v>
      </c>
      <c r="S1340" s="15">
        <f t="shared" si="395"/>
        <v>483.65242832072266</v>
      </c>
      <c r="T1340" s="15">
        <f t="shared" si="396"/>
        <v>323.99232795109072</v>
      </c>
      <c r="U1340" s="15">
        <f t="shared" si="387"/>
        <v>0.48365242832072264</v>
      </c>
      <c r="V1340" s="15">
        <f t="shared" si="388"/>
        <v>0.32399232795109073</v>
      </c>
      <c r="W1340" s="15">
        <f t="shared" si="389"/>
        <v>0.15966010036963191</v>
      </c>
      <c r="X1340" s="15">
        <f t="shared" si="390"/>
        <v>283.49988823792972</v>
      </c>
      <c r="Y1340" s="15">
        <f t="shared" si="397"/>
        <v>118143.35294864018</v>
      </c>
      <c r="AJ1340">
        <f>IF(E1340&lt;1,1,0)</f>
        <v>0</v>
      </c>
      <c r="AK1340">
        <f>IF(AJ1340=1,"",E1340)</f>
        <v>81</v>
      </c>
      <c r="AL1340">
        <f>E1340/3.6</f>
        <v>22.5</v>
      </c>
    </row>
    <row r="1341" spans="2:38" x14ac:dyDescent="0.3">
      <c r="B1341" s="25" t="s">
        <v>53</v>
      </c>
      <c r="C1341" s="25">
        <v>1330</v>
      </c>
      <c r="D1341" s="25">
        <v>308</v>
      </c>
      <c r="E1341" s="24">
        <v>81</v>
      </c>
      <c r="F1341" s="42">
        <f t="shared" si="379"/>
        <v>22.5</v>
      </c>
      <c r="G1341" s="15">
        <f t="shared" si="391"/>
        <v>0</v>
      </c>
      <c r="H1341" s="15">
        <f t="shared" si="392"/>
        <v>0</v>
      </c>
      <c r="I1341" s="15">
        <f t="shared" si="380"/>
        <v>0</v>
      </c>
      <c r="J1341" s="15">
        <f t="shared" si="381"/>
        <v>0</v>
      </c>
      <c r="K1341" s="15">
        <f t="shared" si="382"/>
        <v>0</v>
      </c>
      <c r="L1341" s="15">
        <f>SUM(0.5*1.2*$AD$4*$AF$4*(F1341^2))</f>
        <v>246.64499999999998</v>
      </c>
      <c r="M1341" s="15">
        <f t="shared" si="383"/>
        <v>10.8469125</v>
      </c>
      <c r="N1341" s="15">
        <f t="shared" si="393"/>
        <v>0.92801362499999995</v>
      </c>
      <c r="O1341" s="15">
        <f t="shared" si="384"/>
        <v>6.7793203125000003</v>
      </c>
      <c r="P1341" s="15">
        <f t="shared" si="385"/>
        <v>10.8469125</v>
      </c>
      <c r="Q1341" s="15">
        <f t="shared" si="394"/>
        <v>0.92801362499999995</v>
      </c>
      <c r="R1341" s="15">
        <f t="shared" si="386"/>
        <v>6.7793203125000003</v>
      </c>
      <c r="S1341" s="15">
        <f t="shared" si="395"/>
        <v>484.58044194572267</v>
      </c>
      <c r="T1341" s="15">
        <f t="shared" si="396"/>
        <v>324.92034157609072</v>
      </c>
      <c r="U1341" s="15">
        <f t="shared" si="387"/>
        <v>0.4845804419457227</v>
      </c>
      <c r="V1341" s="15">
        <f t="shared" si="388"/>
        <v>0.32492034157609073</v>
      </c>
      <c r="W1341" s="15">
        <f t="shared" si="389"/>
        <v>0.15966010036963196</v>
      </c>
      <c r="X1341" s="15">
        <f t="shared" si="390"/>
        <v>283.49988823792972</v>
      </c>
      <c r="Y1341" s="15">
        <f t="shared" si="397"/>
        <v>118426.85283687811</v>
      </c>
      <c r="AJ1341">
        <f>IF(E1341&lt;1,1,0)</f>
        <v>0</v>
      </c>
      <c r="AK1341">
        <f>IF(AJ1341=1,"",E1341)</f>
        <v>81</v>
      </c>
      <c r="AL1341">
        <f>E1341/3.6</f>
        <v>22.5</v>
      </c>
    </row>
    <row r="1342" spans="2:38" x14ac:dyDescent="0.3">
      <c r="B1342" s="25" t="s">
        <v>53</v>
      </c>
      <c r="C1342" s="25">
        <v>1331</v>
      </c>
      <c r="D1342" s="25">
        <v>309</v>
      </c>
      <c r="E1342" s="24">
        <v>81</v>
      </c>
      <c r="F1342" s="42">
        <f t="shared" si="379"/>
        <v>22.5</v>
      </c>
      <c r="G1342" s="15">
        <f t="shared" si="391"/>
        <v>0</v>
      </c>
      <c r="H1342" s="15">
        <f t="shared" si="392"/>
        <v>0</v>
      </c>
      <c r="I1342" s="15">
        <f t="shared" si="380"/>
        <v>0</v>
      </c>
      <c r="J1342" s="15">
        <f t="shared" si="381"/>
        <v>0</v>
      </c>
      <c r="K1342" s="15">
        <f t="shared" si="382"/>
        <v>0</v>
      </c>
      <c r="L1342" s="15">
        <f>SUM(0.5*1.2*$AD$4*$AF$4*(F1342^2))</f>
        <v>246.64499999999998</v>
      </c>
      <c r="M1342" s="15">
        <f t="shared" si="383"/>
        <v>10.8469125</v>
      </c>
      <c r="N1342" s="15">
        <f t="shared" si="393"/>
        <v>0.93102665625000003</v>
      </c>
      <c r="O1342" s="15">
        <f t="shared" si="384"/>
        <v>6.7793203125000003</v>
      </c>
      <c r="P1342" s="15">
        <f t="shared" si="385"/>
        <v>10.8469125</v>
      </c>
      <c r="Q1342" s="15">
        <f t="shared" si="394"/>
        <v>0.93102665625000003</v>
      </c>
      <c r="R1342" s="15">
        <f t="shared" si="386"/>
        <v>6.7793203125000003</v>
      </c>
      <c r="S1342" s="15">
        <f t="shared" si="395"/>
        <v>485.51146860197269</v>
      </c>
      <c r="T1342" s="15">
        <f t="shared" si="396"/>
        <v>325.85136823234075</v>
      </c>
      <c r="U1342" s="15">
        <f t="shared" si="387"/>
        <v>0.4855114686019727</v>
      </c>
      <c r="V1342" s="15">
        <f t="shared" si="388"/>
        <v>0.32585136823234073</v>
      </c>
      <c r="W1342" s="15">
        <f t="shared" si="389"/>
        <v>0.15966010036963196</v>
      </c>
      <c r="X1342" s="15">
        <f t="shared" si="390"/>
        <v>283.49988823792972</v>
      </c>
      <c r="Y1342" s="15">
        <f t="shared" si="397"/>
        <v>118710.35272511604</v>
      </c>
      <c r="AJ1342">
        <f>IF(E1342&lt;1,1,0)</f>
        <v>0</v>
      </c>
      <c r="AK1342">
        <f>IF(AJ1342=1,"",E1342)</f>
        <v>81</v>
      </c>
      <c r="AL1342">
        <f>E1342/3.6</f>
        <v>22.5</v>
      </c>
    </row>
    <row r="1343" spans="2:38" x14ac:dyDescent="0.3">
      <c r="B1343" s="25" t="s">
        <v>53</v>
      </c>
      <c r="C1343" s="25">
        <v>1332</v>
      </c>
      <c r="D1343" s="25">
        <v>310</v>
      </c>
      <c r="E1343" s="24">
        <v>81</v>
      </c>
      <c r="F1343" s="42">
        <f t="shared" si="379"/>
        <v>22.5</v>
      </c>
      <c r="G1343" s="15">
        <f t="shared" si="391"/>
        <v>-1.3888888888888099E-2</v>
      </c>
      <c r="H1343" s="15">
        <f t="shared" si="392"/>
        <v>-4.9999999999997158E-2</v>
      </c>
      <c r="I1343" s="15">
        <f t="shared" si="380"/>
        <v>-22.222222222220957</v>
      </c>
      <c r="J1343" s="15">
        <f t="shared" si="381"/>
        <v>0</v>
      </c>
      <c r="K1343" s="15">
        <f t="shared" si="382"/>
        <v>22.222222222220957</v>
      </c>
      <c r="L1343" s="15">
        <f>SUM(0.5*1.2*$AD$4*$AF$4*(F1343^2))</f>
        <v>246.64499999999998</v>
      </c>
      <c r="M1343" s="15">
        <f t="shared" si="383"/>
        <v>10.8469125</v>
      </c>
      <c r="N1343" s="15">
        <f t="shared" si="393"/>
        <v>0.93403968749999999</v>
      </c>
      <c r="O1343" s="15">
        <f t="shared" si="384"/>
        <v>6.7793203125000003</v>
      </c>
      <c r="P1343" s="15">
        <f t="shared" si="385"/>
        <v>10.346912500000027</v>
      </c>
      <c r="Q1343" s="15">
        <f t="shared" si="394"/>
        <v>0.8909841319444467</v>
      </c>
      <c r="R1343" s="15">
        <f t="shared" si="386"/>
        <v>6.4668203125000172</v>
      </c>
      <c r="S1343" s="15">
        <f t="shared" si="395"/>
        <v>486.44550828947268</v>
      </c>
      <c r="T1343" s="15">
        <f t="shared" si="396"/>
        <v>326.74235236428518</v>
      </c>
      <c r="U1343" s="15">
        <f t="shared" si="387"/>
        <v>0.48644550828947269</v>
      </c>
      <c r="V1343" s="15">
        <f t="shared" si="388"/>
        <v>0.32674235236428517</v>
      </c>
      <c r="W1343" s="15">
        <f t="shared" si="389"/>
        <v>0.15970315592518752</v>
      </c>
      <c r="X1343" s="15">
        <f t="shared" si="390"/>
        <v>283.49988820779083</v>
      </c>
      <c r="Y1343" s="15">
        <f t="shared" si="397"/>
        <v>118993.85261332383</v>
      </c>
      <c r="AJ1343">
        <f>IF(E1343&lt;1,1,0)</f>
        <v>0</v>
      </c>
      <c r="AK1343">
        <f>IF(AJ1343=1,"",E1343)</f>
        <v>81</v>
      </c>
      <c r="AL1343">
        <f>E1343/3.6</f>
        <v>22.5</v>
      </c>
    </row>
    <row r="1344" spans="2:38" x14ac:dyDescent="0.3">
      <c r="B1344" s="25" t="s">
        <v>53</v>
      </c>
      <c r="C1344" s="25">
        <v>1333</v>
      </c>
      <c r="D1344" s="25">
        <v>311</v>
      </c>
      <c r="E1344" s="24">
        <v>80.900000000000006</v>
      </c>
      <c r="F1344" s="42">
        <f t="shared" si="379"/>
        <v>22.472222222222225</v>
      </c>
      <c r="G1344" s="15">
        <f t="shared" si="391"/>
        <v>-5.5555555555556344E-2</v>
      </c>
      <c r="H1344" s="15">
        <f t="shared" si="392"/>
        <v>-0.20000000000000284</v>
      </c>
      <c r="I1344" s="15">
        <f t="shared" si="380"/>
        <v>-88.88888888889015</v>
      </c>
      <c r="J1344" s="15">
        <f t="shared" si="381"/>
        <v>0</v>
      </c>
      <c r="K1344" s="15">
        <f t="shared" si="382"/>
        <v>88.88888888889015</v>
      </c>
      <c r="L1344" s="15">
        <f>SUM(0.5*1.2*$AD$4*$AF$4*(F1344^2))</f>
        <v>246.03637592592597</v>
      </c>
      <c r="M1344" s="15">
        <f t="shared" si="383"/>
        <v>10.819844114557615</v>
      </c>
      <c r="N1344" s="15">
        <f t="shared" si="393"/>
        <v>0.93471431100761615</v>
      </c>
      <c r="O1344" s="15">
        <f t="shared" si="384"/>
        <v>6.7624025715985088</v>
      </c>
      <c r="P1344" s="15">
        <f t="shared" si="385"/>
        <v>8.8223132503600556</v>
      </c>
      <c r="Q1344" s="15">
        <f t="shared" si="394"/>
        <v>0.76214983912832701</v>
      </c>
      <c r="R1344" s="15">
        <f t="shared" si="386"/>
        <v>5.5139457814750346</v>
      </c>
      <c r="S1344" s="15">
        <f t="shared" si="395"/>
        <v>487.38022260048029</v>
      </c>
      <c r="T1344" s="15">
        <f t="shared" si="396"/>
        <v>327.50450220341349</v>
      </c>
      <c r="U1344" s="15">
        <f t="shared" si="387"/>
        <v>0.48738022260048031</v>
      </c>
      <c r="V1344" s="15">
        <f t="shared" si="388"/>
        <v>0.32750450220341348</v>
      </c>
      <c r="W1344" s="15">
        <f t="shared" si="389"/>
        <v>0.15987572039706682</v>
      </c>
      <c r="X1344" s="15">
        <f t="shared" si="390"/>
        <v>282.80032018576122</v>
      </c>
      <c r="Y1344" s="15">
        <f t="shared" si="397"/>
        <v>119276.6529335096</v>
      </c>
      <c r="AJ1344">
        <f>IF(E1344&lt;1,1,0)</f>
        <v>0</v>
      </c>
      <c r="AK1344">
        <f>IF(AJ1344=1,"",E1344)</f>
        <v>80.900000000000006</v>
      </c>
      <c r="AL1344">
        <f>E1344/3.6</f>
        <v>22.472222222222225</v>
      </c>
    </row>
    <row r="1345" spans="2:38" x14ac:dyDescent="0.3">
      <c r="B1345" s="25" t="s">
        <v>53</v>
      </c>
      <c r="C1345" s="25">
        <v>1334</v>
      </c>
      <c r="D1345" s="25">
        <v>312</v>
      </c>
      <c r="E1345" s="24">
        <v>80.599999999999994</v>
      </c>
      <c r="F1345" s="42">
        <f t="shared" si="379"/>
        <v>22.388888888888889</v>
      </c>
      <c r="G1345" s="15">
        <f t="shared" si="391"/>
        <v>-8.3333333333334522E-2</v>
      </c>
      <c r="H1345" s="15">
        <f t="shared" si="392"/>
        <v>-0.30000000000000426</v>
      </c>
      <c r="I1345" s="15">
        <f t="shared" si="380"/>
        <v>-133.33333333333525</v>
      </c>
      <c r="J1345" s="15">
        <f t="shared" si="381"/>
        <v>0</v>
      </c>
      <c r="K1345" s="15">
        <f t="shared" si="382"/>
        <v>133.33333333333525</v>
      </c>
      <c r="L1345" s="15">
        <f>SUM(0.5*1.2*$AD$4*$AF$4*(F1345^2))</f>
        <v>244.21501481481479</v>
      </c>
      <c r="M1345" s="15">
        <f t="shared" si="383"/>
        <v>10.738942831687242</v>
      </c>
      <c r="N1345" s="15">
        <f t="shared" si="393"/>
        <v>0.93070837874622758</v>
      </c>
      <c r="O1345" s="15">
        <f t="shared" si="384"/>
        <v>6.7118392698045257</v>
      </c>
      <c r="P1345" s="15">
        <f t="shared" si="385"/>
        <v>7.7537576465020148</v>
      </c>
      <c r="Q1345" s="15">
        <f t="shared" si="394"/>
        <v>0.67199232936350795</v>
      </c>
      <c r="R1345" s="15">
        <f t="shared" si="386"/>
        <v>4.8460985290637595</v>
      </c>
      <c r="S1345" s="15">
        <f t="shared" si="395"/>
        <v>488.3109309792265</v>
      </c>
      <c r="T1345" s="15">
        <f t="shared" si="396"/>
        <v>328.17649453277699</v>
      </c>
      <c r="U1345" s="15">
        <f t="shared" si="387"/>
        <v>0.48831093097922651</v>
      </c>
      <c r="V1345" s="15">
        <f t="shared" si="388"/>
        <v>0.32817649453277697</v>
      </c>
      <c r="W1345" s="15">
        <f t="shared" si="389"/>
        <v>0.16013443644644954</v>
      </c>
      <c r="X1345" s="15">
        <f t="shared" si="390"/>
        <v>280.70680148614139</v>
      </c>
      <c r="Y1345" s="15">
        <f t="shared" si="397"/>
        <v>119557.35973499574</v>
      </c>
      <c r="AJ1345">
        <f>IF(E1345&lt;1,1,0)</f>
        <v>0</v>
      </c>
      <c r="AK1345">
        <f>IF(AJ1345=1,"",E1345)</f>
        <v>80.599999999999994</v>
      </c>
      <c r="AL1345">
        <f>E1345/3.6</f>
        <v>22.388888888888886</v>
      </c>
    </row>
    <row r="1346" spans="2:38" x14ac:dyDescent="0.3">
      <c r="B1346" s="25" t="s">
        <v>53</v>
      </c>
      <c r="C1346" s="25">
        <v>1335</v>
      </c>
      <c r="D1346" s="25">
        <v>313</v>
      </c>
      <c r="E1346" s="24">
        <v>80.3</v>
      </c>
      <c r="F1346" s="42">
        <f t="shared" si="379"/>
        <v>22.305555555555557</v>
      </c>
      <c r="G1346" s="15">
        <f t="shared" si="391"/>
        <v>-8.3333333333332538E-2</v>
      </c>
      <c r="H1346" s="15">
        <f t="shared" si="392"/>
        <v>-0.29999999999999716</v>
      </c>
      <c r="I1346" s="15">
        <f t="shared" si="380"/>
        <v>-133.33333333333206</v>
      </c>
      <c r="J1346" s="15">
        <f t="shared" si="381"/>
        <v>0</v>
      </c>
      <c r="K1346" s="15">
        <f t="shared" si="382"/>
        <v>133.33333333333206</v>
      </c>
      <c r="L1346" s="15">
        <f>SUM(0.5*1.2*$AD$4*$AF$4*(F1346^2))</f>
        <v>242.4004203703704</v>
      </c>
      <c r="M1346" s="15">
        <f t="shared" si="383"/>
        <v>10.658496043261319</v>
      </c>
      <c r="N1346" s="15">
        <f t="shared" si="393"/>
        <v>0.92669701709466479</v>
      </c>
      <c r="O1346" s="15">
        <f t="shared" si="384"/>
        <v>6.6615600270383242</v>
      </c>
      <c r="P1346" s="15">
        <f t="shared" si="385"/>
        <v>7.6844219691872722</v>
      </c>
      <c r="Q1346" s="15">
        <f t="shared" si="394"/>
        <v>0.66811779898767121</v>
      </c>
      <c r="R1346" s="15">
        <f t="shared" si="386"/>
        <v>4.8027637307420452</v>
      </c>
      <c r="S1346" s="15">
        <f t="shared" si="395"/>
        <v>489.23762799632118</v>
      </c>
      <c r="T1346" s="15">
        <f t="shared" si="396"/>
        <v>328.84461233176467</v>
      </c>
      <c r="U1346" s="15">
        <f t="shared" si="387"/>
        <v>0.4892376279963212</v>
      </c>
      <c r="V1346" s="15">
        <f t="shared" si="388"/>
        <v>0.32884461233176465</v>
      </c>
      <c r="W1346" s="15">
        <f t="shared" si="389"/>
        <v>0.16039301566455655</v>
      </c>
      <c r="X1346" s="15">
        <f t="shared" si="390"/>
        <v>278.62106056439529</v>
      </c>
      <c r="Y1346" s="15">
        <f t="shared" si="397"/>
        <v>119835.98079556014</v>
      </c>
      <c r="AJ1346">
        <f>IF(E1346&lt;1,1,0)</f>
        <v>0</v>
      </c>
      <c r="AK1346">
        <f>IF(AJ1346=1,"",E1346)</f>
        <v>80.3</v>
      </c>
      <c r="AL1346">
        <f>E1346/3.6</f>
        <v>22.305555555555554</v>
      </c>
    </row>
    <row r="1347" spans="2:38" x14ac:dyDescent="0.3">
      <c r="B1347" s="25" t="s">
        <v>53</v>
      </c>
      <c r="C1347" s="25">
        <v>1336</v>
      </c>
      <c r="D1347" s="25">
        <v>314</v>
      </c>
      <c r="E1347" s="24">
        <v>80</v>
      </c>
      <c r="F1347" s="42">
        <f t="shared" si="379"/>
        <v>22.222222222222221</v>
      </c>
      <c r="G1347" s="15">
        <f t="shared" si="391"/>
        <v>-5.5555555555554373E-2</v>
      </c>
      <c r="H1347" s="15">
        <f t="shared" si="392"/>
        <v>-0.19999999999999574</v>
      </c>
      <c r="I1347" s="15">
        <f t="shared" si="380"/>
        <v>-88.888888888886996</v>
      </c>
      <c r="J1347" s="15">
        <f t="shared" si="381"/>
        <v>0</v>
      </c>
      <c r="K1347" s="15">
        <f t="shared" si="382"/>
        <v>88.888888888886996</v>
      </c>
      <c r="L1347" s="15">
        <f>SUM(0.5*1.2*$AD$4*$AF$4*(F1347^2))</f>
        <v>240.59259259259255</v>
      </c>
      <c r="M1347" s="15">
        <f t="shared" si="383"/>
        <v>10.578502057613168</v>
      </c>
      <c r="N1347" s="15">
        <f t="shared" si="393"/>
        <v>0.9226804572473708</v>
      </c>
      <c r="O1347" s="15">
        <f t="shared" si="384"/>
        <v>6.6115637860082304</v>
      </c>
      <c r="P1347" s="15">
        <f t="shared" si="385"/>
        <v>8.603193415637902</v>
      </c>
      <c r="Q1347" s="15">
        <f t="shared" si="394"/>
        <v>0.75038964791952822</v>
      </c>
      <c r="R1347" s="15">
        <f t="shared" si="386"/>
        <v>5.3769958847736881</v>
      </c>
      <c r="S1347" s="15">
        <f t="shared" si="395"/>
        <v>490.16030845356858</v>
      </c>
      <c r="T1347" s="15">
        <f t="shared" si="396"/>
        <v>329.59500197968418</v>
      </c>
      <c r="U1347" s="15">
        <f t="shared" si="387"/>
        <v>0.49016030845356856</v>
      </c>
      <c r="V1347" s="15">
        <f t="shared" si="388"/>
        <v>0.32959500197968417</v>
      </c>
      <c r="W1347" s="15">
        <f t="shared" si="389"/>
        <v>0.16056530647388439</v>
      </c>
      <c r="X1347" s="15">
        <f t="shared" si="390"/>
        <v>276.54309748082864</v>
      </c>
      <c r="Y1347" s="15">
        <f t="shared" si="397"/>
        <v>120112.52389304097</v>
      </c>
      <c r="AJ1347">
        <f>IF(E1347&lt;1,1,0)</f>
        <v>0</v>
      </c>
      <c r="AK1347">
        <f>IF(AJ1347=1,"",E1347)</f>
        <v>80</v>
      </c>
      <c r="AL1347">
        <f>E1347/3.6</f>
        <v>22.222222222222221</v>
      </c>
    </row>
    <row r="1348" spans="2:38" x14ac:dyDescent="0.3">
      <c r="B1348" s="25" t="s">
        <v>53</v>
      </c>
      <c r="C1348" s="25">
        <v>1337</v>
      </c>
      <c r="D1348" s="25">
        <v>315</v>
      </c>
      <c r="E1348" s="24">
        <v>79.900000000000006</v>
      </c>
      <c r="F1348" s="42">
        <f t="shared" si="379"/>
        <v>22.194444444444446</v>
      </c>
      <c r="G1348" s="15">
        <f t="shared" si="391"/>
        <v>-2.7777777777778172E-2</v>
      </c>
      <c r="H1348" s="15">
        <f t="shared" si="392"/>
        <v>-0.10000000000000142</v>
      </c>
      <c r="I1348" s="15">
        <f t="shared" si="380"/>
        <v>-44.444444444445075</v>
      </c>
      <c r="J1348" s="15">
        <f t="shared" si="381"/>
        <v>0</v>
      </c>
      <c r="K1348" s="15">
        <f t="shared" si="382"/>
        <v>44.444444444445075</v>
      </c>
      <c r="L1348" s="15">
        <f>SUM(0.5*1.2*$AD$4*$AF$4*(F1348^2))</f>
        <v>239.99148703703705</v>
      </c>
      <c r="M1348" s="15">
        <f t="shared" si="383"/>
        <v>10.551937726183128</v>
      </c>
      <c r="N1348" s="15">
        <f t="shared" si="393"/>
        <v>0.92329455104102365</v>
      </c>
      <c r="O1348" s="15">
        <f t="shared" si="384"/>
        <v>6.594961078864455</v>
      </c>
      <c r="P1348" s="15">
        <f t="shared" si="385"/>
        <v>9.5655179730966946</v>
      </c>
      <c r="Q1348" s="15">
        <f t="shared" si="394"/>
        <v>0.83698282264596069</v>
      </c>
      <c r="R1348" s="15">
        <f t="shared" si="386"/>
        <v>5.9784487331854335</v>
      </c>
      <c r="S1348" s="15">
        <f t="shared" si="395"/>
        <v>491.08360300460959</v>
      </c>
      <c r="T1348" s="15">
        <f t="shared" si="396"/>
        <v>330.43198480233013</v>
      </c>
      <c r="U1348" s="15">
        <f t="shared" si="387"/>
        <v>0.49108360300460957</v>
      </c>
      <c r="V1348" s="15">
        <f t="shared" si="388"/>
        <v>0.33043198480233016</v>
      </c>
      <c r="W1348" s="15">
        <f t="shared" si="389"/>
        <v>0.16065161820227941</v>
      </c>
      <c r="X1348" s="15">
        <f t="shared" si="390"/>
        <v>275.85217149448459</v>
      </c>
      <c r="Y1348" s="15">
        <f t="shared" si="397"/>
        <v>120388.37606453545</v>
      </c>
      <c r="AJ1348">
        <f>IF(E1348&lt;1,1,0)</f>
        <v>0</v>
      </c>
      <c r="AK1348">
        <f>IF(AJ1348=1,"",E1348)</f>
        <v>79.900000000000006</v>
      </c>
      <c r="AL1348">
        <f>E1348/3.6</f>
        <v>22.194444444444446</v>
      </c>
    </row>
    <row r="1349" spans="2:38" x14ac:dyDescent="0.3">
      <c r="B1349" s="25" t="s">
        <v>53</v>
      </c>
      <c r="C1349" s="25">
        <v>1338</v>
      </c>
      <c r="D1349" s="25">
        <v>316</v>
      </c>
      <c r="E1349" s="24">
        <v>79.8</v>
      </c>
      <c r="F1349" s="42">
        <f t="shared" si="379"/>
        <v>22.166666666666668</v>
      </c>
      <c r="G1349" s="15">
        <f t="shared" si="391"/>
        <v>-1.3888888888890073E-2</v>
      </c>
      <c r="H1349" s="15">
        <f t="shared" si="392"/>
        <v>-5.0000000000004263E-2</v>
      </c>
      <c r="I1349" s="15">
        <f t="shared" si="380"/>
        <v>-22.222222222224115</v>
      </c>
      <c r="J1349" s="15">
        <f t="shared" si="381"/>
        <v>0</v>
      </c>
      <c r="K1349" s="15">
        <f t="shared" si="382"/>
        <v>22.222222222224115</v>
      </c>
      <c r="L1349" s="15">
        <f>SUM(0.5*1.2*$AD$4*$AF$4*(F1349^2))</f>
        <v>239.39113333333333</v>
      </c>
      <c r="M1349" s="15">
        <f t="shared" si="383"/>
        <v>10.525423455555556</v>
      </c>
      <c r="N1349" s="15">
        <f t="shared" si="393"/>
        <v>0.92389828109876537</v>
      </c>
      <c r="O1349" s="15">
        <f t="shared" si="384"/>
        <v>6.5783896597222222</v>
      </c>
      <c r="P1349" s="15">
        <f t="shared" si="385"/>
        <v>10.032830862962923</v>
      </c>
      <c r="Q1349" s="15">
        <f t="shared" si="394"/>
        <v>0.88065959797118987</v>
      </c>
      <c r="R1349" s="15">
        <f t="shared" si="386"/>
        <v>6.2705192893518271</v>
      </c>
      <c r="S1349" s="15">
        <f t="shared" si="395"/>
        <v>492.00750128570837</v>
      </c>
      <c r="T1349" s="15">
        <f t="shared" si="396"/>
        <v>331.31264440030134</v>
      </c>
      <c r="U1349" s="15">
        <f t="shared" si="387"/>
        <v>0.49200750128570836</v>
      </c>
      <c r="V1349" s="15">
        <f t="shared" si="388"/>
        <v>0.33131264440030134</v>
      </c>
      <c r="W1349" s="15">
        <f t="shared" si="389"/>
        <v>0.16069485688540702</v>
      </c>
      <c r="X1349" s="15">
        <f t="shared" si="390"/>
        <v>275.16210973582241</v>
      </c>
      <c r="Y1349" s="15">
        <f t="shared" si="397"/>
        <v>120663.53817427128</v>
      </c>
      <c r="AJ1349">
        <f>IF(E1349&lt;1,1,0)</f>
        <v>0</v>
      </c>
      <c r="AK1349">
        <f>IF(AJ1349=1,"",E1349)</f>
        <v>79.8</v>
      </c>
      <c r="AL1349">
        <f>E1349/3.6</f>
        <v>22.166666666666664</v>
      </c>
    </row>
    <row r="1350" spans="2:38" x14ac:dyDescent="0.3">
      <c r="B1350" s="25" t="s">
        <v>53</v>
      </c>
      <c r="C1350" s="25">
        <v>1339</v>
      </c>
      <c r="D1350" s="25">
        <v>317</v>
      </c>
      <c r="E1350" s="24">
        <v>79.8</v>
      </c>
      <c r="F1350" s="42">
        <f t="shared" si="379"/>
        <v>22.166666666666668</v>
      </c>
      <c r="G1350" s="15">
        <f t="shared" si="391"/>
        <v>0</v>
      </c>
      <c r="H1350" s="15">
        <f t="shared" si="392"/>
        <v>0</v>
      </c>
      <c r="I1350" s="15">
        <f t="shared" si="380"/>
        <v>0</v>
      </c>
      <c r="J1350" s="15">
        <f t="shared" si="381"/>
        <v>0</v>
      </c>
      <c r="K1350" s="15">
        <f t="shared" si="382"/>
        <v>0</v>
      </c>
      <c r="L1350" s="15">
        <f>SUM(0.5*1.2*$AD$4*$AF$4*(F1350^2))</f>
        <v>239.39113333333333</v>
      </c>
      <c r="M1350" s="15">
        <f t="shared" si="383"/>
        <v>10.525423455555556</v>
      </c>
      <c r="N1350" s="15">
        <f t="shared" si="393"/>
        <v>0.92682200983641971</v>
      </c>
      <c r="O1350" s="15">
        <f t="shared" si="384"/>
        <v>6.5783896597222222</v>
      </c>
      <c r="P1350" s="15">
        <f t="shared" si="385"/>
        <v>10.525423455555556</v>
      </c>
      <c r="Q1350" s="15">
        <f t="shared" si="394"/>
        <v>0.92682200983641971</v>
      </c>
      <c r="R1350" s="15">
        <f t="shared" si="386"/>
        <v>6.5783896597222222</v>
      </c>
      <c r="S1350" s="15">
        <f t="shared" si="395"/>
        <v>492.9343232955448</v>
      </c>
      <c r="T1350" s="15">
        <f t="shared" si="396"/>
        <v>332.23946641013777</v>
      </c>
      <c r="U1350" s="15">
        <f t="shared" si="387"/>
        <v>0.49293432329554482</v>
      </c>
      <c r="V1350" s="15">
        <f t="shared" si="388"/>
        <v>0.33223946641013774</v>
      </c>
      <c r="W1350" s="15">
        <f t="shared" si="389"/>
        <v>0.16069485688540708</v>
      </c>
      <c r="X1350" s="15">
        <f t="shared" si="390"/>
        <v>275.16210973582241</v>
      </c>
      <c r="Y1350" s="15">
        <f t="shared" si="397"/>
        <v>120938.70028400711</v>
      </c>
      <c r="AJ1350">
        <f>IF(E1350&lt;1,1,0)</f>
        <v>0</v>
      </c>
      <c r="AK1350">
        <f>IF(AJ1350=1,"",E1350)</f>
        <v>79.8</v>
      </c>
      <c r="AL1350">
        <f>E1350/3.6</f>
        <v>22.166666666666664</v>
      </c>
    </row>
    <row r="1351" spans="2:38" x14ac:dyDescent="0.3">
      <c r="B1351" s="25" t="s">
        <v>53</v>
      </c>
      <c r="C1351" s="25">
        <v>1340</v>
      </c>
      <c r="D1351" s="25">
        <v>318</v>
      </c>
      <c r="E1351" s="24">
        <v>79.8</v>
      </c>
      <c r="F1351" s="42">
        <f t="shared" si="379"/>
        <v>22.166666666666668</v>
      </c>
      <c r="G1351" s="15">
        <f t="shared" si="391"/>
        <v>1.3888888888890073E-2</v>
      </c>
      <c r="H1351" s="15">
        <f t="shared" si="392"/>
        <v>5.0000000000004263E-2</v>
      </c>
      <c r="I1351" s="15">
        <f t="shared" si="380"/>
        <v>22.222222222224115</v>
      </c>
      <c r="J1351" s="15">
        <f t="shared" si="381"/>
        <v>22.222222222224115</v>
      </c>
      <c r="K1351" s="15">
        <f t="shared" si="382"/>
        <v>0</v>
      </c>
      <c r="L1351" s="15">
        <f>SUM(0.5*1.2*$AD$4*$AF$4*(F1351^2))</f>
        <v>239.39113333333333</v>
      </c>
      <c r="M1351" s="15">
        <f t="shared" si="383"/>
        <v>11.018016048148191</v>
      </c>
      <c r="N1351" s="15">
        <f t="shared" si="393"/>
        <v>0.97325808425309013</v>
      </c>
      <c r="O1351" s="15">
        <f t="shared" si="384"/>
        <v>6.8862600300926191</v>
      </c>
      <c r="P1351" s="15">
        <f t="shared" si="385"/>
        <v>10.525423455555556</v>
      </c>
      <c r="Q1351" s="15">
        <f t="shared" si="394"/>
        <v>0.92974573857407405</v>
      </c>
      <c r="R1351" s="15">
        <f t="shared" si="386"/>
        <v>6.5783896597222222</v>
      </c>
      <c r="S1351" s="15">
        <f t="shared" si="395"/>
        <v>493.90758137979788</v>
      </c>
      <c r="T1351" s="15">
        <f t="shared" si="396"/>
        <v>333.16921214871184</v>
      </c>
      <c r="U1351" s="15">
        <f t="shared" si="387"/>
        <v>0.4939075813797979</v>
      </c>
      <c r="V1351" s="15">
        <f t="shared" si="388"/>
        <v>0.33316921214871181</v>
      </c>
      <c r="W1351" s="15">
        <f t="shared" si="389"/>
        <v>0.16073836923108609</v>
      </c>
      <c r="X1351" s="15">
        <f t="shared" si="390"/>
        <v>275.16210970536383</v>
      </c>
      <c r="Y1351" s="15">
        <f t="shared" si="397"/>
        <v>121213.86239371246</v>
      </c>
      <c r="AJ1351">
        <f>IF(E1351&lt;1,1,0)</f>
        <v>0</v>
      </c>
      <c r="AK1351">
        <f>IF(AJ1351=1,"",E1351)</f>
        <v>79.8</v>
      </c>
      <c r="AL1351">
        <f>E1351/3.6</f>
        <v>22.166666666666664</v>
      </c>
    </row>
    <row r="1352" spans="2:38" x14ac:dyDescent="0.3">
      <c r="B1352" s="25" t="s">
        <v>53</v>
      </c>
      <c r="C1352" s="25">
        <v>1341</v>
      </c>
      <c r="D1352" s="25">
        <v>319</v>
      </c>
      <c r="E1352" s="24">
        <v>79.900000000000006</v>
      </c>
      <c r="F1352" s="42">
        <f t="shared" si="379"/>
        <v>22.194444444444446</v>
      </c>
      <c r="G1352" s="15">
        <f t="shared" si="391"/>
        <v>2.7777777777778172E-2</v>
      </c>
      <c r="H1352" s="15">
        <f t="shared" si="392"/>
        <v>0.10000000000000142</v>
      </c>
      <c r="I1352" s="15">
        <f t="shared" si="380"/>
        <v>44.444444444445075</v>
      </c>
      <c r="J1352" s="15">
        <f t="shared" si="381"/>
        <v>44.444444444445075</v>
      </c>
      <c r="K1352" s="15">
        <f t="shared" si="382"/>
        <v>0</v>
      </c>
      <c r="L1352" s="15">
        <f>SUM(0.5*1.2*$AD$4*$AF$4*(F1352^2))</f>
        <v>239.99148703703705</v>
      </c>
      <c r="M1352" s="15">
        <f t="shared" si="383"/>
        <v>11.538357479269562</v>
      </c>
      <c r="N1352" s="15">
        <f t="shared" si="393"/>
        <v>1.0224266766352752</v>
      </c>
      <c r="O1352" s="15">
        <f t="shared" si="384"/>
        <v>7.2114734245434757</v>
      </c>
      <c r="P1352" s="15">
        <f t="shared" si="385"/>
        <v>10.551937726183128</v>
      </c>
      <c r="Q1352" s="15">
        <f t="shared" si="394"/>
        <v>0.93501892629233829</v>
      </c>
      <c r="R1352" s="15">
        <f t="shared" si="386"/>
        <v>6.594961078864455</v>
      </c>
      <c r="S1352" s="15">
        <f t="shared" si="395"/>
        <v>494.93000805643317</v>
      </c>
      <c r="T1352" s="15">
        <f t="shared" si="396"/>
        <v>334.10423107500418</v>
      </c>
      <c r="U1352" s="15">
        <f t="shared" si="387"/>
        <v>0.49493000805643317</v>
      </c>
      <c r="V1352" s="15">
        <f t="shared" si="388"/>
        <v>0.3341042310750042</v>
      </c>
      <c r="W1352" s="15">
        <f t="shared" si="389"/>
        <v>0.16082577698142897</v>
      </c>
      <c r="X1352" s="15">
        <f t="shared" si="390"/>
        <v>275.85217137257342</v>
      </c>
      <c r="Y1352" s="15">
        <f t="shared" si="397"/>
        <v>121489.71456508504</v>
      </c>
      <c r="AJ1352">
        <f>IF(E1352&lt;1,1,0)</f>
        <v>0</v>
      </c>
      <c r="AK1352">
        <f>IF(AJ1352=1,"",E1352)</f>
        <v>79.900000000000006</v>
      </c>
      <c r="AL1352">
        <f>E1352/3.6</f>
        <v>22.194444444444446</v>
      </c>
    </row>
    <row r="1353" spans="2:38" x14ac:dyDescent="0.3">
      <c r="B1353" s="25" t="s">
        <v>53</v>
      </c>
      <c r="C1353" s="25">
        <v>1342</v>
      </c>
      <c r="D1353" s="25">
        <v>320</v>
      </c>
      <c r="E1353" s="24">
        <v>80</v>
      </c>
      <c r="F1353" s="42">
        <f t="shared" si="379"/>
        <v>22.222222222222221</v>
      </c>
      <c r="G1353" s="15">
        <f t="shared" si="391"/>
        <v>6.9444444444444448E-2</v>
      </c>
      <c r="H1353" s="15">
        <f t="shared" si="392"/>
        <v>0.25</v>
      </c>
      <c r="I1353" s="15">
        <f t="shared" si="380"/>
        <v>111.11111111111111</v>
      </c>
      <c r="J1353" s="15">
        <f t="shared" si="381"/>
        <v>111.11111111111111</v>
      </c>
      <c r="K1353" s="15">
        <f t="shared" si="382"/>
        <v>0</v>
      </c>
      <c r="L1353" s="15">
        <f>SUM(0.5*1.2*$AD$4*$AF$4*(F1353^2))</f>
        <v>240.59259259259255</v>
      </c>
      <c r="M1353" s="15">
        <f t="shared" si="383"/>
        <v>13.047637860082302</v>
      </c>
      <c r="N1353" s="15">
        <f t="shared" si="393"/>
        <v>1.1597900320073158</v>
      </c>
      <c r="O1353" s="15">
        <f t="shared" si="384"/>
        <v>8.15477366255144</v>
      </c>
      <c r="P1353" s="15">
        <f t="shared" si="385"/>
        <v>10.578502057613168</v>
      </c>
      <c r="Q1353" s="15">
        <f t="shared" si="394"/>
        <v>0.94031129401005942</v>
      </c>
      <c r="R1353" s="15">
        <f t="shared" si="386"/>
        <v>6.6115637860082304</v>
      </c>
      <c r="S1353" s="15">
        <f t="shared" si="395"/>
        <v>496.08979808844049</v>
      </c>
      <c r="T1353" s="15">
        <f t="shared" si="396"/>
        <v>335.04454236901427</v>
      </c>
      <c r="U1353" s="15">
        <f t="shared" si="387"/>
        <v>0.4960897980884405</v>
      </c>
      <c r="V1353" s="15">
        <f t="shared" si="388"/>
        <v>0.33504454236901426</v>
      </c>
      <c r="W1353" s="15">
        <f t="shared" si="389"/>
        <v>0.16104525571942624</v>
      </c>
      <c r="X1353" s="15">
        <f t="shared" si="390"/>
        <v>276.54309714486413</v>
      </c>
      <c r="Y1353" s="15">
        <f t="shared" si="397"/>
        <v>121766.25766222991</v>
      </c>
      <c r="AJ1353">
        <f>IF(E1353&lt;1,1,0)</f>
        <v>0</v>
      </c>
      <c r="AK1353">
        <f>IF(AJ1353=1,"",E1353)</f>
        <v>80</v>
      </c>
      <c r="AL1353">
        <f>E1353/3.6</f>
        <v>22.222222222222221</v>
      </c>
    </row>
    <row r="1354" spans="2:38" x14ac:dyDescent="0.3">
      <c r="B1354" s="25" t="s">
        <v>53</v>
      </c>
      <c r="C1354" s="25">
        <v>1343</v>
      </c>
      <c r="D1354" s="25">
        <v>321</v>
      </c>
      <c r="E1354" s="24">
        <v>80.400000000000006</v>
      </c>
      <c r="F1354" s="42">
        <f t="shared" si="379"/>
        <v>22.333333333333336</v>
      </c>
      <c r="G1354" s="15">
        <f t="shared" si="391"/>
        <v>0.11111111111111072</v>
      </c>
      <c r="H1354" s="15">
        <f t="shared" si="392"/>
        <v>0.39999999999999858</v>
      </c>
      <c r="I1354" s="15">
        <f t="shared" si="380"/>
        <v>177.77777777777715</v>
      </c>
      <c r="J1354" s="15">
        <f t="shared" si="381"/>
        <v>177.77777777777715</v>
      </c>
      <c r="K1354" s="15">
        <f t="shared" si="382"/>
        <v>0</v>
      </c>
      <c r="L1354" s="15">
        <f>SUM(0.5*1.2*$AD$4*$AF$4*(F1354^2))</f>
        <v>243.00453333333337</v>
      </c>
      <c r="M1354" s="15">
        <f t="shared" si="383"/>
        <v>14.655631614814801</v>
      </c>
      <c r="N1354" s="15">
        <f t="shared" si="393"/>
        <v>1.3067938189876531</v>
      </c>
      <c r="O1354" s="15">
        <f t="shared" si="384"/>
        <v>9.1597697592592517</v>
      </c>
      <c r="P1354" s="15">
        <f t="shared" si="385"/>
        <v>10.685261244444446</v>
      </c>
      <c r="Q1354" s="15">
        <f t="shared" si="394"/>
        <v>0.95276912762962984</v>
      </c>
      <c r="R1354" s="15">
        <f t="shared" si="386"/>
        <v>6.6782882777777788</v>
      </c>
      <c r="S1354" s="15">
        <f t="shared" si="395"/>
        <v>497.39659190742816</v>
      </c>
      <c r="T1354" s="15">
        <f t="shared" si="396"/>
        <v>335.99731149664387</v>
      </c>
      <c r="U1354" s="15">
        <f t="shared" si="387"/>
        <v>0.49739659190742819</v>
      </c>
      <c r="V1354" s="15">
        <f t="shared" si="388"/>
        <v>0.33599731149664386</v>
      </c>
      <c r="W1354" s="15">
        <f t="shared" si="389"/>
        <v>0.16139928041078433</v>
      </c>
      <c r="X1354" s="15">
        <f t="shared" si="390"/>
        <v>279.3154425760593</v>
      </c>
      <c r="Y1354" s="15">
        <f t="shared" si="397"/>
        <v>122045.57310480597</v>
      </c>
      <c r="AJ1354">
        <f>IF(E1354&lt;1,1,0)</f>
        <v>0</v>
      </c>
      <c r="AK1354">
        <f>IF(AJ1354=1,"",E1354)</f>
        <v>80.400000000000006</v>
      </c>
      <c r="AL1354">
        <f>E1354/3.6</f>
        <v>22.333333333333336</v>
      </c>
    </row>
    <row r="1355" spans="2:38" x14ac:dyDescent="0.3">
      <c r="B1355" s="25" t="s">
        <v>53</v>
      </c>
      <c r="C1355" s="25">
        <v>1344</v>
      </c>
      <c r="D1355" s="25">
        <v>322</v>
      </c>
      <c r="E1355" s="24">
        <v>80.8</v>
      </c>
      <c r="F1355" s="42">
        <f t="shared" si="379"/>
        <v>22.444444444444446</v>
      </c>
      <c r="G1355" s="15">
        <f t="shared" si="391"/>
        <v>0.11111111111111072</v>
      </c>
      <c r="H1355" s="15">
        <f t="shared" si="392"/>
        <v>0.39999999999999858</v>
      </c>
      <c r="I1355" s="15">
        <f t="shared" si="380"/>
        <v>177.77777777777715</v>
      </c>
      <c r="J1355" s="15">
        <f t="shared" si="381"/>
        <v>177.77777777777715</v>
      </c>
      <c r="K1355" s="15">
        <f t="shared" si="382"/>
        <v>0</v>
      </c>
      <c r="L1355" s="15">
        <f>SUM(0.5*1.2*$AD$4*$AF$4*(F1355^2))</f>
        <v>245.42850370370374</v>
      </c>
      <c r="M1355" s="15">
        <f t="shared" si="383"/>
        <v>14.782949873251017</v>
      </c>
      <c r="N1355" s="15">
        <f t="shared" si="393"/>
        <v>1.3222527386630074</v>
      </c>
      <c r="O1355" s="15">
        <f t="shared" si="384"/>
        <v>9.239343670781885</v>
      </c>
      <c r="P1355" s="15">
        <f t="shared" si="385"/>
        <v>10.792826416460906</v>
      </c>
      <c r="Q1355" s="15">
        <f t="shared" si="394"/>
        <v>0.96535836280566989</v>
      </c>
      <c r="R1355" s="15">
        <f t="shared" si="386"/>
        <v>6.7455165102880663</v>
      </c>
      <c r="S1355" s="15">
        <f t="shared" si="395"/>
        <v>498.71884464609116</v>
      </c>
      <c r="T1355" s="15">
        <f t="shared" si="396"/>
        <v>336.96266985944953</v>
      </c>
      <c r="U1355" s="15">
        <f t="shared" si="387"/>
        <v>0.49871884464609118</v>
      </c>
      <c r="V1355" s="15">
        <f t="shared" si="388"/>
        <v>0.33696266985944956</v>
      </c>
      <c r="W1355" s="15">
        <f t="shared" si="389"/>
        <v>0.16175617478664162</v>
      </c>
      <c r="X1355" s="15">
        <f t="shared" si="390"/>
        <v>282.10161516573936</v>
      </c>
      <c r="Y1355" s="15">
        <f t="shared" si="397"/>
        <v>122327.67471997171</v>
      </c>
      <c r="AJ1355">
        <f>IF(E1355&lt;1,1,0)</f>
        <v>0</v>
      </c>
      <c r="AK1355">
        <f>IF(AJ1355=1,"",E1355)</f>
        <v>80.8</v>
      </c>
      <c r="AL1355">
        <f>E1355/3.6</f>
        <v>22.444444444444443</v>
      </c>
    </row>
    <row r="1356" spans="2:38" x14ac:dyDescent="0.3">
      <c r="B1356" s="25" t="s">
        <v>53</v>
      </c>
      <c r="C1356" s="25">
        <v>1345</v>
      </c>
      <c r="D1356" s="25">
        <v>323</v>
      </c>
      <c r="E1356" s="24">
        <v>81.2</v>
      </c>
      <c r="F1356" s="42">
        <f t="shared" ref="F1356:F1419" si="398">SUM(E1356*(1000/3600))</f>
        <v>22.555555555555557</v>
      </c>
      <c r="G1356" s="15">
        <f t="shared" si="391"/>
        <v>9.7222222222222612E-2</v>
      </c>
      <c r="H1356" s="15">
        <f t="shared" si="392"/>
        <v>0.35000000000000142</v>
      </c>
      <c r="I1356" s="15">
        <f t="shared" ref="I1356:I1419" si="399">SUM($AC$4*G1356)</f>
        <v>155.55555555555617</v>
      </c>
      <c r="J1356" s="15">
        <f t="shared" ref="J1356:J1419" si="400">MAX(0,I1356)</f>
        <v>155.55555555555617</v>
      </c>
      <c r="K1356" s="15">
        <f t="shared" ref="K1356:K1419" si="401">ABS(MIN(0,I1356))</f>
        <v>0</v>
      </c>
      <c r="L1356" s="15">
        <f>SUM(0.5*1.2*$AD$4*$AF$4*(F1356^2))</f>
        <v>247.86450370370372</v>
      </c>
      <c r="M1356" s="15">
        <f t="shared" ref="M1356:M1419" si="402">SUM(((L1356+$AH$4+J1356)*F1356)/1000)</f>
        <v>14.409843558847752</v>
      </c>
      <c r="N1356" s="15">
        <f t="shared" si="393"/>
        <v>1.2928831859743954</v>
      </c>
      <c r="O1356" s="15">
        <f t="shared" ref="O1356:O1419" si="403">SUM((M1356*1000)/$AC$4)</f>
        <v>9.0061522242798464</v>
      </c>
      <c r="P1356" s="15">
        <f t="shared" ref="P1356:P1419" si="404">ABS(SUM(((K1356-L1356-$AB$22)*F1356)/1000))</f>
        <v>10.901201583539097</v>
      </c>
      <c r="Q1356" s="15">
        <f t="shared" si="394"/>
        <v>0.9780800309675356</v>
      </c>
      <c r="R1356" s="15">
        <f t="shared" ref="R1356:R1419" si="405">SUM((P1356*1000)/$AC$4)</f>
        <v>6.8132509897119347</v>
      </c>
      <c r="S1356" s="15">
        <f t="shared" si="395"/>
        <v>500.01172783206556</v>
      </c>
      <c r="T1356" s="15">
        <f t="shared" si="396"/>
        <v>337.94074989041707</v>
      </c>
      <c r="U1356" s="15">
        <f t="shared" ref="U1356:U1419" si="406">SUM(S1356/1000)</f>
        <v>0.5000117278320656</v>
      </c>
      <c r="V1356" s="15">
        <f t="shared" ref="V1356:V1419" si="407">SUM(T1356/1000)</f>
        <v>0.33794074989041706</v>
      </c>
      <c r="W1356" s="15">
        <f t="shared" ref="W1356:W1419" si="408">SUM(U1356-V1356)</f>
        <v>0.16207097794164854</v>
      </c>
      <c r="X1356" s="15">
        <f t="shared" ref="X1356:X1419" si="409">SUM((((0.5*$AC$4*(F1356^2))-W1356)*0.7)/1000)</f>
        <v>284.90161494537716</v>
      </c>
      <c r="Y1356" s="15">
        <f t="shared" si="397"/>
        <v>122612.57633491709</v>
      </c>
      <c r="AJ1356">
        <f>IF(E1356&lt;1,1,0)</f>
        <v>0</v>
      </c>
      <c r="AK1356">
        <f>IF(AJ1356=1,"",E1356)</f>
        <v>81.2</v>
      </c>
      <c r="AL1356">
        <f>E1356/3.6</f>
        <v>22.555555555555557</v>
      </c>
    </row>
    <row r="1357" spans="2:38" x14ac:dyDescent="0.3">
      <c r="B1357" s="25" t="s">
        <v>53</v>
      </c>
      <c r="C1357" s="25">
        <v>1346</v>
      </c>
      <c r="D1357" s="25">
        <v>324</v>
      </c>
      <c r="E1357" s="24">
        <v>81.5</v>
      </c>
      <c r="F1357" s="42">
        <f t="shared" si="398"/>
        <v>22.638888888888889</v>
      </c>
      <c r="G1357" s="15">
        <f t="shared" ref="G1357:G1420" si="410">($E1358-$E1356)/2/3.6</f>
        <v>5.5555555555554373E-2</v>
      </c>
      <c r="H1357" s="15">
        <f t="shared" ref="H1357:H1420" si="411">($E1358-$E1356)/2</f>
        <v>0.19999999999999574</v>
      </c>
      <c r="I1357" s="15">
        <f t="shared" si="399"/>
        <v>88.888888888886996</v>
      </c>
      <c r="J1357" s="15">
        <f t="shared" si="400"/>
        <v>88.888888888886996</v>
      </c>
      <c r="K1357" s="15">
        <f t="shared" si="401"/>
        <v>0</v>
      </c>
      <c r="L1357" s="15">
        <f>SUM(0.5*1.2*$AD$4*$AF$4*(F1357^2))</f>
        <v>249.69939814814813</v>
      </c>
      <c r="M1357" s="15">
        <f t="shared" si="402"/>
        <v>12.995362609310657</v>
      </c>
      <c r="N1357" s="15">
        <f t="shared" ref="N1357:N1420" si="412">SUM(M1357*(D1357/3600))</f>
        <v>1.169582634837959</v>
      </c>
      <c r="O1357" s="15">
        <f t="shared" si="403"/>
        <v>8.1221016308191611</v>
      </c>
      <c r="P1357" s="15">
        <f t="shared" si="404"/>
        <v>10.983016930298355</v>
      </c>
      <c r="Q1357" s="15">
        <f t="shared" ref="Q1357:Q1420" si="413">SUM(P1357*(D1357/3600))</f>
        <v>0.98847152372685188</v>
      </c>
      <c r="R1357" s="15">
        <f t="shared" si="405"/>
        <v>6.8643855814364709</v>
      </c>
      <c r="S1357" s="15">
        <f t="shared" ref="S1357:S1420" si="414">SUM(N1357+S1356)</f>
        <v>501.18131046690354</v>
      </c>
      <c r="T1357" s="15">
        <f t="shared" ref="T1357:T1420" si="415">SUM(T1356+Q1357)</f>
        <v>338.92922141414391</v>
      </c>
      <c r="U1357" s="15">
        <f t="shared" si="406"/>
        <v>0.50118131046690351</v>
      </c>
      <c r="V1357" s="15">
        <f t="shared" si="407"/>
        <v>0.33892922141414389</v>
      </c>
      <c r="W1357" s="15">
        <f t="shared" si="408"/>
        <v>0.16225208905275962</v>
      </c>
      <c r="X1357" s="15">
        <f t="shared" si="409"/>
        <v>287.01068889267344</v>
      </c>
      <c r="Y1357" s="15">
        <f t="shared" ref="Y1357:Y1420" si="416">SUM(Y1356+X1357)</f>
        <v>122899.58702380976</v>
      </c>
      <c r="AJ1357">
        <f>IF(E1357&lt;1,1,0)</f>
        <v>0</v>
      </c>
      <c r="AK1357">
        <f>IF(AJ1357=1,"",E1357)</f>
        <v>81.5</v>
      </c>
      <c r="AL1357">
        <f>E1357/3.6</f>
        <v>22.638888888888889</v>
      </c>
    </row>
    <row r="1358" spans="2:38" x14ac:dyDescent="0.3">
      <c r="B1358" s="25" t="s">
        <v>53</v>
      </c>
      <c r="C1358" s="25">
        <v>1347</v>
      </c>
      <c r="D1358" s="25">
        <v>325</v>
      </c>
      <c r="E1358" s="24">
        <v>81.599999999999994</v>
      </c>
      <c r="F1358" s="42">
        <f t="shared" si="398"/>
        <v>22.666666666666668</v>
      </c>
      <c r="G1358" s="15">
        <f t="shared" si="410"/>
        <v>1.3888888888888099E-2</v>
      </c>
      <c r="H1358" s="15">
        <f t="shared" si="411"/>
        <v>4.9999999999997158E-2</v>
      </c>
      <c r="I1358" s="15">
        <f t="shared" si="399"/>
        <v>22.222222222220957</v>
      </c>
      <c r="J1358" s="15">
        <f t="shared" si="400"/>
        <v>22.222222222220957</v>
      </c>
      <c r="K1358" s="15">
        <f t="shared" si="401"/>
        <v>0</v>
      </c>
      <c r="L1358" s="15">
        <f>SUM(0.5*1.2*$AD$4*$AF$4*(F1358^2))</f>
        <v>250.31253333333333</v>
      </c>
      <c r="M1358" s="15">
        <f t="shared" si="402"/>
        <v>11.514094459259232</v>
      </c>
      <c r="N1358" s="15">
        <f t="shared" si="412"/>
        <v>1.0394668609053472</v>
      </c>
      <c r="O1358" s="15">
        <f t="shared" si="403"/>
        <v>7.19630903703702</v>
      </c>
      <c r="P1358" s="15">
        <f t="shared" si="404"/>
        <v>11.010390755555557</v>
      </c>
      <c r="Q1358" s="15">
        <f t="shared" si="413"/>
        <v>0.99399360987654328</v>
      </c>
      <c r="R1358" s="15">
        <f t="shared" si="405"/>
        <v>6.8814942222222228</v>
      </c>
      <c r="S1358" s="15">
        <f t="shared" si="414"/>
        <v>502.22077732780889</v>
      </c>
      <c r="T1358" s="15">
        <f t="shared" si="415"/>
        <v>339.92321502402046</v>
      </c>
      <c r="U1358" s="15">
        <f t="shared" si="406"/>
        <v>0.5022207773278089</v>
      </c>
      <c r="V1358" s="15">
        <f t="shared" si="407"/>
        <v>0.33992321502402045</v>
      </c>
      <c r="W1358" s="15">
        <f t="shared" si="408"/>
        <v>0.16229756230378845</v>
      </c>
      <c r="X1358" s="15">
        <f t="shared" si="409"/>
        <v>287.71544194726198</v>
      </c>
      <c r="Y1358" s="15">
        <f t="shared" si="416"/>
        <v>123187.30246575702</v>
      </c>
      <c r="AJ1358">
        <f>IF(E1358&lt;1,1,0)</f>
        <v>0</v>
      </c>
      <c r="AK1358">
        <f>IF(AJ1358=1,"",E1358)</f>
        <v>81.599999999999994</v>
      </c>
      <c r="AL1358">
        <f>E1358/3.6</f>
        <v>22.666666666666664</v>
      </c>
    </row>
    <row r="1359" spans="2:38" x14ac:dyDescent="0.3">
      <c r="B1359" s="25" t="s">
        <v>53</v>
      </c>
      <c r="C1359" s="25">
        <v>1348</v>
      </c>
      <c r="D1359" s="25">
        <v>326</v>
      </c>
      <c r="E1359" s="24">
        <v>81.599999999999994</v>
      </c>
      <c r="F1359" s="42">
        <f t="shared" si="398"/>
        <v>22.666666666666668</v>
      </c>
      <c r="G1359" s="15">
        <f t="shared" si="410"/>
        <v>-2.7777777777776198E-2</v>
      </c>
      <c r="H1359" s="15">
        <f t="shared" si="411"/>
        <v>-9.9999999999994316E-2</v>
      </c>
      <c r="I1359" s="15">
        <f t="shared" si="399"/>
        <v>-44.444444444441913</v>
      </c>
      <c r="J1359" s="15">
        <f t="shared" si="400"/>
        <v>0</v>
      </c>
      <c r="K1359" s="15">
        <f t="shared" si="401"/>
        <v>44.444444444441913</v>
      </c>
      <c r="L1359" s="15">
        <f>SUM(0.5*1.2*$AD$4*$AF$4*(F1359^2))</f>
        <v>250.31253333333333</v>
      </c>
      <c r="M1359" s="15">
        <f t="shared" si="402"/>
        <v>11.010390755555557</v>
      </c>
      <c r="N1359" s="15">
        <f t="shared" si="412"/>
        <v>0.99705205175308653</v>
      </c>
      <c r="O1359" s="15">
        <f t="shared" si="403"/>
        <v>6.8814942222222228</v>
      </c>
      <c r="P1359" s="15">
        <f t="shared" si="404"/>
        <v>10.002983348148206</v>
      </c>
      <c r="Q1359" s="15">
        <f t="shared" si="413"/>
        <v>0.90582571430453196</v>
      </c>
      <c r="R1359" s="15">
        <f t="shared" si="405"/>
        <v>6.2518645925926286</v>
      </c>
      <c r="S1359" s="15">
        <f t="shared" si="414"/>
        <v>503.21782937956198</v>
      </c>
      <c r="T1359" s="15">
        <f t="shared" si="415"/>
        <v>340.82904073832498</v>
      </c>
      <c r="U1359" s="15">
        <f t="shared" si="406"/>
        <v>0.50321782937956194</v>
      </c>
      <c r="V1359" s="15">
        <f t="shared" si="407"/>
        <v>0.34082904073832498</v>
      </c>
      <c r="W1359" s="15">
        <f t="shared" si="408"/>
        <v>0.16238878864123696</v>
      </c>
      <c r="X1359" s="15">
        <f t="shared" si="409"/>
        <v>287.71544188340351</v>
      </c>
      <c r="Y1359" s="15">
        <f t="shared" si="416"/>
        <v>123475.01790764043</v>
      </c>
      <c r="AJ1359">
        <f>IF(E1359&lt;1,1,0)</f>
        <v>0</v>
      </c>
      <c r="AK1359">
        <f>IF(AJ1359=1,"",E1359)</f>
        <v>81.599999999999994</v>
      </c>
      <c r="AL1359">
        <f>E1359/3.6</f>
        <v>22.666666666666664</v>
      </c>
    </row>
    <row r="1360" spans="2:38" x14ac:dyDescent="0.3">
      <c r="B1360" s="25" t="s">
        <v>53</v>
      </c>
      <c r="C1360" s="25">
        <v>1349</v>
      </c>
      <c r="D1360" s="25">
        <v>327</v>
      </c>
      <c r="E1360" s="24">
        <v>81.400000000000006</v>
      </c>
      <c r="F1360" s="42">
        <f t="shared" si="398"/>
        <v>22.611111111111114</v>
      </c>
      <c r="G1360" s="15">
        <f t="shared" si="410"/>
        <v>-0.12499999999999881</v>
      </c>
      <c r="H1360" s="15">
        <f t="shared" si="411"/>
        <v>-0.44999999999999574</v>
      </c>
      <c r="I1360" s="15">
        <f t="shared" si="399"/>
        <v>-199.9999999999981</v>
      </c>
      <c r="J1360" s="15">
        <f t="shared" si="400"/>
        <v>0</v>
      </c>
      <c r="K1360" s="15">
        <f t="shared" si="401"/>
        <v>199.9999999999981</v>
      </c>
      <c r="L1360" s="15">
        <f>SUM(0.5*1.2*$AD$4*$AF$4*(F1360^2))</f>
        <v>249.08701481481486</v>
      </c>
      <c r="M1360" s="15">
        <f t="shared" si="402"/>
        <v>10.955694168312759</v>
      </c>
      <c r="N1360" s="15">
        <f t="shared" si="412"/>
        <v>0.99514222028840893</v>
      </c>
      <c r="O1360" s="15">
        <f t="shared" si="403"/>
        <v>6.8473088551954744</v>
      </c>
      <c r="P1360" s="15">
        <f t="shared" si="404"/>
        <v>6.43347194609058</v>
      </c>
      <c r="Q1360" s="15">
        <f t="shared" si="413"/>
        <v>0.58437370176989434</v>
      </c>
      <c r="R1360" s="15">
        <f t="shared" si="405"/>
        <v>4.0209199663066126</v>
      </c>
      <c r="S1360" s="15">
        <f t="shared" si="414"/>
        <v>504.21297159985039</v>
      </c>
      <c r="T1360" s="15">
        <f t="shared" si="415"/>
        <v>341.41341444009487</v>
      </c>
      <c r="U1360" s="15">
        <f t="shared" si="406"/>
        <v>0.50421297159985035</v>
      </c>
      <c r="V1360" s="15">
        <f t="shared" si="407"/>
        <v>0.34141341444009488</v>
      </c>
      <c r="W1360" s="15">
        <f t="shared" si="408"/>
        <v>0.16279955715975547</v>
      </c>
      <c r="X1360" s="15">
        <f t="shared" si="409"/>
        <v>286.306799620557</v>
      </c>
      <c r="Y1360" s="15">
        <f t="shared" si="416"/>
        <v>123761.32470726098</v>
      </c>
      <c r="AJ1360">
        <f>IF(E1360&lt;1,1,0)</f>
        <v>0</v>
      </c>
      <c r="AK1360">
        <f>IF(AJ1360=1,"",E1360)</f>
        <v>81.400000000000006</v>
      </c>
      <c r="AL1360">
        <f>E1360/3.6</f>
        <v>22.611111111111111</v>
      </c>
    </row>
    <row r="1361" spans="2:38" x14ac:dyDescent="0.3">
      <c r="B1361" s="25" t="s">
        <v>53</v>
      </c>
      <c r="C1361" s="25">
        <v>1350</v>
      </c>
      <c r="D1361" s="25">
        <v>328</v>
      </c>
      <c r="E1361" s="24">
        <v>80.7</v>
      </c>
      <c r="F1361" s="42">
        <f t="shared" si="398"/>
        <v>22.416666666666668</v>
      </c>
      <c r="G1361" s="15">
        <f t="shared" si="410"/>
        <v>-0.25000000000000155</v>
      </c>
      <c r="H1361" s="15">
        <f t="shared" si="411"/>
        <v>-0.90000000000000568</v>
      </c>
      <c r="I1361" s="15">
        <f t="shared" si="399"/>
        <v>-400.0000000000025</v>
      </c>
      <c r="J1361" s="15">
        <f t="shared" si="400"/>
        <v>0</v>
      </c>
      <c r="K1361" s="15">
        <f t="shared" si="401"/>
        <v>400.0000000000025</v>
      </c>
      <c r="L1361" s="15">
        <f>SUM(0.5*1.2*$AD$4*$AF$4*(F1361^2))</f>
        <v>244.82138333333336</v>
      </c>
      <c r="M1361" s="15">
        <f t="shared" si="402"/>
        <v>10.765859343055558</v>
      </c>
      <c r="N1361" s="15">
        <f t="shared" si="412"/>
        <v>0.98088940681172865</v>
      </c>
      <c r="O1361" s="15">
        <f t="shared" si="403"/>
        <v>6.7286620894097231</v>
      </c>
      <c r="P1361" s="15">
        <f t="shared" si="404"/>
        <v>1.7991926763888335</v>
      </c>
      <c r="Q1361" s="15">
        <f t="shared" si="413"/>
        <v>0.1639264438487604</v>
      </c>
      <c r="R1361" s="15">
        <f t="shared" si="405"/>
        <v>1.1244954227430208</v>
      </c>
      <c r="S1361" s="15">
        <f t="shared" si="414"/>
        <v>505.19386100666213</v>
      </c>
      <c r="T1361" s="15">
        <f t="shared" si="415"/>
        <v>341.57734088394363</v>
      </c>
      <c r="U1361" s="15">
        <f t="shared" si="406"/>
        <v>0.50519386100666208</v>
      </c>
      <c r="V1361" s="15">
        <f t="shared" si="407"/>
        <v>0.34157734088394365</v>
      </c>
      <c r="W1361" s="15">
        <f t="shared" si="408"/>
        <v>0.16361652012271843</v>
      </c>
      <c r="X1361" s="15">
        <f t="shared" si="409"/>
        <v>281.40377435732483</v>
      </c>
      <c r="Y1361" s="15">
        <f t="shared" si="416"/>
        <v>124042.72848161831</v>
      </c>
      <c r="AJ1361">
        <f>IF(E1361&lt;1,1,0)</f>
        <v>0</v>
      </c>
      <c r="AK1361">
        <f>IF(AJ1361=1,"",E1361)</f>
        <v>80.7</v>
      </c>
      <c r="AL1361">
        <f>E1361/3.6</f>
        <v>22.416666666666668</v>
      </c>
    </row>
    <row r="1362" spans="2:38" x14ac:dyDescent="0.3">
      <c r="B1362" s="25" t="s">
        <v>53</v>
      </c>
      <c r="C1362" s="25">
        <v>1351</v>
      </c>
      <c r="D1362" s="25">
        <v>329</v>
      </c>
      <c r="E1362" s="24">
        <v>79.599999999999994</v>
      </c>
      <c r="F1362" s="42">
        <f t="shared" si="398"/>
        <v>22.111111111111111</v>
      </c>
      <c r="G1362" s="15">
        <f t="shared" si="410"/>
        <v>-0.34722222222222221</v>
      </c>
      <c r="H1362" s="15">
        <f t="shared" si="411"/>
        <v>-1.25</v>
      </c>
      <c r="I1362" s="15">
        <f t="shared" si="399"/>
        <v>-555.55555555555554</v>
      </c>
      <c r="J1362" s="15">
        <f t="shared" si="400"/>
        <v>0</v>
      </c>
      <c r="K1362" s="15">
        <f t="shared" si="401"/>
        <v>555.55555555555554</v>
      </c>
      <c r="L1362" s="15">
        <f>SUM(0.5*1.2*$AD$4*$AF$4*(F1362^2))</f>
        <v>238.19268148148146</v>
      </c>
      <c r="M1362" s="15">
        <f t="shared" si="402"/>
        <v>10.472544846090534</v>
      </c>
      <c r="N1362" s="15">
        <f t="shared" si="412"/>
        <v>0.95707423732327379</v>
      </c>
      <c r="O1362" s="15">
        <f t="shared" si="403"/>
        <v>6.5453405288065838</v>
      </c>
      <c r="P1362" s="15">
        <f t="shared" si="404"/>
        <v>1.8114057711934153</v>
      </c>
      <c r="Q1362" s="15">
        <f t="shared" si="413"/>
        <v>0.16554236075628712</v>
      </c>
      <c r="R1362" s="15">
        <f t="shared" si="405"/>
        <v>1.1321286069958847</v>
      </c>
      <c r="S1362" s="15">
        <f t="shared" si="414"/>
        <v>506.15093524398543</v>
      </c>
      <c r="T1362" s="15">
        <f t="shared" si="415"/>
        <v>341.7428832446999</v>
      </c>
      <c r="U1362" s="15">
        <f t="shared" si="406"/>
        <v>0.50615093524398547</v>
      </c>
      <c r="V1362" s="15">
        <f t="shared" si="407"/>
        <v>0.34174288324469992</v>
      </c>
      <c r="W1362" s="15">
        <f t="shared" si="408"/>
        <v>0.16440805199928554</v>
      </c>
      <c r="X1362" s="15">
        <f t="shared" si="409"/>
        <v>273.78457627238828</v>
      </c>
      <c r="Y1362" s="15">
        <f t="shared" si="416"/>
        <v>124316.5130578907</v>
      </c>
      <c r="AJ1362">
        <f>IF(E1362&lt;1,1,0)</f>
        <v>0</v>
      </c>
      <c r="AK1362">
        <f>IF(AJ1362=1,"",E1362)</f>
        <v>79.599999999999994</v>
      </c>
      <c r="AL1362">
        <f>E1362/3.6</f>
        <v>22.111111111111111</v>
      </c>
    </row>
    <row r="1363" spans="2:38" x14ac:dyDescent="0.3">
      <c r="B1363" s="25" t="s">
        <v>53</v>
      </c>
      <c r="C1363" s="25">
        <v>1352</v>
      </c>
      <c r="D1363" s="25">
        <v>330</v>
      </c>
      <c r="E1363" s="24">
        <v>78.2</v>
      </c>
      <c r="F1363" s="42">
        <f t="shared" si="398"/>
        <v>21.722222222222225</v>
      </c>
      <c r="G1363" s="15">
        <f t="shared" si="410"/>
        <v>-0.38888888888888851</v>
      </c>
      <c r="H1363" s="15">
        <f t="shared" si="411"/>
        <v>-1.3999999999999986</v>
      </c>
      <c r="I1363" s="15">
        <f t="shared" si="399"/>
        <v>-622.2222222222216</v>
      </c>
      <c r="J1363" s="15">
        <f t="shared" si="400"/>
        <v>0</v>
      </c>
      <c r="K1363" s="15">
        <f t="shared" si="401"/>
        <v>622.2222222222216</v>
      </c>
      <c r="L1363" s="15">
        <f>SUM(0.5*1.2*$AD$4*$AF$4*(F1363^2))</f>
        <v>229.88772592592599</v>
      </c>
      <c r="M1363" s="15">
        <f t="shared" si="402"/>
        <v>10.107952268724283</v>
      </c>
      <c r="N1363" s="15">
        <f t="shared" si="412"/>
        <v>0.92656229129972589</v>
      </c>
      <c r="O1363" s="15">
        <f t="shared" si="403"/>
        <v>6.3174701679526768</v>
      </c>
      <c r="P1363" s="15">
        <f t="shared" si="404"/>
        <v>3.4080971139917549</v>
      </c>
      <c r="Q1363" s="15">
        <f t="shared" si="413"/>
        <v>0.31240890211591082</v>
      </c>
      <c r="R1363" s="15">
        <f t="shared" si="405"/>
        <v>2.1300606962448465</v>
      </c>
      <c r="S1363" s="15">
        <f t="shared" si="414"/>
        <v>507.07749753528515</v>
      </c>
      <c r="T1363" s="15">
        <f t="shared" si="415"/>
        <v>342.05529214681582</v>
      </c>
      <c r="U1363" s="15">
        <f t="shared" si="406"/>
        <v>0.50707749753528519</v>
      </c>
      <c r="V1363" s="15">
        <f t="shared" si="407"/>
        <v>0.34205529214681579</v>
      </c>
      <c r="W1363" s="15">
        <f t="shared" si="408"/>
        <v>0.1650222053884694</v>
      </c>
      <c r="X1363" s="15">
        <f t="shared" si="409"/>
        <v>264.23864991655506</v>
      </c>
      <c r="Y1363" s="15">
        <f t="shared" si="416"/>
        <v>124580.75170780726</v>
      </c>
      <c r="AJ1363">
        <f>IF(E1363&lt;1,1,0)</f>
        <v>0</v>
      </c>
      <c r="AK1363">
        <f>IF(AJ1363=1,"",E1363)</f>
        <v>78.2</v>
      </c>
      <c r="AL1363">
        <f>E1363/3.6</f>
        <v>21.722222222222221</v>
      </c>
    </row>
    <row r="1364" spans="2:38" x14ac:dyDescent="0.3">
      <c r="B1364" s="25" t="s">
        <v>53</v>
      </c>
      <c r="C1364" s="25">
        <v>1353</v>
      </c>
      <c r="D1364" s="25">
        <v>331</v>
      </c>
      <c r="E1364" s="24">
        <v>76.8</v>
      </c>
      <c r="F1364" s="42">
        <f t="shared" si="398"/>
        <v>21.333333333333332</v>
      </c>
      <c r="G1364" s="15">
        <f t="shared" si="410"/>
        <v>-0.40277777777777857</v>
      </c>
      <c r="H1364" s="15">
        <f t="shared" si="411"/>
        <v>-1.4500000000000028</v>
      </c>
      <c r="I1364" s="15">
        <f t="shared" si="399"/>
        <v>-644.44444444444571</v>
      </c>
      <c r="J1364" s="15">
        <f t="shared" si="400"/>
        <v>0</v>
      </c>
      <c r="K1364" s="15">
        <f t="shared" si="401"/>
        <v>644.44444444444571</v>
      </c>
      <c r="L1364" s="15">
        <f>SUM(0.5*1.2*$AD$4*$AF$4*(F1364^2))</f>
        <v>221.7301333333333</v>
      </c>
      <c r="M1364" s="15">
        <f t="shared" si="402"/>
        <v>9.7529628444444416</v>
      </c>
      <c r="N1364" s="15">
        <f t="shared" si="412"/>
        <v>0.89673075041975281</v>
      </c>
      <c r="O1364" s="15">
        <f t="shared" si="403"/>
        <v>6.0956017777777767</v>
      </c>
      <c r="P1364" s="15">
        <f t="shared" si="404"/>
        <v>3.9951853037037313</v>
      </c>
      <c r="Q1364" s="15">
        <f t="shared" si="413"/>
        <v>0.36733509320164859</v>
      </c>
      <c r="R1364" s="15">
        <f t="shared" si="405"/>
        <v>2.4969908148148319</v>
      </c>
      <c r="S1364" s="15">
        <f t="shared" si="414"/>
        <v>507.9742282857049</v>
      </c>
      <c r="T1364" s="15">
        <f t="shared" si="415"/>
        <v>342.42262724001745</v>
      </c>
      <c r="U1364" s="15">
        <f t="shared" si="406"/>
        <v>0.50797422828570493</v>
      </c>
      <c r="V1364" s="15">
        <f t="shared" si="407"/>
        <v>0.34242262724001743</v>
      </c>
      <c r="W1364" s="15">
        <f t="shared" si="408"/>
        <v>0.1655516010456875</v>
      </c>
      <c r="X1364" s="15">
        <f t="shared" si="409"/>
        <v>254.86210633610148</v>
      </c>
      <c r="Y1364" s="15">
        <f t="shared" si="416"/>
        <v>124835.61381414336</v>
      </c>
      <c r="AJ1364">
        <f>IF(E1364&lt;1,1,0)</f>
        <v>0</v>
      </c>
      <c r="AK1364">
        <f>IF(AJ1364=1,"",E1364)</f>
        <v>76.8</v>
      </c>
      <c r="AL1364">
        <f>E1364/3.6</f>
        <v>21.333333333333332</v>
      </c>
    </row>
    <row r="1365" spans="2:38" x14ac:dyDescent="0.3">
      <c r="B1365" s="25" t="s">
        <v>53</v>
      </c>
      <c r="C1365" s="25">
        <v>1354</v>
      </c>
      <c r="D1365" s="25">
        <v>332</v>
      </c>
      <c r="E1365" s="24">
        <v>75.3</v>
      </c>
      <c r="F1365" s="42">
        <f t="shared" si="398"/>
        <v>20.916666666666668</v>
      </c>
      <c r="G1365" s="15">
        <f t="shared" si="410"/>
        <v>-0.41666666666666663</v>
      </c>
      <c r="H1365" s="15">
        <f t="shared" si="411"/>
        <v>-1.5</v>
      </c>
      <c r="I1365" s="15">
        <f t="shared" si="399"/>
        <v>-666.66666666666663</v>
      </c>
      <c r="J1365" s="15">
        <f t="shared" si="400"/>
        <v>0</v>
      </c>
      <c r="K1365" s="15">
        <f t="shared" si="401"/>
        <v>666.66666666666663</v>
      </c>
      <c r="L1365" s="15">
        <f>SUM(0.5*1.2*$AD$4*$AF$4*(F1365^2))</f>
        <v>213.15338333333335</v>
      </c>
      <c r="M1365" s="15">
        <f t="shared" si="402"/>
        <v>9.3830782680555576</v>
      </c>
      <c r="N1365" s="15">
        <f t="shared" si="412"/>
        <v>0.86532832916512359</v>
      </c>
      <c r="O1365" s="15">
        <f t="shared" si="403"/>
        <v>5.8644239175347233</v>
      </c>
      <c r="P1365" s="15">
        <f t="shared" si="404"/>
        <v>4.561366176388888</v>
      </c>
      <c r="Q1365" s="15">
        <f t="shared" si="413"/>
        <v>0.42065932515586407</v>
      </c>
      <c r="R1365" s="15">
        <f t="shared" si="405"/>
        <v>2.8508538602430549</v>
      </c>
      <c r="S1365" s="15">
        <f t="shared" si="414"/>
        <v>508.83955661487005</v>
      </c>
      <c r="T1365" s="15">
        <f t="shared" si="415"/>
        <v>342.84328656517329</v>
      </c>
      <c r="U1365" s="15">
        <f t="shared" si="406"/>
        <v>0.50883955661487001</v>
      </c>
      <c r="V1365" s="15">
        <f t="shared" si="407"/>
        <v>0.34284328656517327</v>
      </c>
      <c r="W1365" s="15">
        <f t="shared" si="408"/>
        <v>0.16599627004969675</v>
      </c>
      <c r="X1365" s="15">
        <f t="shared" si="409"/>
        <v>245.0037726914999</v>
      </c>
      <c r="Y1365" s="15">
        <f t="shared" si="416"/>
        <v>125080.61758683487</v>
      </c>
      <c r="AJ1365">
        <f>IF(E1365&lt;1,1,0)</f>
        <v>0</v>
      </c>
      <c r="AK1365">
        <f>IF(AJ1365=1,"",E1365)</f>
        <v>75.3</v>
      </c>
      <c r="AL1365">
        <f>E1365/3.6</f>
        <v>20.916666666666664</v>
      </c>
    </row>
    <row r="1366" spans="2:38" x14ac:dyDescent="0.3">
      <c r="B1366" s="25" t="s">
        <v>53</v>
      </c>
      <c r="C1366" s="25">
        <v>1355</v>
      </c>
      <c r="D1366" s="25">
        <v>333</v>
      </c>
      <c r="E1366" s="24">
        <v>73.8</v>
      </c>
      <c r="F1366" s="42">
        <f t="shared" si="398"/>
        <v>20.5</v>
      </c>
      <c r="G1366" s="15">
        <f t="shared" si="410"/>
        <v>-0.44444444444444481</v>
      </c>
      <c r="H1366" s="15">
        <f t="shared" si="411"/>
        <v>-1.6000000000000014</v>
      </c>
      <c r="I1366" s="15">
        <f t="shared" si="399"/>
        <v>-711.11111111111165</v>
      </c>
      <c r="J1366" s="15">
        <f t="shared" si="400"/>
        <v>0</v>
      </c>
      <c r="K1366" s="15">
        <f t="shared" si="401"/>
        <v>711.11111111111165</v>
      </c>
      <c r="L1366" s="15">
        <f>SUM(0.5*1.2*$AD$4*$AF$4*(F1366^2))</f>
        <v>204.74579999999997</v>
      </c>
      <c r="M1366" s="15">
        <f t="shared" si="402"/>
        <v>9.0238089000000006</v>
      </c>
      <c r="N1366" s="15">
        <f t="shared" si="412"/>
        <v>0.83470232325000004</v>
      </c>
      <c r="O1366" s="15">
        <f t="shared" si="403"/>
        <v>5.6398805625000001</v>
      </c>
      <c r="P1366" s="15">
        <f t="shared" si="404"/>
        <v>5.5539688777777894</v>
      </c>
      <c r="Q1366" s="15">
        <f t="shared" si="413"/>
        <v>0.51374212119444551</v>
      </c>
      <c r="R1366" s="15">
        <f t="shared" si="405"/>
        <v>3.4712305486111181</v>
      </c>
      <c r="S1366" s="15">
        <f t="shared" si="414"/>
        <v>509.67425893812003</v>
      </c>
      <c r="T1366" s="15">
        <f t="shared" si="415"/>
        <v>343.35702868636776</v>
      </c>
      <c r="U1366" s="15">
        <f t="shared" si="406"/>
        <v>0.50967425893812002</v>
      </c>
      <c r="V1366" s="15">
        <f t="shared" si="407"/>
        <v>0.34335702868636775</v>
      </c>
      <c r="W1366" s="15">
        <f t="shared" si="408"/>
        <v>0.16631723025175227</v>
      </c>
      <c r="X1366" s="15">
        <f t="shared" si="409"/>
        <v>235.33988357793879</v>
      </c>
      <c r="Y1366" s="15">
        <f t="shared" si="416"/>
        <v>125315.9574704128</v>
      </c>
      <c r="AJ1366">
        <f>IF(E1366&lt;1,1,0)</f>
        <v>0</v>
      </c>
      <c r="AK1366">
        <f>IF(AJ1366=1,"",E1366)</f>
        <v>73.8</v>
      </c>
      <c r="AL1366">
        <f>E1366/3.6</f>
        <v>20.5</v>
      </c>
    </row>
    <row r="1367" spans="2:38" x14ac:dyDescent="0.3">
      <c r="B1367" s="25" t="s">
        <v>53</v>
      </c>
      <c r="C1367" s="25">
        <v>1356</v>
      </c>
      <c r="D1367" s="25">
        <v>334</v>
      </c>
      <c r="E1367" s="24">
        <v>72.099999999999994</v>
      </c>
      <c r="F1367" s="42">
        <f t="shared" si="398"/>
        <v>20.027777777777779</v>
      </c>
      <c r="G1367" s="15">
        <f t="shared" si="410"/>
        <v>-0.49999999999999922</v>
      </c>
      <c r="H1367" s="15">
        <f t="shared" si="411"/>
        <v>-1.7999999999999972</v>
      </c>
      <c r="I1367" s="15">
        <f t="shared" si="399"/>
        <v>-799.99999999999875</v>
      </c>
      <c r="J1367" s="15">
        <f t="shared" si="400"/>
        <v>0</v>
      </c>
      <c r="K1367" s="15">
        <f t="shared" si="401"/>
        <v>799.99999999999875</v>
      </c>
      <c r="L1367" s="15">
        <f>SUM(0.5*1.2*$AD$4*$AF$4*(F1367^2))</f>
        <v>195.42170925925927</v>
      </c>
      <c r="M1367" s="15">
        <f t="shared" si="402"/>
        <v>8.629202565997943</v>
      </c>
      <c r="N1367" s="15">
        <f t="shared" si="412"/>
        <v>0.8005982380675869</v>
      </c>
      <c r="O1367" s="15">
        <f t="shared" si="403"/>
        <v>5.3932516037487144</v>
      </c>
      <c r="P1367" s="15">
        <f t="shared" si="404"/>
        <v>7.3930196562242543</v>
      </c>
      <c r="Q1367" s="15">
        <f t="shared" si="413"/>
        <v>0.68590793477191692</v>
      </c>
      <c r="R1367" s="15">
        <f t="shared" si="405"/>
        <v>4.6206372851401589</v>
      </c>
      <c r="S1367" s="15">
        <f t="shared" si="414"/>
        <v>510.47485717618764</v>
      </c>
      <c r="T1367" s="15">
        <f t="shared" si="415"/>
        <v>344.04293662113969</v>
      </c>
      <c r="U1367" s="15">
        <f t="shared" si="406"/>
        <v>0.51047485717618768</v>
      </c>
      <c r="V1367" s="15">
        <f t="shared" si="407"/>
        <v>0.34404293662113966</v>
      </c>
      <c r="W1367" s="15">
        <f t="shared" si="408"/>
        <v>0.16643192055504802</v>
      </c>
      <c r="X1367" s="15">
        <f t="shared" si="409"/>
        <v>224.62253781864328</v>
      </c>
      <c r="Y1367" s="15">
        <f t="shared" si="416"/>
        <v>125540.58000823145</v>
      </c>
      <c r="AJ1367">
        <f>IF(E1367&lt;1,1,0)</f>
        <v>0</v>
      </c>
      <c r="AK1367">
        <f>IF(AJ1367=1,"",E1367)</f>
        <v>72.099999999999994</v>
      </c>
      <c r="AL1367">
        <f>E1367/3.6</f>
        <v>20.027777777777775</v>
      </c>
    </row>
    <row r="1368" spans="2:38" x14ac:dyDescent="0.3">
      <c r="B1368" s="25" t="s">
        <v>53</v>
      </c>
      <c r="C1368" s="25">
        <v>1357</v>
      </c>
      <c r="D1368" s="25">
        <v>335</v>
      </c>
      <c r="E1368" s="24">
        <v>70.2</v>
      </c>
      <c r="F1368" s="42">
        <f t="shared" si="398"/>
        <v>19.5</v>
      </c>
      <c r="G1368" s="15">
        <f t="shared" si="410"/>
        <v>-0.54166666666666552</v>
      </c>
      <c r="H1368" s="15">
        <f t="shared" si="411"/>
        <v>-1.9499999999999957</v>
      </c>
      <c r="I1368" s="15">
        <f t="shared" si="399"/>
        <v>-866.66666666666481</v>
      </c>
      <c r="J1368" s="15">
        <f t="shared" si="400"/>
        <v>0</v>
      </c>
      <c r="K1368" s="15">
        <f t="shared" si="401"/>
        <v>866.66666666666481</v>
      </c>
      <c r="L1368" s="15">
        <f>SUM(0.5*1.2*$AD$4*$AF$4*(F1368^2))</f>
        <v>185.25779999999997</v>
      </c>
      <c r="M1368" s="15">
        <f t="shared" si="402"/>
        <v>8.2036070999999993</v>
      </c>
      <c r="N1368" s="15">
        <f t="shared" si="412"/>
        <v>0.76339121624999995</v>
      </c>
      <c r="O1368" s="15">
        <f t="shared" si="403"/>
        <v>5.1272544374999995</v>
      </c>
      <c r="P1368" s="15">
        <f t="shared" si="404"/>
        <v>8.6963928999999638</v>
      </c>
      <c r="Q1368" s="15">
        <f t="shared" si="413"/>
        <v>0.80924767263888553</v>
      </c>
      <c r="R1368" s="15">
        <f t="shared" si="405"/>
        <v>5.4352455624999774</v>
      </c>
      <c r="S1368" s="15">
        <f t="shared" si="414"/>
        <v>511.23824839243764</v>
      </c>
      <c r="T1368" s="15">
        <f t="shared" si="415"/>
        <v>344.85218429377858</v>
      </c>
      <c r="U1368" s="15">
        <f t="shared" si="406"/>
        <v>0.51123824839243759</v>
      </c>
      <c r="V1368" s="15">
        <f t="shared" si="407"/>
        <v>0.34485218429377856</v>
      </c>
      <c r="W1368" s="15">
        <f t="shared" si="408"/>
        <v>0.16638606409865903</v>
      </c>
      <c r="X1368" s="15">
        <f t="shared" si="409"/>
        <v>212.93988352975515</v>
      </c>
      <c r="Y1368" s="15">
        <f t="shared" si="416"/>
        <v>125753.51989176121</v>
      </c>
      <c r="AJ1368">
        <f>IF(E1368&lt;1,1,0)</f>
        <v>0</v>
      </c>
      <c r="AK1368">
        <f>IF(AJ1368=1,"",E1368)</f>
        <v>70.2</v>
      </c>
      <c r="AL1368">
        <f>E1368/3.6</f>
        <v>19.5</v>
      </c>
    </row>
    <row r="1369" spans="2:38" x14ac:dyDescent="0.3">
      <c r="B1369" s="25" t="s">
        <v>53</v>
      </c>
      <c r="C1369" s="25">
        <v>1358</v>
      </c>
      <c r="D1369" s="25">
        <v>336</v>
      </c>
      <c r="E1369" s="24">
        <v>68.2</v>
      </c>
      <c r="F1369" s="42">
        <f t="shared" si="398"/>
        <v>18.944444444444446</v>
      </c>
      <c r="G1369" s="15">
        <f t="shared" si="410"/>
        <v>-0.56944444444444564</v>
      </c>
      <c r="H1369" s="15">
        <f t="shared" si="411"/>
        <v>-2.0500000000000043</v>
      </c>
      <c r="I1369" s="15">
        <f t="shared" si="399"/>
        <v>-911.11111111111302</v>
      </c>
      <c r="J1369" s="15">
        <f t="shared" si="400"/>
        <v>0</v>
      </c>
      <c r="K1369" s="15">
        <f t="shared" si="401"/>
        <v>911.11111111111302</v>
      </c>
      <c r="L1369" s="15">
        <f>SUM(0.5*1.2*$AD$4*$AF$4*(F1369^2))</f>
        <v>174.85217037037037</v>
      </c>
      <c r="M1369" s="15">
        <f t="shared" si="402"/>
        <v>7.7727572275720176</v>
      </c>
      <c r="N1369" s="15">
        <f t="shared" si="412"/>
        <v>0.72545734124005501</v>
      </c>
      <c r="O1369" s="15">
        <f t="shared" si="403"/>
        <v>4.8579732672325111</v>
      </c>
      <c r="P1369" s="15">
        <f t="shared" si="404"/>
        <v>9.4877365995885157</v>
      </c>
      <c r="Q1369" s="15">
        <f t="shared" si="413"/>
        <v>0.88552208262826149</v>
      </c>
      <c r="R1369" s="15">
        <f t="shared" si="405"/>
        <v>5.9298353747428223</v>
      </c>
      <c r="S1369" s="15">
        <f t="shared" si="414"/>
        <v>511.96370573367767</v>
      </c>
      <c r="T1369" s="15">
        <f t="shared" si="415"/>
        <v>345.73770637640683</v>
      </c>
      <c r="U1369" s="15">
        <f t="shared" si="406"/>
        <v>0.51196370573367767</v>
      </c>
      <c r="V1369" s="15">
        <f t="shared" si="407"/>
        <v>0.34573770637640683</v>
      </c>
      <c r="W1369" s="15">
        <f t="shared" si="408"/>
        <v>0.16622599935727084</v>
      </c>
      <c r="X1369" s="15">
        <f t="shared" si="409"/>
        <v>200.97938981463997</v>
      </c>
      <c r="Y1369" s="15">
        <f t="shared" si="416"/>
        <v>125954.49928157586</v>
      </c>
      <c r="AJ1369">
        <f>IF(E1369&lt;1,1,0)</f>
        <v>0</v>
      </c>
      <c r="AK1369">
        <f>IF(AJ1369=1,"",E1369)</f>
        <v>68.2</v>
      </c>
      <c r="AL1369">
        <f>E1369/3.6</f>
        <v>18.944444444444446</v>
      </c>
    </row>
    <row r="1370" spans="2:38" x14ac:dyDescent="0.3">
      <c r="B1370" s="25" t="s">
        <v>53</v>
      </c>
      <c r="C1370" s="25">
        <v>1359</v>
      </c>
      <c r="D1370" s="25">
        <v>337</v>
      </c>
      <c r="E1370" s="24">
        <v>66.099999999999994</v>
      </c>
      <c r="F1370" s="42">
        <f t="shared" si="398"/>
        <v>18.361111111111111</v>
      </c>
      <c r="G1370" s="15">
        <f t="shared" si="410"/>
        <v>-0.61111111111111194</v>
      </c>
      <c r="H1370" s="15">
        <f t="shared" si="411"/>
        <v>-2.2000000000000028</v>
      </c>
      <c r="I1370" s="15">
        <f t="shared" si="399"/>
        <v>-977.77777777777908</v>
      </c>
      <c r="J1370" s="15">
        <f t="shared" si="400"/>
        <v>0</v>
      </c>
      <c r="K1370" s="15">
        <f t="shared" si="401"/>
        <v>977.77777777777908</v>
      </c>
      <c r="L1370" s="15">
        <f>SUM(0.5*1.2*$AD$4*$AF$4*(F1370^2))</f>
        <v>164.24993148148147</v>
      </c>
      <c r="M1370" s="15">
        <f t="shared" si="402"/>
        <v>7.3387512419238679</v>
      </c>
      <c r="N1370" s="15">
        <f t="shared" si="412"/>
        <v>0.68698865792453989</v>
      </c>
      <c r="O1370" s="15">
        <f t="shared" si="403"/>
        <v>4.5867195262024181</v>
      </c>
      <c r="P1370" s="15">
        <f t="shared" si="404"/>
        <v>10.614335177829242</v>
      </c>
      <c r="Q1370" s="15">
        <f t="shared" si="413"/>
        <v>0.99361970970234847</v>
      </c>
      <c r="R1370" s="15">
        <f t="shared" si="405"/>
        <v>6.6339594861432758</v>
      </c>
      <c r="S1370" s="15">
        <f t="shared" si="414"/>
        <v>512.6506943916022</v>
      </c>
      <c r="T1370" s="15">
        <f t="shared" si="415"/>
        <v>346.73132608610916</v>
      </c>
      <c r="U1370" s="15">
        <f t="shared" si="406"/>
        <v>0.51265069439160216</v>
      </c>
      <c r="V1370" s="15">
        <f t="shared" si="407"/>
        <v>0.34673132608610918</v>
      </c>
      <c r="W1370" s="15">
        <f t="shared" si="408"/>
        <v>0.16591936830549298</v>
      </c>
      <c r="X1370" s="15">
        <f t="shared" si="409"/>
        <v>188.79290854780018</v>
      </c>
      <c r="Y1370" s="15">
        <f t="shared" si="416"/>
        <v>126143.29219012366</v>
      </c>
      <c r="AJ1370">
        <f>IF(E1370&lt;1,1,0)</f>
        <v>0</v>
      </c>
      <c r="AK1370">
        <f>IF(AJ1370=1,"",E1370)</f>
        <v>66.099999999999994</v>
      </c>
      <c r="AL1370">
        <f>E1370/3.6</f>
        <v>18.361111111111111</v>
      </c>
    </row>
    <row r="1371" spans="2:38" x14ac:dyDescent="0.3">
      <c r="B1371" s="25" t="s">
        <v>53</v>
      </c>
      <c r="C1371" s="25">
        <v>1360</v>
      </c>
      <c r="D1371" s="25">
        <v>338</v>
      </c>
      <c r="E1371" s="24">
        <v>63.8</v>
      </c>
      <c r="F1371" s="42">
        <f t="shared" si="398"/>
        <v>17.722222222222221</v>
      </c>
      <c r="G1371" s="15">
        <f t="shared" si="410"/>
        <v>-0.624999999999999</v>
      </c>
      <c r="H1371" s="15">
        <f t="shared" si="411"/>
        <v>-2.2499999999999964</v>
      </c>
      <c r="I1371" s="15">
        <f t="shared" si="399"/>
        <v>-999.99999999999841</v>
      </c>
      <c r="J1371" s="15">
        <f t="shared" si="400"/>
        <v>0</v>
      </c>
      <c r="K1371" s="15">
        <f t="shared" si="401"/>
        <v>999.99999999999841</v>
      </c>
      <c r="L1371" s="15">
        <f>SUM(0.5*1.2*$AD$4*$AF$4*(F1371^2))</f>
        <v>153.01839259259256</v>
      </c>
      <c r="M1371" s="15">
        <f t="shared" si="402"/>
        <v>6.8843459576131671</v>
      </c>
      <c r="N1371" s="15">
        <f t="shared" si="412"/>
        <v>0.64636359268701393</v>
      </c>
      <c r="O1371" s="15">
        <f t="shared" si="403"/>
        <v>4.3027162235082299</v>
      </c>
      <c r="P1371" s="15">
        <f t="shared" si="404"/>
        <v>10.837876264609024</v>
      </c>
      <c r="Q1371" s="15">
        <f t="shared" si="413"/>
        <v>1.0175561603994028</v>
      </c>
      <c r="R1371" s="15">
        <f t="shared" si="405"/>
        <v>6.7736726653806398</v>
      </c>
      <c r="S1371" s="15">
        <f t="shared" si="414"/>
        <v>513.29705798428927</v>
      </c>
      <c r="T1371" s="15">
        <f t="shared" si="415"/>
        <v>347.74888224650857</v>
      </c>
      <c r="U1371" s="15">
        <f t="shared" si="406"/>
        <v>0.51329705798428926</v>
      </c>
      <c r="V1371" s="15">
        <f t="shared" si="407"/>
        <v>0.34774888224650857</v>
      </c>
      <c r="W1371" s="15">
        <f t="shared" si="408"/>
        <v>0.16554817573778069</v>
      </c>
      <c r="X1371" s="15">
        <f t="shared" si="409"/>
        <v>175.88309399282016</v>
      </c>
      <c r="Y1371" s="15">
        <f t="shared" si="416"/>
        <v>126319.17528411647</v>
      </c>
      <c r="AJ1371">
        <f>IF(E1371&lt;1,1,0)</f>
        <v>0</v>
      </c>
      <c r="AK1371">
        <f>IF(AJ1371=1,"",E1371)</f>
        <v>63.8</v>
      </c>
      <c r="AL1371">
        <f>E1371/3.6</f>
        <v>17.722222222222221</v>
      </c>
    </row>
    <row r="1372" spans="2:38" x14ac:dyDescent="0.3">
      <c r="B1372" s="25" t="s">
        <v>53</v>
      </c>
      <c r="C1372" s="25">
        <v>1361</v>
      </c>
      <c r="D1372" s="25">
        <v>339</v>
      </c>
      <c r="E1372" s="24">
        <v>61.6</v>
      </c>
      <c r="F1372" s="42">
        <f t="shared" si="398"/>
        <v>17.111111111111111</v>
      </c>
      <c r="G1372" s="15">
        <f t="shared" si="410"/>
        <v>-0.49999999999999922</v>
      </c>
      <c r="H1372" s="15">
        <f t="shared" si="411"/>
        <v>-1.7999999999999972</v>
      </c>
      <c r="I1372" s="15">
        <f t="shared" si="399"/>
        <v>-799.99999999999875</v>
      </c>
      <c r="J1372" s="15">
        <f t="shared" si="400"/>
        <v>0</v>
      </c>
      <c r="K1372" s="15">
        <f t="shared" si="401"/>
        <v>799.99999999999875</v>
      </c>
      <c r="L1372" s="15">
        <f>SUM(0.5*1.2*$AD$4*$AF$4*(F1372^2))</f>
        <v>142.64734814814815</v>
      </c>
      <c r="M1372" s="15">
        <f t="shared" si="402"/>
        <v>6.4694946238683135</v>
      </c>
      <c r="N1372" s="15">
        <f t="shared" si="412"/>
        <v>0.60921074374759954</v>
      </c>
      <c r="O1372" s="15">
        <f t="shared" si="403"/>
        <v>4.0434341399176956</v>
      </c>
      <c r="P1372" s="15">
        <f t="shared" si="404"/>
        <v>7.2193942650205551</v>
      </c>
      <c r="Q1372" s="15">
        <f t="shared" si="413"/>
        <v>0.67982629328943556</v>
      </c>
      <c r="R1372" s="15">
        <f t="shared" si="405"/>
        <v>4.5121214156378473</v>
      </c>
      <c r="S1372" s="15">
        <f t="shared" si="414"/>
        <v>513.90626872803682</v>
      </c>
      <c r="T1372" s="15">
        <f t="shared" si="415"/>
        <v>348.42870853979798</v>
      </c>
      <c r="U1372" s="15">
        <f t="shared" si="406"/>
        <v>0.5139062687280368</v>
      </c>
      <c r="V1372" s="15">
        <f t="shared" si="407"/>
        <v>0.34842870853979796</v>
      </c>
      <c r="W1372" s="15">
        <f t="shared" si="408"/>
        <v>0.16547756018823884</v>
      </c>
      <c r="X1372" s="15">
        <f t="shared" si="409"/>
        <v>163.96235330151032</v>
      </c>
      <c r="Y1372" s="15">
        <f t="shared" si="416"/>
        <v>126483.13763741798</v>
      </c>
      <c r="AJ1372">
        <f>IF(E1372&lt;1,1,0)</f>
        <v>0</v>
      </c>
      <c r="AK1372">
        <f>IF(AJ1372=1,"",E1372)</f>
        <v>61.6</v>
      </c>
      <c r="AL1372">
        <f>E1372/3.6</f>
        <v>17.111111111111111</v>
      </c>
    </row>
    <row r="1373" spans="2:38" x14ac:dyDescent="0.3">
      <c r="B1373" s="25" t="s">
        <v>53</v>
      </c>
      <c r="C1373" s="25">
        <v>1362</v>
      </c>
      <c r="D1373" s="25">
        <v>340</v>
      </c>
      <c r="E1373" s="24">
        <v>60.2</v>
      </c>
      <c r="F1373" s="42">
        <f t="shared" si="398"/>
        <v>16.722222222222225</v>
      </c>
      <c r="G1373" s="15">
        <f t="shared" si="410"/>
        <v>-0.25000000000000061</v>
      </c>
      <c r="H1373" s="15">
        <f t="shared" si="411"/>
        <v>-0.90000000000000213</v>
      </c>
      <c r="I1373" s="15">
        <f t="shared" si="399"/>
        <v>-400.00000000000097</v>
      </c>
      <c r="J1373" s="15">
        <f t="shared" si="400"/>
        <v>0</v>
      </c>
      <c r="K1373" s="15">
        <f t="shared" si="401"/>
        <v>400.00000000000097</v>
      </c>
      <c r="L1373" s="15">
        <f>SUM(0.5*1.2*$AD$4*$AF$4*(F1373^2))</f>
        <v>136.2370592592593</v>
      </c>
      <c r="M1373" s="15">
        <f t="shared" si="402"/>
        <v>6.2152663798353922</v>
      </c>
      <c r="N1373" s="15">
        <f t="shared" si="412"/>
        <v>0.58699738031778703</v>
      </c>
      <c r="O1373" s="15">
        <f t="shared" si="403"/>
        <v>3.8845414873971205</v>
      </c>
      <c r="P1373" s="15">
        <f t="shared" si="404"/>
        <v>0.47362250905351355</v>
      </c>
      <c r="Q1373" s="15">
        <f t="shared" si="413"/>
        <v>4.4731014743942948E-2</v>
      </c>
      <c r="R1373" s="15">
        <f t="shared" si="405"/>
        <v>0.296014068158446</v>
      </c>
      <c r="S1373" s="15">
        <f t="shared" si="414"/>
        <v>514.49326610835465</v>
      </c>
      <c r="T1373" s="15">
        <f t="shared" si="415"/>
        <v>348.47343955454193</v>
      </c>
      <c r="U1373" s="15">
        <f t="shared" si="406"/>
        <v>0.51449326610835466</v>
      </c>
      <c r="V1373" s="15">
        <f t="shared" si="407"/>
        <v>0.34847343955454191</v>
      </c>
      <c r="W1373" s="15">
        <f t="shared" si="408"/>
        <v>0.16601982655381275</v>
      </c>
      <c r="X1373" s="15">
        <f t="shared" si="409"/>
        <v>156.59420477377577</v>
      </c>
      <c r="Y1373" s="15">
        <f t="shared" si="416"/>
        <v>126639.73184219176</v>
      </c>
      <c r="AJ1373">
        <f>IF(E1373&lt;1,1,0)</f>
        <v>0</v>
      </c>
      <c r="AK1373">
        <f>IF(AJ1373=1,"",E1373)</f>
        <v>60.2</v>
      </c>
      <c r="AL1373">
        <f>E1373/3.6</f>
        <v>16.722222222222221</v>
      </c>
    </row>
    <row r="1374" spans="2:38" x14ac:dyDescent="0.3">
      <c r="B1374" s="25" t="s">
        <v>53</v>
      </c>
      <c r="C1374" s="25">
        <v>1363</v>
      </c>
      <c r="D1374" s="25">
        <v>341</v>
      </c>
      <c r="E1374" s="24">
        <v>59.8</v>
      </c>
      <c r="F1374" s="42">
        <f t="shared" si="398"/>
        <v>16.611111111111111</v>
      </c>
      <c r="G1374" s="15">
        <f t="shared" si="410"/>
        <v>2.7777777777777186E-2</v>
      </c>
      <c r="H1374" s="15">
        <f t="shared" si="411"/>
        <v>9.9999999999997868E-2</v>
      </c>
      <c r="I1374" s="15">
        <f t="shared" si="399"/>
        <v>44.444444444443498</v>
      </c>
      <c r="J1374" s="15">
        <f t="shared" si="400"/>
        <v>44.444444444443498</v>
      </c>
      <c r="K1374" s="15">
        <f t="shared" si="401"/>
        <v>0</v>
      </c>
      <c r="L1374" s="15">
        <f>SUM(0.5*1.2*$AD$4*$AF$4*(F1374^2))</f>
        <v>134.4326148148148</v>
      </c>
      <c r="M1374" s="15">
        <f t="shared" si="402"/>
        <v>6.8822667065843461</v>
      </c>
      <c r="N1374" s="15">
        <f t="shared" si="412"/>
        <v>0.65190359637368389</v>
      </c>
      <c r="O1374" s="15">
        <f t="shared" si="403"/>
        <v>4.3014166916152163</v>
      </c>
      <c r="P1374" s="15">
        <f t="shared" si="404"/>
        <v>6.143995101646091</v>
      </c>
      <c r="Q1374" s="15">
        <f t="shared" si="413"/>
        <v>0.58197286935036585</v>
      </c>
      <c r="R1374" s="15">
        <f t="shared" si="405"/>
        <v>3.8399969385288069</v>
      </c>
      <c r="S1374" s="15">
        <f t="shared" si="414"/>
        <v>515.14516970472835</v>
      </c>
      <c r="T1374" s="15">
        <f t="shared" si="415"/>
        <v>349.05541242389228</v>
      </c>
      <c r="U1374" s="15">
        <f t="shared" si="406"/>
        <v>0.51514516970472835</v>
      </c>
      <c r="V1374" s="15">
        <f t="shared" si="407"/>
        <v>0.34905541242389226</v>
      </c>
      <c r="W1374" s="15">
        <f t="shared" si="408"/>
        <v>0.16608975728083608</v>
      </c>
      <c r="X1374" s="15">
        <f t="shared" si="409"/>
        <v>154.52013065075013</v>
      </c>
      <c r="Y1374" s="15">
        <f t="shared" si="416"/>
        <v>126794.25197284251</v>
      </c>
      <c r="AJ1374">
        <f>IF(E1374&lt;1,1,0)</f>
        <v>0</v>
      </c>
      <c r="AK1374">
        <f>IF(AJ1374=1,"",E1374)</f>
        <v>59.8</v>
      </c>
      <c r="AL1374">
        <f>E1374/3.6</f>
        <v>16.611111111111111</v>
      </c>
    </row>
    <row r="1375" spans="2:38" x14ac:dyDescent="0.3">
      <c r="B1375" s="25" t="s">
        <v>53</v>
      </c>
      <c r="C1375" s="25">
        <v>1364</v>
      </c>
      <c r="D1375" s="25">
        <v>342</v>
      </c>
      <c r="E1375" s="24">
        <v>60.4</v>
      </c>
      <c r="F1375" s="42">
        <f t="shared" si="398"/>
        <v>16.777777777777779</v>
      </c>
      <c r="G1375" s="15">
        <f t="shared" si="410"/>
        <v>0.27777777777777779</v>
      </c>
      <c r="H1375" s="15">
        <f t="shared" si="411"/>
        <v>1</v>
      </c>
      <c r="I1375" s="15">
        <f t="shared" si="399"/>
        <v>444.44444444444446</v>
      </c>
      <c r="J1375" s="15">
        <f t="shared" si="400"/>
        <v>444.44444444444446</v>
      </c>
      <c r="K1375" s="15">
        <f t="shared" si="401"/>
        <v>0</v>
      </c>
      <c r="L1375" s="15">
        <f>SUM(0.5*1.2*$AD$4*$AF$4*(F1375^2))</f>
        <v>137.1437925925926</v>
      </c>
      <c r="M1375" s="15">
        <f t="shared" si="402"/>
        <v>13.707918199176957</v>
      </c>
      <c r="N1375" s="15">
        <f t="shared" si="412"/>
        <v>1.302252228921811</v>
      </c>
      <c r="O1375" s="15">
        <f t="shared" si="403"/>
        <v>8.5674488744855974</v>
      </c>
      <c r="P1375" s="15">
        <f t="shared" si="404"/>
        <v>6.2511280757201648</v>
      </c>
      <c r="Q1375" s="15">
        <f t="shared" si="413"/>
        <v>0.59385716719341564</v>
      </c>
      <c r="R1375" s="15">
        <f t="shared" si="405"/>
        <v>3.9069550473251029</v>
      </c>
      <c r="S1375" s="15">
        <f t="shared" si="414"/>
        <v>516.44742193365016</v>
      </c>
      <c r="T1375" s="15">
        <f t="shared" si="415"/>
        <v>349.64926959108567</v>
      </c>
      <c r="U1375" s="15">
        <f t="shared" si="406"/>
        <v>0.51644742193365012</v>
      </c>
      <c r="V1375" s="15">
        <f t="shared" si="407"/>
        <v>0.34964926959108567</v>
      </c>
      <c r="W1375" s="15">
        <f t="shared" si="408"/>
        <v>0.16679815234256445</v>
      </c>
      <c r="X1375" s="15">
        <f t="shared" si="409"/>
        <v>157.63642645116991</v>
      </c>
      <c r="Y1375" s="15">
        <f t="shared" si="416"/>
        <v>126951.88839929368</v>
      </c>
      <c r="AJ1375">
        <f>IF(E1375&lt;1,1,0)</f>
        <v>0</v>
      </c>
      <c r="AK1375">
        <f>IF(AJ1375=1,"",E1375)</f>
        <v>60.4</v>
      </c>
      <c r="AL1375">
        <f>E1375/3.6</f>
        <v>16.777777777777779</v>
      </c>
    </row>
    <row r="1376" spans="2:38" x14ac:dyDescent="0.3">
      <c r="B1376" s="25" t="s">
        <v>53</v>
      </c>
      <c r="C1376" s="25">
        <v>1365</v>
      </c>
      <c r="D1376" s="25">
        <v>343</v>
      </c>
      <c r="E1376" s="24">
        <v>61.8</v>
      </c>
      <c r="F1376" s="42">
        <f t="shared" si="398"/>
        <v>17.166666666666668</v>
      </c>
      <c r="G1376" s="15">
        <f t="shared" si="410"/>
        <v>0.30555555555555597</v>
      </c>
      <c r="H1376" s="15">
        <f t="shared" si="411"/>
        <v>1.1000000000000014</v>
      </c>
      <c r="I1376" s="15">
        <f t="shared" si="399"/>
        <v>488.88888888888954</v>
      </c>
      <c r="J1376" s="15">
        <f t="shared" si="400"/>
        <v>488.88888888888954</v>
      </c>
      <c r="K1376" s="15">
        <f t="shared" si="401"/>
        <v>0</v>
      </c>
      <c r="L1376" s="15">
        <f>SUM(0.5*1.2*$AD$4*$AF$4*(F1376^2))</f>
        <v>143.57513333333333</v>
      </c>
      <c r="M1376" s="15">
        <f t="shared" si="402"/>
        <v>14.89901904814816</v>
      </c>
      <c r="N1376" s="15">
        <f t="shared" si="412"/>
        <v>1.4195454259763387</v>
      </c>
      <c r="O1376" s="15">
        <f t="shared" si="403"/>
        <v>9.3118869050925994</v>
      </c>
      <c r="P1376" s="15">
        <f t="shared" si="404"/>
        <v>6.5064264555555553</v>
      </c>
      <c r="Q1376" s="15">
        <f t="shared" si="413"/>
        <v>0.61991785395987653</v>
      </c>
      <c r="R1376" s="15">
        <f t="shared" si="405"/>
        <v>4.0665165347222221</v>
      </c>
      <c r="S1376" s="15">
        <f t="shared" si="414"/>
        <v>517.86696735962653</v>
      </c>
      <c r="T1376" s="15">
        <f t="shared" si="415"/>
        <v>350.26918744504553</v>
      </c>
      <c r="U1376" s="15">
        <f t="shared" si="406"/>
        <v>0.51786696735962656</v>
      </c>
      <c r="V1376" s="15">
        <f t="shared" si="407"/>
        <v>0.35026918744504554</v>
      </c>
      <c r="W1376" s="15">
        <f t="shared" si="408"/>
        <v>0.16759777991458102</v>
      </c>
      <c r="X1376" s="15">
        <f t="shared" si="409"/>
        <v>165.02877157044296</v>
      </c>
      <c r="Y1376" s="15">
        <f t="shared" si="416"/>
        <v>127116.91717086412</v>
      </c>
      <c r="AJ1376">
        <f>IF(E1376&lt;1,1,0)</f>
        <v>0</v>
      </c>
      <c r="AK1376">
        <f>IF(AJ1376=1,"",E1376)</f>
        <v>61.8</v>
      </c>
      <c r="AL1376">
        <f>E1376/3.6</f>
        <v>17.166666666666664</v>
      </c>
    </row>
    <row r="1377" spans="2:38" x14ac:dyDescent="0.3">
      <c r="B1377" s="25" t="s">
        <v>53</v>
      </c>
      <c r="C1377" s="25">
        <v>1366</v>
      </c>
      <c r="D1377" s="25">
        <v>344</v>
      </c>
      <c r="E1377" s="24">
        <v>62.6</v>
      </c>
      <c r="F1377" s="42">
        <f t="shared" si="398"/>
        <v>17.388888888888889</v>
      </c>
      <c r="G1377" s="15">
        <f t="shared" si="410"/>
        <v>0.12500000000000078</v>
      </c>
      <c r="H1377" s="15">
        <f t="shared" si="411"/>
        <v>0.45000000000000284</v>
      </c>
      <c r="I1377" s="15">
        <f t="shared" si="399"/>
        <v>200.00000000000125</v>
      </c>
      <c r="J1377" s="15">
        <f t="shared" si="400"/>
        <v>200.00000000000125</v>
      </c>
      <c r="K1377" s="15">
        <f t="shared" si="401"/>
        <v>0</v>
      </c>
      <c r="L1377" s="15">
        <f>SUM(0.5*1.2*$AD$4*$AF$4*(F1377^2))</f>
        <v>147.31634814814817</v>
      </c>
      <c r="M1377" s="15">
        <f t="shared" si="402"/>
        <v>10.133485387242821</v>
      </c>
      <c r="N1377" s="15">
        <f t="shared" si="412"/>
        <v>0.96831082589209183</v>
      </c>
      <c r="O1377" s="15">
        <f t="shared" si="403"/>
        <v>6.3334283670267633</v>
      </c>
      <c r="P1377" s="15">
        <f t="shared" si="404"/>
        <v>6.6557076094650212</v>
      </c>
      <c r="Q1377" s="15">
        <f t="shared" si="413"/>
        <v>0.63598983823776867</v>
      </c>
      <c r="R1377" s="15">
        <f t="shared" si="405"/>
        <v>4.1598172559156383</v>
      </c>
      <c r="S1377" s="15">
        <f t="shared" si="414"/>
        <v>518.83527818551863</v>
      </c>
      <c r="T1377" s="15">
        <f t="shared" si="415"/>
        <v>350.90517728328331</v>
      </c>
      <c r="U1377" s="15">
        <f t="shared" si="406"/>
        <v>0.51883527818551867</v>
      </c>
      <c r="V1377" s="15">
        <f t="shared" si="407"/>
        <v>0.3509051772832833</v>
      </c>
      <c r="W1377" s="15">
        <f t="shared" si="408"/>
        <v>0.16793010090223537</v>
      </c>
      <c r="X1377" s="15">
        <f t="shared" si="409"/>
        <v>169.32901825139851</v>
      </c>
      <c r="Y1377" s="15">
        <f t="shared" si="416"/>
        <v>127286.24618911553</v>
      </c>
      <c r="AJ1377">
        <f>IF(E1377&lt;1,1,0)</f>
        <v>0</v>
      </c>
      <c r="AK1377">
        <f>IF(AJ1377=1,"",E1377)</f>
        <v>62.6</v>
      </c>
      <c r="AL1377">
        <f>E1377/3.6</f>
        <v>17.388888888888889</v>
      </c>
    </row>
    <row r="1378" spans="2:38" x14ac:dyDescent="0.3">
      <c r="B1378" s="25" t="s">
        <v>53</v>
      </c>
      <c r="C1378" s="25">
        <v>1367</v>
      </c>
      <c r="D1378" s="25">
        <v>345</v>
      </c>
      <c r="E1378" s="24">
        <v>62.7</v>
      </c>
      <c r="F1378" s="42">
        <f t="shared" si="398"/>
        <v>17.416666666666668</v>
      </c>
      <c r="G1378" s="15">
        <f t="shared" si="410"/>
        <v>-9.7222222222222612E-2</v>
      </c>
      <c r="H1378" s="15">
        <f t="shared" si="411"/>
        <v>-0.35000000000000142</v>
      </c>
      <c r="I1378" s="15">
        <f t="shared" si="399"/>
        <v>-155.55555555555617</v>
      </c>
      <c r="J1378" s="15">
        <f t="shared" si="400"/>
        <v>0</v>
      </c>
      <c r="K1378" s="15">
        <f t="shared" si="401"/>
        <v>155.55555555555617</v>
      </c>
      <c r="L1378" s="15">
        <f>SUM(0.5*1.2*$AD$4*$AF$4*(F1378^2))</f>
        <v>147.78738333333334</v>
      </c>
      <c r="M1378" s="15">
        <f t="shared" si="402"/>
        <v>6.6745435930555566</v>
      </c>
      <c r="N1378" s="15">
        <f t="shared" si="412"/>
        <v>0.6396437610011575</v>
      </c>
      <c r="O1378" s="15">
        <f t="shared" si="403"/>
        <v>4.1715897456597233</v>
      </c>
      <c r="P1378" s="15">
        <f t="shared" si="404"/>
        <v>3.9652843337962858</v>
      </c>
      <c r="Q1378" s="15">
        <f t="shared" si="413"/>
        <v>0.38000641532214408</v>
      </c>
      <c r="R1378" s="15">
        <f t="shared" si="405"/>
        <v>2.4783027086226785</v>
      </c>
      <c r="S1378" s="15">
        <f t="shared" si="414"/>
        <v>519.47492194651977</v>
      </c>
      <c r="T1378" s="15">
        <f t="shared" si="415"/>
        <v>351.28518369860546</v>
      </c>
      <c r="U1378" s="15">
        <f t="shared" si="406"/>
        <v>0.51947492194651979</v>
      </c>
      <c r="V1378" s="15">
        <f t="shared" si="407"/>
        <v>0.35128518369860545</v>
      </c>
      <c r="W1378" s="15">
        <f t="shared" si="408"/>
        <v>0.16818973824791433</v>
      </c>
      <c r="X1378" s="15">
        <f t="shared" si="409"/>
        <v>169.87043782273881</v>
      </c>
      <c r="Y1378" s="15">
        <f t="shared" si="416"/>
        <v>127456.11662693827</v>
      </c>
      <c r="AJ1378">
        <f>IF(E1378&lt;1,1,0)</f>
        <v>0</v>
      </c>
      <c r="AK1378">
        <f>IF(AJ1378=1,"",E1378)</f>
        <v>62.7</v>
      </c>
      <c r="AL1378">
        <f>E1378/3.6</f>
        <v>17.416666666666668</v>
      </c>
    </row>
    <row r="1379" spans="2:38" x14ac:dyDescent="0.3">
      <c r="B1379" s="25" t="s">
        <v>53</v>
      </c>
      <c r="C1379" s="25">
        <v>1368</v>
      </c>
      <c r="D1379" s="25">
        <v>346</v>
      </c>
      <c r="E1379" s="24">
        <v>61.9</v>
      </c>
      <c r="F1379" s="42">
        <f t="shared" si="398"/>
        <v>17.194444444444446</v>
      </c>
      <c r="G1379" s="15">
        <f t="shared" si="410"/>
        <v>-0.37500000000000039</v>
      </c>
      <c r="H1379" s="15">
        <f t="shared" si="411"/>
        <v>-1.3500000000000014</v>
      </c>
      <c r="I1379" s="15">
        <f t="shared" si="399"/>
        <v>-600.00000000000057</v>
      </c>
      <c r="J1379" s="15">
        <f t="shared" si="400"/>
        <v>0</v>
      </c>
      <c r="K1379" s="15">
        <f t="shared" si="401"/>
        <v>600.00000000000057</v>
      </c>
      <c r="L1379" s="15">
        <f>SUM(0.5*1.2*$AD$4*$AF$4*(F1379^2))</f>
        <v>144.04015370370374</v>
      </c>
      <c r="M1379" s="15">
        <f t="shared" si="402"/>
        <v>6.5249504206275741</v>
      </c>
      <c r="N1379" s="15">
        <f t="shared" si="412"/>
        <v>0.62712023487142787</v>
      </c>
      <c r="O1379" s="15">
        <f t="shared" si="403"/>
        <v>4.0780940128922341</v>
      </c>
      <c r="P1379" s="15">
        <f t="shared" si="404"/>
        <v>3.7917162460391047</v>
      </c>
      <c r="Q1379" s="15">
        <f t="shared" si="413"/>
        <v>0.3644260614248695</v>
      </c>
      <c r="R1379" s="15">
        <f t="shared" si="405"/>
        <v>2.3698226537744405</v>
      </c>
      <c r="S1379" s="15">
        <f t="shared" si="414"/>
        <v>520.1020421813912</v>
      </c>
      <c r="T1379" s="15">
        <f t="shared" si="415"/>
        <v>351.64960976003033</v>
      </c>
      <c r="U1379" s="15">
        <f t="shared" si="406"/>
        <v>0.52010204218139122</v>
      </c>
      <c r="V1379" s="15">
        <f t="shared" si="407"/>
        <v>0.35164960976003035</v>
      </c>
      <c r="W1379" s="15">
        <f t="shared" si="408"/>
        <v>0.16845243242136088</v>
      </c>
      <c r="X1379" s="15">
        <f t="shared" si="409"/>
        <v>165.56327714502572</v>
      </c>
      <c r="Y1379" s="15">
        <f t="shared" si="416"/>
        <v>127621.6799040833</v>
      </c>
      <c r="AJ1379">
        <f>IF(E1379&lt;1,1,0)</f>
        <v>0</v>
      </c>
      <c r="AK1379">
        <f>IF(AJ1379=1,"",E1379)</f>
        <v>61.9</v>
      </c>
      <c r="AL1379">
        <f>E1379/3.6</f>
        <v>17.194444444444443</v>
      </c>
    </row>
    <row r="1380" spans="2:38" x14ac:dyDescent="0.3">
      <c r="B1380" s="25" t="s">
        <v>53</v>
      </c>
      <c r="C1380" s="25">
        <v>1369</v>
      </c>
      <c r="D1380" s="25">
        <v>347</v>
      </c>
      <c r="E1380" s="24">
        <v>60</v>
      </c>
      <c r="F1380" s="42">
        <f t="shared" si="398"/>
        <v>16.666666666666668</v>
      </c>
      <c r="G1380" s="15">
        <f t="shared" si="410"/>
        <v>-0.4861111111111111</v>
      </c>
      <c r="H1380" s="15">
        <f t="shared" si="411"/>
        <v>-1.75</v>
      </c>
      <c r="I1380" s="15">
        <f t="shared" si="399"/>
        <v>-777.77777777777771</v>
      </c>
      <c r="J1380" s="15">
        <f t="shared" si="400"/>
        <v>0</v>
      </c>
      <c r="K1380" s="15">
        <f t="shared" si="401"/>
        <v>777.77777777777771</v>
      </c>
      <c r="L1380" s="15">
        <f>SUM(0.5*1.2*$AD$4*$AF$4*(F1380^2))</f>
        <v>135.33333333333334</v>
      </c>
      <c r="M1380" s="15">
        <f t="shared" si="402"/>
        <v>6.1795555555555559</v>
      </c>
      <c r="N1380" s="15">
        <f t="shared" si="412"/>
        <v>0.59564049382716056</v>
      </c>
      <c r="O1380" s="15">
        <f t="shared" si="403"/>
        <v>3.8622222222222224</v>
      </c>
      <c r="P1380" s="15">
        <f t="shared" si="404"/>
        <v>6.783407407407406</v>
      </c>
      <c r="Q1380" s="15">
        <f t="shared" si="413"/>
        <v>0.65384510288065822</v>
      </c>
      <c r="R1380" s="15">
        <f t="shared" si="405"/>
        <v>4.2396296296296292</v>
      </c>
      <c r="S1380" s="15">
        <f t="shared" si="414"/>
        <v>520.6976826752184</v>
      </c>
      <c r="T1380" s="15">
        <f t="shared" si="415"/>
        <v>352.303454862911</v>
      </c>
      <c r="U1380" s="15">
        <f t="shared" si="406"/>
        <v>0.52069768267521843</v>
      </c>
      <c r="V1380" s="15">
        <f t="shared" si="407"/>
        <v>0.35230345486291098</v>
      </c>
      <c r="W1380" s="15">
        <f t="shared" si="408"/>
        <v>0.16839422781230745</v>
      </c>
      <c r="X1380" s="15">
        <f t="shared" si="409"/>
        <v>155.55543767959611</v>
      </c>
      <c r="Y1380" s="15">
        <f t="shared" si="416"/>
        <v>127777.23534176289</v>
      </c>
      <c r="AJ1380">
        <f>IF(E1380&lt;1,1,0)</f>
        <v>0</v>
      </c>
      <c r="AK1380">
        <f>IF(AJ1380=1,"",E1380)</f>
        <v>60</v>
      </c>
      <c r="AL1380">
        <f>E1380/3.6</f>
        <v>16.666666666666668</v>
      </c>
    </row>
    <row r="1381" spans="2:38" x14ac:dyDescent="0.3">
      <c r="B1381" s="25" t="s">
        <v>53</v>
      </c>
      <c r="C1381" s="25">
        <v>1370</v>
      </c>
      <c r="D1381" s="25">
        <v>348</v>
      </c>
      <c r="E1381" s="24">
        <v>58.4</v>
      </c>
      <c r="F1381" s="42">
        <f t="shared" si="398"/>
        <v>16.222222222222221</v>
      </c>
      <c r="G1381" s="15">
        <f t="shared" si="410"/>
        <v>-0.30555555555555597</v>
      </c>
      <c r="H1381" s="15">
        <f t="shared" si="411"/>
        <v>-1.1000000000000014</v>
      </c>
      <c r="I1381" s="15">
        <f t="shared" si="399"/>
        <v>-488.88888888888954</v>
      </c>
      <c r="J1381" s="15">
        <f t="shared" si="400"/>
        <v>0</v>
      </c>
      <c r="K1381" s="15">
        <f t="shared" si="401"/>
        <v>488.88888888888954</v>
      </c>
      <c r="L1381" s="15">
        <f>SUM(0.5*1.2*$AD$4*$AF$4*(F1381^2))</f>
        <v>128.21179259259256</v>
      </c>
      <c r="M1381" s="15">
        <f t="shared" si="402"/>
        <v>5.8992401909465011</v>
      </c>
      <c r="N1381" s="15">
        <f t="shared" si="412"/>
        <v>0.57025988512482839</v>
      </c>
      <c r="O1381" s="15">
        <f t="shared" si="403"/>
        <v>3.6870251193415631</v>
      </c>
      <c r="P1381" s="15">
        <f t="shared" si="404"/>
        <v>2.0316240065843734</v>
      </c>
      <c r="Q1381" s="15">
        <f t="shared" si="413"/>
        <v>0.19639032063648942</v>
      </c>
      <c r="R1381" s="15">
        <f t="shared" si="405"/>
        <v>1.2697650041152333</v>
      </c>
      <c r="S1381" s="15">
        <f t="shared" si="414"/>
        <v>521.26794256034327</v>
      </c>
      <c r="T1381" s="15">
        <f t="shared" si="415"/>
        <v>352.49984518354751</v>
      </c>
      <c r="U1381" s="15">
        <f t="shared" si="406"/>
        <v>0.52126794256034326</v>
      </c>
      <c r="V1381" s="15">
        <f t="shared" si="407"/>
        <v>0.35249984518354749</v>
      </c>
      <c r="W1381" s="15">
        <f t="shared" si="408"/>
        <v>0.16876809737679577</v>
      </c>
      <c r="X1381" s="15">
        <f t="shared" si="409"/>
        <v>147.36975840554169</v>
      </c>
      <c r="Y1381" s="15">
        <f t="shared" si="416"/>
        <v>127924.60510016844</v>
      </c>
      <c r="AJ1381">
        <f>IF(E1381&lt;1,1,0)</f>
        <v>0</v>
      </c>
      <c r="AK1381">
        <f>IF(AJ1381=1,"",E1381)</f>
        <v>58.4</v>
      </c>
      <c r="AL1381">
        <f>E1381/3.6</f>
        <v>16.222222222222221</v>
      </c>
    </row>
    <row r="1382" spans="2:38" x14ac:dyDescent="0.3">
      <c r="B1382" s="25" t="s">
        <v>53</v>
      </c>
      <c r="C1382" s="25">
        <v>1371</v>
      </c>
      <c r="D1382" s="25">
        <v>349</v>
      </c>
      <c r="E1382" s="24">
        <v>57.8</v>
      </c>
      <c r="F1382" s="42">
        <f t="shared" si="398"/>
        <v>16.055555555555557</v>
      </c>
      <c r="G1382" s="15">
        <f t="shared" si="410"/>
        <v>-8.3333333333333523E-2</v>
      </c>
      <c r="H1382" s="15">
        <f t="shared" si="411"/>
        <v>-0.30000000000000071</v>
      </c>
      <c r="I1382" s="15">
        <f t="shared" si="399"/>
        <v>-133.33333333333363</v>
      </c>
      <c r="J1382" s="15">
        <f t="shared" si="400"/>
        <v>0</v>
      </c>
      <c r="K1382" s="15">
        <f t="shared" si="401"/>
        <v>133.33333333333363</v>
      </c>
      <c r="L1382" s="15">
        <f>SUM(0.5*1.2*$AD$4*$AF$4*(F1382^2))</f>
        <v>125.59083703703703</v>
      </c>
      <c r="M1382" s="15">
        <f t="shared" si="402"/>
        <v>5.7965506613168731</v>
      </c>
      <c r="N1382" s="15">
        <f t="shared" si="412"/>
        <v>0.56194338355544127</v>
      </c>
      <c r="O1382" s="15">
        <f t="shared" si="403"/>
        <v>3.6228441633230455</v>
      </c>
      <c r="P1382" s="15">
        <f t="shared" si="404"/>
        <v>3.6558099205761274</v>
      </c>
      <c r="Q1382" s="15">
        <f t="shared" si="413"/>
        <v>0.35441046174474122</v>
      </c>
      <c r="R1382" s="15">
        <f t="shared" si="405"/>
        <v>2.2848812003600796</v>
      </c>
      <c r="S1382" s="15">
        <f t="shared" si="414"/>
        <v>521.82988594389872</v>
      </c>
      <c r="T1382" s="15">
        <f t="shared" si="415"/>
        <v>352.85425564529226</v>
      </c>
      <c r="U1382" s="15">
        <f t="shared" si="406"/>
        <v>0.52182988594389867</v>
      </c>
      <c r="V1382" s="15">
        <f t="shared" si="407"/>
        <v>0.35285425564529227</v>
      </c>
      <c r="W1382" s="15">
        <f t="shared" si="408"/>
        <v>0.16897563029860641</v>
      </c>
      <c r="X1382" s="15">
        <f t="shared" si="409"/>
        <v>144.35716566767607</v>
      </c>
      <c r="Y1382" s="15">
        <f t="shared" si="416"/>
        <v>128068.96226583612</v>
      </c>
      <c r="AJ1382">
        <f>IF(E1382&lt;1,1,0)</f>
        <v>0</v>
      </c>
      <c r="AK1382">
        <f>IF(AJ1382=1,"",E1382)</f>
        <v>57.8</v>
      </c>
      <c r="AL1382">
        <f>E1382/3.6</f>
        <v>16.055555555555554</v>
      </c>
    </row>
    <row r="1383" spans="2:38" x14ac:dyDescent="0.3">
      <c r="B1383" s="25" t="s">
        <v>53</v>
      </c>
      <c r="C1383" s="25">
        <v>1372</v>
      </c>
      <c r="D1383" s="25">
        <v>350</v>
      </c>
      <c r="E1383" s="24">
        <v>57.8</v>
      </c>
      <c r="F1383" s="42">
        <f t="shared" si="398"/>
        <v>16.055555555555557</v>
      </c>
      <c r="G1383" s="15">
        <f t="shared" si="410"/>
        <v>0</v>
      </c>
      <c r="H1383" s="15">
        <f t="shared" si="411"/>
        <v>0</v>
      </c>
      <c r="I1383" s="15">
        <f t="shared" si="399"/>
        <v>0</v>
      </c>
      <c r="J1383" s="15">
        <f t="shared" si="400"/>
        <v>0</v>
      </c>
      <c r="K1383" s="15">
        <f t="shared" si="401"/>
        <v>0</v>
      </c>
      <c r="L1383" s="15">
        <f>SUM(0.5*1.2*$AD$4*$AF$4*(F1383^2))</f>
        <v>125.59083703703703</v>
      </c>
      <c r="M1383" s="15">
        <f t="shared" si="402"/>
        <v>5.7965506613168731</v>
      </c>
      <c r="N1383" s="15">
        <f t="shared" si="412"/>
        <v>0.5635535365169182</v>
      </c>
      <c r="O1383" s="15">
        <f t="shared" si="403"/>
        <v>3.6228441633230455</v>
      </c>
      <c r="P1383" s="15">
        <f t="shared" si="404"/>
        <v>5.7965506613168731</v>
      </c>
      <c r="Q1383" s="15">
        <f t="shared" si="413"/>
        <v>0.5635535365169182</v>
      </c>
      <c r="R1383" s="15">
        <f t="shared" si="405"/>
        <v>3.6228441633230455</v>
      </c>
      <c r="S1383" s="15">
        <f t="shared" si="414"/>
        <v>522.39343948041562</v>
      </c>
      <c r="T1383" s="15">
        <f t="shared" si="415"/>
        <v>353.41780918180916</v>
      </c>
      <c r="U1383" s="15">
        <f t="shared" si="406"/>
        <v>0.52239343948041561</v>
      </c>
      <c r="V1383" s="15">
        <f t="shared" si="407"/>
        <v>0.35341780918180915</v>
      </c>
      <c r="W1383" s="15">
        <f t="shared" si="408"/>
        <v>0.16897563029860646</v>
      </c>
      <c r="X1383" s="15">
        <f t="shared" si="409"/>
        <v>144.35716566767607</v>
      </c>
      <c r="Y1383" s="15">
        <f t="shared" si="416"/>
        <v>128213.3194315038</v>
      </c>
      <c r="AJ1383">
        <f>IF(E1383&lt;1,1,0)</f>
        <v>0</v>
      </c>
      <c r="AK1383">
        <f>IF(AJ1383=1,"",E1383)</f>
        <v>57.8</v>
      </c>
      <c r="AL1383">
        <f>E1383/3.6</f>
        <v>16.055555555555554</v>
      </c>
    </row>
    <row r="1384" spans="2:38" x14ac:dyDescent="0.3">
      <c r="B1384" s="25" t="s">
        <v>53</v>
      </c>
      <c r="C1384" s="25">
        <v>1373</v>
      </c>
      <c r="D1384" s="25">
        <v>351</v>
      </c>
      <c r="E1384" s="24">
        <v>57.8</v>
      </c>
      <c r="F1384" s="42">
        <f t="shared" si="398"/>
        <v>16.055555555555557</v>
      </c>
      <c r="G1384" s="15">
        <f t="shared" si="410"/>
        <v>-6.9444444444444448E-2</v>
      </c>
      <c r="H1384" s="15">
        <f t="shared" si="411"/>
        <v>-0.25</v>
      </c>
      <c r="I1384" s="15">
        <f t="shared" si="399"/>
        <v>-111.11111111111111</v>
      </c>
      <c r="J1384" s="15">
        <f t="shared" si="400"/>
        <v>0</v>
      </c>
      <c r="K1384" s="15">
        <f t="shared" si="401"/>
        <v>111.11111111111111</v>
      </c>
      <c r="L1384" s="15">
        <f>SUM(0.5*1.2*$AD$4*$AF$4*(F1384^2))</f>
        <v>125.59083703703703</v>
      </c>
      <c r="M1384" s="15">
        <f t="shared" si="402"/>
        <v>5.7965506613168731</v>
      </c>
      <c r="N1384" s="15">
        <f t="shared" si="412"/>
        <v>0.56516368947839513</v>
      </c>
      <c r="O1384" s="15">
        <f t="shared" si="403"/>
        <v>3.6228441633230455</v>
      </c>
      <c r="P1384" s="15">
        <f t="shared" si="404"/>
        <v>4.0126000440329221</v>
      </c>
      <c r="Q1384" s="15">
        <f t="shared" si="413"/>
        <v>0.39122850429320993</v>
      </c>
      <c r="R1384" s="15">
        <f t="shared" si="405"/>
        <v>2.5078750275205763</v>
      </c>
      <c r="S1384" s="15">
        <f t="shared" si="414"/>
        <v>522.95860316989399</v>
      </c>
      <c r="T1384" s="15">
        <f t="shared" si="415"/>
        <v>353.80903768610239</v>
      </c>
      <c r="U1384" s="15">
        <f t="shared" si="406"/>
        <v>0.52295860316989395</v>
      </c>
      <c r="V1384" s="15">
        <f t="shared" si="407"/>
        <v>0.35380903768610239</v>
      </c>
      <c r="W1384" s="15">
        <f t="shared" si="408"/>
        <v>0.16914956548379156</v>
      </c>
      <c r="X1384" s="15">
        <f t="shared" si="409"/>
        <v>144.35716554592145</v>
      </c>
      <c r="Y1384" s="15">
        <f t="shared" si="416"/>
        <v>128357.67659704972</v>
      </c>
      <c r="AJ1384">
        <f>IF(E1384&lt;1,1,0)</f>
        <v>0</v>
      </c>
      <c r="AK1384">
        <f>IF(AJ1384=1,"",E1384)</f>
        <v>57.8</v>
      </c>
      <c r="AL1384">
        <f>E1384/3.6</f>
        <v>16.055555555555554</v>
      </c>
    </row>
    <row r="1385" spans="2:38" x14ac:dyDescent="0.3">
      <c r="B1385" s="25" t="s">
        <v>53</v>
      </c>
      <c r="C1385" s="25">
        <v>1374</v>
      </c>
      <c r="D1385" s="25">
        <v>352</v>
      </c>
      <c r="E1385" s="24">
        <v>57.3</v>
      </c>
      <c r="F1385" s="42">
        <f t="shared" si="398"/>
        <v>15.916666666666666</v>
      </c>
      <c r="G1385" s="15">
        <f t="shared" si="410"/>
        <v>-0.22222222222222143</v>
      </c>
      <c r="H1385" s="15">
        <f t="shared" si="411"/>
        <v>-0.79999999999999716</v>
      </c>
      <c r="I1385" s="15">
        <f t="shared" si="399"/>
        <v>-355.55555555555429</v>
      </c>
      <c r="J1385" s="15">
        <f t="shared" si="400"/>
        <v>0</v>
      </c>
      <c r="K1385" s="15">
        <f t="shared" si="401"/>
        <v>355.55555555555429</v>
      </c>
      <c r="L1385" s="15">
        <f>SUM(0.5*1.2*$AD$4*$AF$4*(F1385^2))</f>
        <v>123.42738333333332</v>
      </c>
      <c r="M1385" s="15">
        <f t="shared" si="402"/>
        <v>5.7119725180555561</v>
      </c>
      <c r="N1385" s="15">
        <f t="shared" si="412"/>
        <v>0.55850397954320996</v>
      </c>
      <c r="O1385" s="15">
        <f t="shared" si="403"/>
        <v>3.5699828237847226</v>
      </c>
      <c r="P1385" s="15">
        <f t="shared" si="404"/>
        <v>5.271325879631622E-2</v>
      </c>
      <c r="Q1385" s="15">
        <f t="shared" si="413"/>
        <v>5.1541853045286978E-3</v>
      </c>
      <c r="R1385" s="15">
        <f t="shared" si="405"/>
        <v>3.2945786747697638E-2</v>
      </c>
      <c r="S1385" s="15">
        <f t="shared" si="414"/>
        <v>523.51710714943715</v>
      </c>
      <c r="T1385" s="15">
        <f t="shared" si="415"/>
        <v>353.81419187140693</v>
      </c>
      <c r="U1385" s="15">
        <f t="shared" si="406"/>
        <v>0.52351710714943711</v>
      </c>
      <c r="V1385" s="15">
        <f t="shared" si="407"/>
        <v>0.35381419187140695</v>
      </c>
      <c r="W1385" s="15">
        <f t="shared" si="408"/>
        <v>0.16970291527803016</v>
      </c>
      <c r="X1385" s="15">
        <f t="shared" si="409"/>
        <v>141.87043676351485</v>
      </c>
      <c r="Y1385" s="15">
        <f t="shared" si="416"/>
        <v>128499.54703381324</v>
      </c>
      <c r="AJ1385">
        <f>IF(E1385&lt;1,1,0)</f>
        <v>0</v>
      </c>
      <c r="AK1385">
        <f>IF(AJ1385=1,"",E1385)</f>
        <v>57.3</v>
      </c>
      <c r="AL1385">
        <f>E1385/3.6</f>
        <v>15.916666666666666</v>
      </c>
    </row>
    <row r="1386" spans="2:38" x14ac:dyDescent="0.3">
      <c r="B1386" s="25" t="s">
        <v>53</v>
      </c>
      <c r="C1386" s="25">
        <v>1375</v>
      </c>
      <c r="D1386" s="25">
        <v>353</v>
      </c>
      <c r="E1386" s="24">
        <v>56.2</v>
      </c>
      <c r="F1386" s="42">
        <f t="shared" si="398"/>
        <v>15.611111111111112</v>
      </c>
      <c r="G1386" s="15">
        <f t="shared" si="410"/>
        <v>-0.41666666666666663</v>
      </c>
      <c r="H1386" s="15">
        <f t="shared" si="411"/>
        <v>-1.5</v>
      </c>
      <c r="I1386" s="15">
        <f t="shared" si="399"/>
        <v>-666.66666666666663</v>
      </c>
      <c r="J1386" s="15">
        <f t="shared" si="400"/>
        <v>0</v>
      </c>
      <c r="K1386" s="15">
        <f t="shared" si="401"/>
        <v>666.66666666666663</v>
      </c>
      <c r="L1386" s="15">
        <f>SUM(0.5*1.2*$AD$4*$AF$4*(F1386^2))</f>
        <v>118.73394814814816</v>
      </c>
      <c r="M1386" s="15">
        <f t="shared" si="402"/>
        <v>5.529048857201647</v>
      </c>
      <c r="N1386" s="15">
        <f t="shared" si="412"/>
        <v>0.54215395738671712</v>
      </c>
      <c r="O1386" s="15">
        <f t="shared" si="403"/>
        <v>3.455655535751029</v>
      </c>
      <c r="P1386" s="15">
        <f t="shared" si="404"/>
        <v>4.8783585502057605</v>
      </c>
      <c r="Q1386" s="15">
        <f t="shared" si="413"/>
        <v>0.47835015783962043</v>
      </c>
      <c r="R1386" s="15">
        <f t="shared" si="405"/>
        <v>3.0489740938786003</v>
      </c>
      <c r="S1386" s="15">
        <f t="shared" si="414"/>
        <v>524.0592611068239</v>
      </c>
      <c r="T1386" s="15">
        <f t="shared" si="415"/>
        <v>354.29254202924653</v>
      </c>
      <c r="U1386" s="15">
        <f t="shared" si="406"/>
        <v>0.52405926110682388</v>
      </c>
      <c r="V1386" s="15">
        <f t="shared" si="407"/>
        <v>0.35429254202924654</v>
      </c>
      <c r="W1386" s="15">
        <f t="shared" si="408"/>
        <v>0.16976671907757734</v>
      </c>
      <c r="X1386" s="15">
        <f t="shared" si="409"/>
        <v>136.47568363243249</v>
      </c>
      <c r="Y1386" s="15">
        <f t="shared" si="416"/>
        <v>128636.02271744568</v>
      </c>
      <c r="AJ1386">
        <f>IF(E1386&lt;1,1,0)</f>
        <v>0</v>
      </c>
      <c r="AK1386">
        <f>IF(AJ1386=1,"",E1386)</f>
        <v>56.2</v>
      </c>
      <c r="AL1386">
        <f>E1386/3.6</f>
        <v>15.611111111111111</v>
      </c>
    </row>
    <row r="1387" spans="2:38" x14ac:dyDescent="0.3">
      <c r="B1387" s="25" t="s">
        <v>53</v>
      </c>
      <c r="C1387" s="25">
        <v>1376</v>
      </c>
      <c r="D1387" s="25">
        <v>354</v>
      </c>
      <c r="E1387" s="24">
        <v>54.3</v>
      </c>
      <c r="F1387" s="42">
        <f t="shared" si="398"/>
        <v>15.083333333333334</v>
      </c>
      <c r="G1387" s="15">
        <f t="shared" si="410"/>
        <v>-0.75000000000000078</v>
      </c>
      <c r="H1387" s="15">
        <f t="shared" si="411"/>
        <v>-2.7000000000000028</v>
      </c>
      <c r="I1387" s="15">
        <f t="shared" si="399"/>
        <v>-1200.0000000000011</v>
      </c>
      <c r="J1387" s="15">
        <f t="shared" si="400"/>
        <v>0</v>
      </c>
      <c r="K1387" s="15">
        <f t="shared" si="401"/>
        <v>1200.0000000000011</v>
      </c>
      <c r="L1387" s="15">
        <f>SUM(0.5*1.2*$AD$4*$AF$4*(F1387^2))</f>
        <v>110.84138333333333</v>
      </c>
      <c r="M1387" s="15">
        <f t="shared" si="402"/>
        <v>5.2230775319444449</v>
      </c>
      <c r="N1387" s="15">
        <f t="shared" si="412"/>
        <v>0.51360262397453704</v>
      </c>
      <c r="O1387" s="15">
        <f t="shared" si="403"/>
        <v>3.264423457465278</v>
      </c>
      <c r="P1387" s="15">
        <f t="shared" si="404"/>
        <v>12.876922468055572</v>
      </c>
      <c r="Q1387" s="15">
        <f t="shared" si="413"/>
        <v>1.2662307093587979</v>
      </c>
      <c r="R1387" s="15">
        <f t="shared" si="405"/>
        <v>8.0480765425347318</v>
      </c>
      <c r="S1387" s="15">
        <f t="shared" si="414"/>
        <v>524.57286373079842</v>
      </c>
      <c r="T1387" s="15">
        <f t="shared" si="415"/>
        <v>355.55877273860534</v>
      </c>
      <c r="U1387" s="15">
        <f t="shared" si="406"/>
        <v>0.52457286373079837</v>
      </c>
      <c r="V1387" s="15">
        <f t="shared" si="407"/>
        <v>0.35555877273860537</v>
      </c>
      <c r="W1387" s="15">
        <f t="shared" si="408"/>
        <v>0.169014090992193</v>
      </c>
      <c r="X1387" s="15">
        <f t="shared" si="409"/>
        <v>127.40377057902519</v>
      </c>
      <c r="Y1387" s="15">
        <f t="shared" si="416"/>
        <v>128763.42648802471</v>
      </c>
      <c r="AJ1387">
        <f>IF(E1387&lt;1,1,0)</f>
        <v>0</v>
      </c>
      <c r="AK1387">
        <f>IF(AJ1387=1,"",E1387)</f>
        <v>54.3</v>
      </c>
      <c r="AL1387">
        <f>E1387/3.6</f>
        <v>15.083333333333332</v>
      </c>
    </row>
    <row r="1388" spans="2:38" x14ac:dyDescent="0.3">
      <c r="B1388" s="25" t="s">
        <v>53</v>
      </c>
      <c r="C1388" s="25">
        <v>1377</v>
      </c>
      <c r="D1388" s="25">
        <v>355</v>
      </c>
      <c r="E1388" s="24">
        <v>50.8</v>
      </c>
      <c r="F1388" s="42">
        <f t="shared" si="398"/>
        <v>14.111111111111111</v>
      </c>
      <c r="G1388" s="15">
        <f t="shared" si="410"/>
        <v>-1.2222222222222219</v>
      </c>
      <c r="H1388" s="15">
        <f t="shared" si="411"/>
        <v>-4.3999999999999986</v>
      </c>
      <c r="I1388" s="15">
        <f t="shared" si="399"/>
        <v>-1955.555555555555</v>
      </c>
      <c r="J1388" s="15">
        <f t="shared" si="400"/>
        <v>0</v>
      </c>
      <c r="K1388" s="15">
        <f t="shared" si="401"/>
        <v>1955.555555555555</v>
      </c>
      <c r="L1388" s="15">
        <f>SUM(0.5*1.2*$AD$4*$AF$4*(F1388^2))</f>
        <v>97.012948148148141</v>
      </c>
      <c r="M1388" s="15">
        <f t="shared" si="402"/>
        <v>4.6912804905349796</v>
      </c>
      <c r="N1388" s="15">
        <f t="shared" si="412"/>
        <v>0.4626123817055327</v>
      </c>
      <c r="O1388" s="15">
        <f t="shared" si="403"/>
        <v>2.9320503065843622</v>
      </c>
      <c r="P1388" s="15">
        <f t="shared" si="404"/>
        <v>22.903781237860073</v>
      </c>
      <c r="Q1388" s="15">
        <f t="shared" si="413"/>
        <v>2.2585673165112015</v>
      </c>
      <c r="R1388" s="15">
        <f t="shared" si="405"/>
        <v>14.314863273662546</v>
      </c>
      <c r="S1388" s="15">
        <f t="shared" si="414"/>
        <v>525.03547611250394</v>
      </c>
      <c r="T1388" s="15">
        <f t="shared" si="415"/>
        <v>357.81734005511652</v>
      </c>
      <c r="U1388" s="15">
        <f t="shared" si="406"/>
        <v>0.5250354761125039</v>
      </c>
      <c r="V1388" s="15">
        <f t="shared" si="407"/>
        <v>0.35781734005511651</v>
      </c>
      <c r="W1388" s="15">
        <f t="shared" si="408"/>
        <v>0.16721813605738739</v>
      </c>
      <c r="X1388" s="15">
        <f t="shared" si="409"/>
        <v>111.5090187497739</v>
      </c>
      <c r="Y1388" s="15">
        <f t="shared" si="416"/>
        <v>128874.93550677448</v>
      </c>
      <c r="AJ1388">
        <f>IF(E1388&lt;1,1,0)</f>
        <v>0</v>
      </c>
      <c r="AK1388">
        <f>IF(AJ1388=1,"",E1388)</f>
        <v>50.8</v>
      </c>
      <c r="AL1388">
        <f>E1388/3.6</f>
        <v>14.111111111111111</v>
      </c>
    </row>
    <row r="1389" spans="2:38" x14ac:dyDescent="0.3">
      <c r="B1389" s="25" t="s">
        <v>53</v>
      </c>
      <c r="C1389" s="25">
        <v>1378</v>
      </c>
      <c r="D1389" s="25">
        <v>356</v>
      </c>
      <c r="E1389" s="24">
        <v>45.5</v>
      </c>
      <c r="F1389" s="42">
        <f t="shared" si="398"/>
        <v>12.638888888888889</v>
      </c>
      <c r="G1389" s="15">
        <f t="shared" si="410"/>
        <v>-1.4722222222222214</v>
      </c>
      <c r="H1389" s="15">
        <f t="shared" si="411"/>
        <v>-5.2999999999999972</v>
      </c>
      <c r="I1389" s="15">
        <f t="shared" si="399"/>
        <v>-2355.5555555555543</v>
      </c>
      <c r="J1389" s="15">
        <f t="shared" si="400"/>
        <v>0</v>
      </c>
      <c r="K1389" s="15">
        <f t="shared" si="401"/>
        <v>2355.5555555555543</v>
      </c>
      <c r="L1389" s="15">
        <f>SUM(0.5*1.2*$AD$4*$AF$4*(F1389^2))</f>
        <v>77.826064814814814</v>
      </c>
      <c r="M1389" s="15">
        <f t="shared" si="402"/>
        <v>3.9593349858539097</v>
      </c>
      <c r="N1389" s="15">
        <f t="shared" si="412"/>
        <v>0.39153423748999772</v>
      </c>
      <c r="O1389" s="15">
        <f t="shared" si="403"/>
        <v>2.4745843661586933</v>
      </c>
      <c r="P1389" s="15">
        <f t="shared" si="404"/>
        <v>25.81226995241768</v>
      </c>
      <c r="Q1389" s="15">
        <f t="shared" si="413"/>
        <v>2.552546695294637</v>
      </c>
      <c r="R1389" s="15">
        <f t="shared" si="405"/>
        <v>16.132668720261048</v>
      </c>
      <c r="S1389" s="15">
        <f t="shared" si="414"/>
        <v>525.42701034999391</v>
      </c>
      <c r="T1389" s="15">
        <f t="shared" si="415"/>
        <v>360.36988675041113</v>
      </c>
      <c r="U1389" s="15">
        <f t="shared" si="406"/>
        <v>0.52542701034999395</v>
      </c>
      <c r="V1389" s="15">
        <f t="shared" si="407"/>
        <v>0.36036988675041115</v>
      </c>
      <c r="W1389" s="15">
        <f t="shared" si="408"/>
        <v>0.1650571235995828</v>
      </c>
      <c r="X1389" s="15">
        <f t="shared" si="409"/>
        <v>89.45513137359373</v>
      </c>
      <c r="Y1389" s="15">
        <f t="shared" si="416"/>
        <v>128964.39063814806</v>
      </c>
      <c r="AJ1389">
        <f>IF(E1389&lt;1,1,0)</f>
        <v>0</v>
      </c>
      <c r="AK1389">
        <f>IF(AJ1389=1,"",E1389)</f>
        <v>45.5</v>
      </c>
      <c r="AL1389">
        <f>E1389/3.6</f>
        <v>12.638888888888889</v>
      </c>
    </row>
    <row r="1390" spans="2:38" x14ac:dyDescent="0.3">
      <c r="B1390" s="25" t="s">
        <v>53</v>
      </c>
      <c r="C1390" s="25">
        <v>1379</v>
      </c>
      <c r="D1390" s="25">
        <v>357</v>
      </c>
      <c r="E1390" s="24">
        <v>40.200000000000003</v>
      </c>
      <c r="F1390" s="42">
        <f t="shared" si="398"/>
        <v>11.166666666666668</v>
      </c>
      <c r="G1390" s="15">
        <f t="shared" si="410"/>
        <v>-1.4722222222222223</v>
      </c>
      <c r="H1390" s="15">
        <f t="shared" si="411"/>
        <v>-5.3000000000000007</v>
      </c>
      <c r="I1390" s="15">
        <f t="shared" si="399"/>
        <v>-2355.5555555555557</v>
      </c>
      <c r="J1390" s="15">
        <f t="shared" si="400"/>
        <v>0</v>
      </c>
      <c r="K1390" s="15">
        <f t="shared" si="401"/>
        <v>2355.5555555555557</v>
      </c>
      <c r="L1390" s="15">
        <f>SUM(0.5*1.2*$AD$4*$AF$4*(F1390^2))</f>
        <v>60.751133333333343</v>
      </c>
      <c r="M1390" s="15">
        <f t="shared" si="402"/>
        <v>3.307467655555556</v>
      </c>
      <c r="N1390" s="15">
        <f t="shared" si="412"/>
        <v>0.3279905425092593</v>
      </c>
      <c r="O1390" s="15">
        <f t="shared" si="403"/>
        <v>2.0671672847222227</v>
      </c>
      <c r="P1390" s="15">
        <f t="shared" si="404"/>
        <v>22.996236048148152</v>
      </c>
      <c r="Q1390" s="15">
        <f t="shared" si="413"/>
        <v>2.2804600747746919</v>
      </c>
      <c r="R1390" s="15">
        <f t="shared" si="405"/>
        <v>14.372647530092594</v>
      </c>
      <c r="S1390" s="15">
        <f t="shared" si="414"/>
        <v>525.75500089250318</v>
      </c>
      <c r="T1390" s="15">
        <f t="shared" si="415"/>
        <v>362.65034682518581</v>
      </c>
      <c r="U1390" s="15">
        <f t="shared" si="406"/>
        <v>0.52575500089250315</v>
      </c>
      <c r="V1390" s="15">
        <f t="shared" si="407"/>
        <v>0.36265034682518582</v>
      </c>
      <c r="W1390" s="15">
        <f t="shared" si="408"/>
        <v>0.16310465406731733</v>
      </c>
      <c r="X1390" s="15">
        <f t="shared" si="409"/>
        <v>69.828774715631056</v>
      </c>
      <c r="Y1390" s="15">
        <f t="shared" si="416"/>
        <v>129034.21941286369</v>
      </c>
      <c r="AJ1390">
        <f>IF(E1390&lt;1,1,0)</f>
        <v>0</v>
      </c>
      <c r="AK1390">
        <f>IF(AJ1390=1,"",E1390)</f>
        <v>40.200000000000003</v>
      </c>
      <c r="AL1390">
        <f>E1390/3.6</f>
        <v>11.166666666666668</v>
      </c>
    </row>
    <row r="1391" spans="2:38" x14ac:dyDescent="0.3">
      <c r="B1391" s="25" t="s">
        <v>53</v>
      </c>
      <c r="C1391" s="25">
        <v>1380</v>
      </c>
      <c r="D1391" s="25">
        <v>358</v>
      </c>
      <c r="E1391" s="24">
        <v>34.9</v>
      </c>
      <c r="F1391" s="42">
        <f t="shared" si="398"/>
        <v>9.6944444444444446</v>
      </c>
      <c r="G1391" s="15">
        <f t="shared" si="410"/>
        <v>-1.4722222222222223</v>
      </c>
      <c r="H1391" s="15">
        <f t="shared" si="411"/>
        <v>-5.3000000000000007</v>
      </c>
      <c r="I1391" s="15">
        <f t="shared" si="399"/>
        <v>-2355.5555555555557</v>
      </c>
      <c r="J1391" s="15">
        <f t="shared" si="400"/>
        <v>0</v>
      </c>
      <c r="K1391" s="15">
        <f t="shared" si="401"/>
        <v>2355.5555555555557</v>
      </c>
      <c r="L1391" s="15">
        <f>SUM(0.5*1.2*$AD$4*$AF$4*(F1391^2))</f>
        <v>45.788153703703706</v>
      </c>
      <c r="M1391" s="15">
        <f t="shared" si="402"/>
        <v>2.7263507122942388</v>
      </c>
      <c r="N1391" s="15">
        <f t="shared" si="412"/>
        <v>0.27112043194481594</v>
      </c>
      <c r="O1391" s="15">
        <f t="shared" si="403"/>
        <v>1.7039691951838991</v>
      </c>
      <c r="P1391" s="15">
        <f t="shared" si="404"/>
        <v>20.109451756841565</v>
      </c>
      <c r="Q1391" s="15">
        <f t="shared" si="413"/>
        <v>1.9997732580414669</v>
      </c>
      <c r="R1391" s="15">
        <f t="shared" si="405"/>
        <v>12.568407348025978</v>
      </c>
      <c r="S1391" s="15">
        <f t="shared" si="414"/>
        <v>526.02612132444801</v>
      </c>
      <c r="T1391" s="15">
        <f t="shared" si="415"/>
        <v>364.65012008322725</v>
      </c>
      <c r="U1391" s="15">
        <f t="shared" si="406"/>
        <v>0.52602612132444804</v>
      </c>
      <c r="V1391" s="15">
        <f t="shared" si="407"/>
        <v>0.36465012008322722</v>
      </c>
      <c r="W1391" s="15">
        <f t="shared" si="408"/>
        <v>0.16137600124122081</v>
      </c>
      <c r="X1391" s="15">
        <f t="shared" si="409"/>
        <v>52.629948765194193</v>
      </c>
      <c r="Y1391" s="15">
        <f t="shared" si="416"/>
        <v>129086.84936162889</v>
      </c>
      <c r="AJ1391">
        <f>IF(E1391&lt;1,1,0)</f>
        <v>0</v>
      </c>
      <c r="AK1391">
        <f>IF(AJ1391=1,"",E1391)</f>
        <v>34.9</v>
      </c>
      <c r="AL1391">
        <f>E1391/3.6</f>
        <v>9.6944444444444446</v>
      </c>
    </row>
    <row r="1392" spans="2:38" x14ac:dyDescent="0.3">
      <c r="B1392" s="25" t="s">
        <v>53</v>
      </c>
      <c r="C1392" s="25">
        <v>1381</v>
      </c>
      <c r="D1392" s="25">
        <v>359</v>
      </c>
      <c r="E1392" s="24">
        <v>29.6</v>
      </c>
      <c r="F1392" s="42">
        <f t="shared" si="398"/>
        <v>8.2222222222222232</v>
      </c>
      <c r="G1392" s="15">
        <f t="shared" si="410"/>
        <v>-1.0555555555555551</v>
      </c>
      <c r="H1392" s="15">
        <f t="shared" si="411"/>
        <v>-3.7999999999999989</v>
      </c>
      <c r="I1392" s="15">
        <f t="shared" si="399"/>
        <v>-1688.8888888888882</v>
      </c>
      <c r="J1392" s="15">
        <f t="shared" si="400"/>
        <v>0</v>
      </c>
      <c r="K1392" s="15">
        <f t="shared" si="401"/>
        <v>1688.8888888888882</v>
      </c>
      <c r="L1392" s="15">
        <f>SUM(0.5*1.2*$AD$4*$AF$4*(F1392^2))</f>
        <v>32.937125925925933</v>
      </c>
      <c r="M1392" s="15">
        <f t="shared" si="402"/>
        <v>2.2066563687242802</v>
      </c>
      <c r="N1392" s="15">
        <f t="shared" si="412"/>
        <v>0.22005267677000462</v>
      </c>
      <c r="O1392" s="15">
        <f t="shared" si="403"/>
        <v>1.3791602304526751</v>
      </c>
      <c r="P1392" s="15">
        <f t="shared" si="404"/>
        <v>11.679763384362134</v>
      </c>
      <c r="Q1392" s="15">
        <f t="shared" si="413"/>
        <v>1.1647319597183352</v>
      </c>
      <c r="R1392" s="15">
        <f t="shared" si="405"/>
        <v>7.2998521152263347</v>
      </c>
      <c r="S1392" s="15">
        <f t="shared" si="414"/>
        <v>526.24617400121804</v>
      </c>
      <c r="T1392" s="15">
        <f t="shared" si="415"/>
        <v>365.81485204294557</v>
      </c>
      <c r="U1392" s="15">
        <f t="shared" si="406"/>
        <v>0.52624617400121809</v>
      </c>
      <c r="V1392" s="15">
        <f t="shared" si="407"/>
        <v>0.36581485204294556</v>
      </c>
      <c r="W1392" s="15">
        <f t="shared" si="408"/>
        <v>0.16043132195827253</v>
      </c>
      <c r="X1392" s="15">
        <f t="shared" si="409"/>
        <v>37.858653130173401</v>
      </c>
      <c r="Y1392" s="15">
        <f t="shared" si="416"/>
        <v>129124.70801475906</v>
      </c>
      <c r="AJ1392">
        <f>IF(E1392&lt;1,1,0)</f>
        <v>0</v>
      </c>
      <c r="AK1392">
        <f>IF(AJ1392=1,"",E1392)</f>
        <v>29.6</v>
      </c>
      <c r="AL1392">
        <f>E1392/3.6</f>
        <v>8.2222222222222232</v>
      </c>
    </row>
    <row r="1393" spans="2:38" x14ac:dyDescent="0.3">
      <c r="B1393" s="25" t="s">
        <v>53</v>
      </c>
      <c r="C1393" s="25">
        <v>1382</v>
      </c>
      <c r="D1393" s="25">
        <v>360</v>
      </c>
      <c r="E1393" s="24">
        <v>27.3</v>
      </c>
      <c r="F1393" s="42">
        <f t="shared" si="398"/>
        <v>7.5833333333333339</v>
      </c>
      <c r="G1393" s="15">
        <f t="shared" si="410"/>
        <v>-4.1666666666666761E-2</v>
      </c>
      <c r="H1393" s="15">
        <f t="shared" si="411"/>
        <v>-0.15000000000000036</v>
      </c>
      <c r="I1393" s="15">
        <f t="shared" si="399"/>
        <v>-66.666666666666814</v>
      </c>
      <c r="J1393" s="15">
        <f t="shared" si="400"/>
        <v>0</v>
      </c>
      <c r="K1393" s="15">
        <f t="shared" si="401"/>
        <v>66.666666666666814</v>
      </c>
      <c r="L1393" s="15">
        <f>SUM(0.5*1.2*$AD$4*$AF$4*(F1393^2))</f>
        <v>28.017383333333335</v>
      </c>
      <c r="M1393" s="15">
        <f t="shared" si="402"/>
        <v>1.9978851569444447</v>
      </c>
      <c r="N1393" s="15">
        <f t="shared" si="412"/>
        <v>0.19978851569444447</v>
      </c>
      <c r="O1393" s="15">
        <f t="shared" si="403"/>
        <v>1.2486782230902778</v>
      </c>
      <c r="P1393" s="15">
        <f t="shared" si="404"/>
        <v>1.492329601388888</v>
      </c>
      <c r="Q1393" s="15">
        <f t="shared" si="413"/>
        <v>0.14923296013888881</v>
      </c>
      <c r="R1393" s="15">
        <f t="shared" si="405"/>
        <v>0.932706000868055</v>
      </c>
      <c r="S1393" s="15">
        <f t="shared" si="414"/>
        <v>526.44596251691246</v>
      </c>
      <c r="T1393" s="15">
        <f t="shared" si="415"/>
        <v>365.96408500308445</v>
      </c>
      <c r="U1393" s="15">
        <f t="shared" si="406"/>
        <v>0.52644596251691245</v>
      </c>
      <c r="V1393" s="15">
        <f t="shared" si="407"/>
        <v>0.36596408500308447</v>
      </c>
      <c r="W1393" s="15">
        <f t="shared" si="408"/>
        <v>0.16048187751382798</v>
      </c>
      <c r="X1393" s="15">
        <f t="shared" si="409"/>
        <v>32.203776551574627</v>
      </c>
      <c r="Y1393" s="15">
        <f t="shared" si="416"/>
        <v>129156.91179131063</v>
      </c>
      <c r="AJ1393">
        <f>IF(E1393&lt;1,1,0)</f>
        <v>0</v>
      </c>
      <c r="AK1393">
        <f>IF(AJ1393=1,"",E1393)</f>
        <v>27.3</v>
      </c>
      <c r="AL1393">
        <f>E1393/3.6</f>
        <v>7.583333333333333</v>
      </c>
    </row>
    <row r="1394" spans="2:38" x14ac:dyDescent="0.3">
      <c r="B1394" s="25" t="s">
        <v>53</v>
      </c>
      <c r="C1394" s="25">
        <v>1383</v>
      </c>
      <c r="D1394" s="25">
        <v>361</v>
      </c>
      <c r="E1394" s="24">
        <v>29.3</v>
      </c>
      <c r="F1394" s="42">
        <f t="shared" si="398"/>
        <v>8.1388888888888893</v>
      </c>
      <c r="G1394" s="15">
        <f t="shared" si="410"/>
        <v>0.77777777777777746</v>
      </c>
      <c r="H1394" s="15">
        <f t="shared" si="411"/>
        <v>2.7999999999999989</v>
      </c>
      <c r="I1394" s="15">
        <f t="shared" si="399"/>
        <v>1244.4444444444439</v>
      </c>
      <c r="J1394" s="15">
        <f t="shared" si="400"/>
        <v>1244.4444444444439</v>
      </c>
      <c r="K1394" s="15">
        <f t="shared" si="401"/>
        <v>0</v>
      </c>
      <c r="L1394" s="15">
        <f>SUM(0.5*1.2*$AD$4*$AF$4*(F1394^2))</f>
        <v>32.27286481481481</v>
      </c>
      <c r="M1394" s="15">
        <f t="shared" si="402"/>
        <v>12.307280322582301</v>
      </c>
      <c r="N1394" s="15">
        <f t="shared" si="412"/>
        <v>1.2341467212367252</v>
      </c>
      <c r="O1394" s="15">
        <f t="shared" si="403"/>
        <v>7.692050201613938</v>
      </c>
      <c r="P1394" s="15">
        <f t="shared" si="404"/>
        <v>2.1788852608539098</v>
      </c>
      <c r="Q1394" s="15">
        <f t="shared" si="413"/>
        <v>0.21849377199118372</v>
      </c>
      <c r="R1394" s="15">
        <f t="shared" si="405"/>
        <v>1.3618032880336934</v>
      </c>
      <c r="S1394" s="15">
        <f t="shared" si="414"/>
        <v>527.68010923814916</v>
      </c>
      <c r="T1394" s="15">
        <f t="shared" si="415"/>
        <v>366.18257877507563</v>
      </c>
      <c r="U1394" s="15">
        <f t="shared" si="406"/>
        <v>0.52768010923814912</v>
      </c>
      <c r="V1394" s="15">
        <f t="shared" si="407"/>
        <v>0.36618257877507565</v>
      </c>
      <c r="W1394" s="15">
        <f t="shared" si="408"/>
        <v>0.16149753046307347</v>
      </c>
      <c r="X1394" s="15">
        <f t="shared" si="409"/>
        <v>37.095133865308917</v>
      </c>
      <c r="Y1394" s="15">
        <f t="shared" si="416"/>
        <v>129194.00692517594</v>
      </c>
      <c r="AJ1394">
        <f>IF(E1394&lt;1,1,0)</f>
        <v>0</v>
      </c>
      <c r="AK1394">
        <f>IF(AJ1394=1,"",E1394)</f>
        <v>29.3</v>
      </c>
      <c r="AL1394">
        <f>E1394/3.6</f>
        <v>8.1388888888888893</v>
      </c>
    </row>
    <row r="1395" spans="2:38" x14ac:dyDescent="0.3">
      <c r="B1395" s="25" t="s">
        <v>53</v>
      </c>
      <c r="C1395" s="25">
        <v>1384</v>
      </c>
      <c r="D1395" s="25">
        <v>362</v>
      </c>
      <c r="E1395" s="24">
        <v>32.9</v>
      </c>
      <c r="F1395" s="42">
        <f t="shared" si="398"/>
        <v>9.1388888888888893</v>
      </c>
      <c r="G1395" s="15">
        <f t="shared" si="410"/>
        <v>0.87500000000000011</v>
      </c>
      <c r="H1395" s="15">
        <f t="shared" si="411"/>
        <v>3.1500000000000004</v>
      </c>
      <c r="I1395" s="15">
        <f t="shared" si="399"/>
        <v>1400.0000000000002</v>
      </c>
      <c r="J1395" s="15">
        <f t="shared" si="400"/>
        <v>1400.0000000000002</v>
      </c>
      <c r="K1395" s="15">
        <f t="shared" si="401"/>
        <v>0</v>
      </c>
      <c r="L1395" s="15">
        <f>SUM(0.5*1.2*$AD$4*$AF$4*(F1395^2))</f>
        <v>40.690598148148148</v>
      </c>
      <c r="M1395" s="15">
        <f t="shared" si="402"/>
        <v>15.317971299742799</v>
      </c>
      <c r="N1395" s="15">
        <f t="shared" si="412"/>
        <v>1.5403071140296924</v>
      </c>
      <c r="O1395" s="15">
        <f t="shared" si="403"/>
        <v>9.5737320623392499</v>
      </c>
      <c r="P1395" s="15">
        <f t="shared" si="404"/>
        <v>2.5235268552983539</v>
      </c>
      <c r="Q1395" s="15">
        <f t="shared" si="413"/>
        <v>0.25375464489388999</v>
      </c>
      <c r="R1395" s="15">
        <f t="shared" si="405"/>
        <v>1.5772042845614711</v>
      </c>
      <c r="S1395" s="15">
        <f t="shared" si="414"/>
        <v>529.22041635217886</v>
      </c>
      <c r="T1395" s="15">
        <f t="shared" si="415"/>
        <v>366.43633341996951</v>
      </c>
      <c r="U1395" s="15">
        <f t="shared" si="406"/>
        <v>0.52922041635217887</v>
      </c>
      <c r="V1395" s="15">
        <f t="shared" si="407"/>
        <v>0.36643633341996951</v>
      </c>
      <c r="W1395" s="15">
        <f t="shared" si="408"/>
        <v>0.16278408293220936</v>
      </c>
      <c r="X1395" s="15">
        <f t="shared" si="409"/>
        <v>46.770688520277751</v>
      </c>
      <c r="Y1395" s="15">
        <f t="shared" si="416"/>
        <v>129240.77761369622</v>
      </c>
      <c r="AJ1395">
        <f>IF(E1395&lt;1,1,0)</f>
        <v>0</v>
      </c>
      <c r="AK1395">
        <f>IF(AJ1395=1,"",E1395)</f>
        <v>32.9</v>
      </c>
      <c r="AL1395">
        <f>E1395/3.6</f>
        <v>9.1388888888888875</v>
      </c>
    </row>
    <row r="1396" spans="2:38" x14ac:dyDescent="0.3">
      <c r="B1396" s="25" t="s">
        <v>53</v>
      </c>
      <c r="C1396" s="25">
        <v>1385</v>
      </c>
      <c r="D1396" s="25">
        <v>363</v>
      </c>
      <c r="E1396" s="24">
        <v>35.6</v>
      </c>
      <c r="F1396" s="42">
        <f t="shared" si="398"/>
        <v>9.8888888888888893</v>
      </c>
      <c r="G1396" s="15">
        <f t="shared" si="410"/>
        <v>0.52777777777777835</v>
      </c>
      <c r="H1396" s="15">
        <f t="shared" si="411"/>
        <v>1.9000000000000021</v>
      </c>
      <c r="I1396" s="15">
        <f t="shared" si="399"/>
        <v>844.44444444444537</v>
      </c>
      <c r="J1396" s="15">
        <f t="shared" si="400"/>
        <v>844.44444444444537</v>
      </c>
      <c r="K1396" s="15">
        <f t="shared" si="401"/>
        <v>0</v>
      </c>
      <c r="L1396" s="15">
        <f>SUM(0.5*1.2*$AD$4*$AF$4*(F1396^2))</f>
        <v>47.643348148148149</v>
      </c>
      <c r="M1396" s="15">
        <f t="shared" si="402"/>
        <v>11.149997060082313</v>
      </c>
      <c r="N1396" s="15">
        <f t="shared" si="412"/>
        <v>1.1242913702249666</v>
      </c>
      <c r="O1396" s="15">
        <f t="shared" si="403"/>
        <v>6.9687481625514458</v>
      </c>
      <c r="P1396" s="15">
        <f t="shared" si="404"/>
        <v>2.7993797761316874</v>
      </c>
      <c r="Q1396" s="15">
        <f t="shared" si="413"/>
        <v>0.28227079409327849</v>
      </c>
      <c r="R1396" s="15">
        <f t="shared" si="405"/>
        <v>1.7496123600823046</v>
      </c>
      <c r="S1396" s="15">
        <f t="shared" si="414"/>
        <v>530.34470772240388</v>
      </c>
      <c r="T1396" s="15">
        <f t="shared" si="415"/>
        <v>366.71860421406279</v>
      </c>
      <c r="U1396" s="15">
        <f t="shared" si="406"/>
        <v>0.53034470772240383</v>
      </c>
      <c r="V1396" s="15">
        <f t="shared" si="407"/>
        <v>0.36671860421406277</v>
      </c>
      <c r="W1396" s="15">
        <f t="shared" si="408"/>
        <v>0.16362610350834106</v>
      </c>
      <c r="X1396" s="15">
        <f t="shared" si="409"/>
        <v>54.76235459753002</v>
      </c>
      <c r="Y1396" s="15">
        <f t="shared" si="416"/>
        <v>129295.53996829376</v>
      </c>
      <c r="AJ1396">
        <f>IF(E1396&lt;1,1,0)</f>
        <v>0</v>
      </c>
      <c r="AK1396">
        <f>IF(AJ1396=1,"",E1396)</f>
        <v>35.6</v>
      </c>
      <c r="AL1396">
        <f>E1396/3.6</f>
        <v>9.8888888888888893</v>
      </c>
    </row>
    <row r="1397" spans="2:38" x14ac:dyDescent="0.3">
      <c r="B1397" s="25" t="s">
        <v>53</v>
      </c>
      <c r="C1397" s="25">
        <v>1386</v>
      </c>
      <c r="D1397" s="25">
        <v>364</v>
      </c>
      <c r="E1397" s="24">
        <v>36.700000000000003</v>
      </c>
      <c r="F1397" s="42">
        <f t="shared" si="398"/>
        <v>10.194444444444446</v>
      </c>
      <c r="G1397" s="15">
        <f t="shared" si="410"/>
        <v>0.27777777777777779</v>
      </c>
      <c r="H1397" s="15">
        <f t="shared" si="411"/>
        <v>1</v>
      </c>
      <c r="I1397" s="15">
        <f t="shared" si="399"/>
        <v>444.44444444444446</v>
      </c>
      <c r="J1397" s="15">
        <f t="shared" si="400"/>
        <v>444.44444444444446</v>
      </c>
      <c r="K1397" s="15">
        <f t="shared" si="401"/>
        <v>0</v>
      </c>
      <c r="L1397" s="15">
        <f>SUM(0.5*1.2*$AD$4*$AF$4*(F1397^2))</f>
        <v>50.63308703703705</v>
      </c>
      <c r="M1397" s="15">
        <f t="shared" si="402"/>
        <v>7.4472203903806591</v>
      </c>
      <c r="N1397" s="15">
        <f t="shared" si="412"/>
        <v>0.75299672836071108</v>
      </c>
      <c r="O1397" s="15">
        <f t="shared" si="403"/>
        <v>4.6545127439879117</v>
      </c>
      <c r="P1397" s="15">
        <f t="shared" si="404"/>
        <v>2.9163561928497952</v>
      </c>
      <c r="Q1397" s="15">
        <f t="shared" si="413"/>
        <v>0.29487601505481265</v>
      </c>
      <c r="R1397" s="15">
        <f t="shared" si="405"/>
        <v>1.822722620531122</v>
      </c>
      <c r="S1397" s="15">
        <f t="shared" si="414"/>
        <v>531.09770445076458</v>
      </c>
      <c r="T1397" s="15">
        <f t="shared" si="415"/>
        <v>367.01348022911759</v>
      </c>
      <c r="U1397" s="15">
        <f t="shared" si="406"/>
        <v>0.53109770445076454</v>
      </c>
      <c r="V1397" s="15">
        <f t="shared" si="407"/>
        <v>0.36701348022911762</v>
      </c>
      <c r="W1397" s="15">
        <f t="shared" si="408"/>
        <v>0.16408422422164692</v>
      </c>
      <c r="X1397" s="15">
        <f t="shared" si="409"/>
        <v>58.198835758327021</v>
      </c>
      <c r="Y1397" s="15">
        <f t="shared" si="416"/>
        <v>129353.73880405209</v>
      </c>
      <c r="AJ1397">
        <f>IF(E1397&lt;1,1,0)</f>
        <v>0</v>
      </c>
      <c r="AK1397">
        <f>IF(AJ1397=1,"",E1397)</f>
        <v>36.700000000000003</v>
      </c>
      <c r="AL1397">
        <f>E1397/3.6</f>
        <v>10.194444444444445</v>
      </c>
    </row>
    <row r="1398" spans="2:38" x14ac:dyDescent="0.3">
      <c r="B1398" s="25" t="s">
        <v>53</v>
      </c>
      <c r="C1398" s="25">
        <v>1387</v>
      </c>
      <c r="D1398" s="25">
        <v>365</v>
      </c>
      <c r="E1398" s="24">
        <v>37.6</v>
      </c>
      <c r="F1398" s="42">
        <f t="shared" si="398"/>
        <v>10.444444444444445</v>
      </c>
      <c r="G1398" s="15">
        <f t="shared" si="410"/>
        <v>0.37499999999999939</v>
      </c>
      <c r="H1398" s="15">
        <f t="shared" si="411"/>
        <v>1.3499999999999979</v>
      </c>
      <c r="I1398" s="15">
        <f t="shared" si="399"/>
        <v>599.99999999999898</v>
      </c>
      <c r="J1398" s="15">
        <f t="shared" si="400"/>
        <v>599.99999999999898</v>
      </c>
      <c r="K1398" s="15">
        <f t="shared" si="401"/>
        <v>0</v>
      </c>
      <c r="L1398" s="15">
        <f>SUM(0.5*1.2*$AD$4*$AF$4*(F1398^2))</f>
        <v>53.1469037037037</v>
      </c>
      <c r="M1398" s="15">
        <f t="shared" si="402"/>
        <v>9.2807965497942284</v>
      </c>
      <c r="N1398" s="15">
        <f t="shared" si="412"/>
        <v>0.94096965018747036</v>
      </c>
      <c r="O1398" s="15">
        <f t="shared" si="403"/>
        <v>5.8004978436213923</v>
      </c>
      <c r="P1398" s="15">
        <f t="shared" si="404"/>
        <v>3.0141298831275716</v>
      </c>
      <c r="Q1398" s="15">
        <f t="shared" si="413"/>
        <v>0.305599279817101</v>
      </c>
      <c r="R1398" s="15">
        <f t="shared" si="405"/>
        <v>1.8838311769547322</v>
      </c>
      <c r="S1398" s="15">
        <f t="shared" si="414"/>
        <v>532.03867410095211</v>
      </c>
      <c r="T1398" s="15">
        <f t="shared" si="415"/>
        <v>367.31907950893469</v>
      </c>
      <c r="U1398" s="15">
        <f t="shared" si="406"/>
        <v>0.53203867410095207</v>
      </c>
      <c r="V1398" s="15">
        <f t="shared" si="407"/>
        <v>0.36731907950893466</v>
      </c>
      <c r="W1398" s="15">
        <f t="shared" si="408"/>
        <v>0.1647195945920174</v>
      </c>
      <c r="X1398" s="15">
        <f t="shared" si="409"/>
        <v>61.08827975801217</v>
      </c>
      <c r="Y1398" s="15">
        <f t="shared" si="416"/>
        <v>129414.8270838101</v>
      </c>
      <c r="AJ1398">
        <f>IF(E1398&lt;1,1,0)</f>
        <v>0</v>
      </c>
      <c r="AK1398">
        <f>IF(AJ1398=1,"",E1398)</f>
        <v>37.6</v>
      </c>
      <c r="AL1398">
        <f>E1398/3.6</f>
        <v>10.444444444444445</v>
      </c>
    </row>
    <row r="1399" spans="2:38" x14ac:dyDescent="0.3">
      <c r="B1399" s="25" t="s">
        <v>53</v>
      </c>
      <c r="C1399" s="25">
        <v>1388</v>
      </c>
      <c r="D1399" s="25">
        <v>366</v>
      </c>
      <c r="E1399" s="24">
        <v>39.4</v>
      </c>
      <c r="F1399" s="42">
        <f t="shared" si="398"/>
        <v>10.944444444444445</v>
      </c>
      <c r="G1399" s="15">
        <f t="shared" si="410"/>
        <v>0.68055555555555536</v>
      </c>
      <c r="H1399" s="15">
        <f t="shared" si="411"/>
        <v>2.4499999999999993</v>
      </c>
      <c r="I1399" s="15">
        <f t="shared" si="399"/>
        <v>1088.8888888888887</v>
      </c>
      <c r="J1399" s="15">
        <f t="shared" si="400"/>
        <v>1088.8888888888887</v>
      </c>
      <c r="K1399" s="15">
        <f t="shared" si="401"/>
        <v>0</v>
      </c>
      <c r="L1399" s="15">
        <f>SUM(0.5*1.2*$AD$4*$AF$4*(F1399^2))</f>
        <v>58.357237037037038</v>
      </c>
      <c r="M1399" s="15">
        <f t="shared" si="402"/>
        <v>15.132731489300411</v>
      </c>
      <c r="N1399" s="15">
        <f t="shared" si="412"/>
        <v>1.5384943680788752</v>
      </c>
      <c r="O1399" s="15">
        <f t="shared" si="403"/>
        <v>9.4579571808127572</v>
      </c>
      <c r="P1399" s="15">
        <f t="shared" si="404"/>
        <v>3.2154475386831272</v>
      </c>
      <c r="Q1399" s="15">
        <f t="shared" si="413"/>
        <v>0.32690383309945126</v>
      </c>
      <c r="R1399" s="15">
        <f t="shared" si="405"/>
        <v>2.0096547116769545</v>
      </c>
      <c r="S1399" s="15">
        <f t="shared" si="414"/>
        <v>533.57716846903099</v>
      </c>
      <c r="T1399" s="15">
        <f t="shared" si="415"/>
        <v>367.64598334203413</v>
      </c>
      <c r="U1399" s="15">
        <f t="shared" si="406"/>
        <v>0.53357716846903103</v>
      </c>
      <c r="V1399" s="15">
        <f t="shared" si="407"/>
        <v>0.36764598334203413</v>
      </c>
      <c r="W1399" s="15">
        <f t="shared" si="408"/>
        <v>0.16593118512699689</v>
      </c>
      <c r="X1399" s="15">
        <f t="shared" si="409"/>
        <v>67.077167798787698</v>
      </c>
      <c r="Y1399" s="15">
        <f t="shared" si="416"/>
        <v>129481.9042516089</v>
      </c>
      <c r="AJ1399">
        <f>IF(E1399&lt;1,1,0)</f>
        <v>0</v>
      </c>
      <c r="AK1399">
        <f>IF(AJ1399=1,"",E1399)</f>
        <v>39.4</v>
      </c>
      <c r="AL1399">
        <f>E1399/3.6</f>
        <v>10.944444444444445</v>
      </c>
    </row>
    <row r="1400" spans="2:38" x14ac:dyDescent="0.3">
      <c r="B1400" s="25" t="s">
        <v>53</v>
      </c>
      <c r="C1400" s="25">
        <v>1389</v>
      </c>
      <c r="D1400" s="25">
        <v>367</v>
      </c>
      <c r="E1400" s="24">
        <v>42.5</v>
      </c>
      <c r="F1400" s="42">
        <f t="shared" si="398"/>
        <v>11.805555555555555</v>
      </c>
      <c r="G1400" s="15">
        <f t="shared" si="410"/>
        <v>0.98611111111111127</v>
      </c>
      <c r="H1400" s="15">
        <f t="shared" si="411"/>
        <v>3.5500000000000007</v>
      </c>
      <c r="I1400" s="15">
        <f t="shared" si="399"/>
        <v>1577.7777777777781</v>
      </c>
      <c r="J1400" s="15">
        <f t="shared" si="400"/>
        <v>1577.7777777777781</v>
      </c>
      <c r="K1400" s="15">
        <f t="shared" si="401"/>
        <v>0</v>
      </c>
      <c r="L1400" s="15">
        <f>SUM(0.5*1.2*$AD$4*$AF$4*(F1400^2))</f>
        <v>67.901620370370367</v>
      </c>
      <c r="M1400" s="15">
        <f t="shared" si="402"/>
        <v>22.207659561471196</v>
      </c>
      <c r="N1400" s="15">
        <f t="shared" si="412"/>
        <v>2.263947516405536</v>
      </c>
      <c r="O1400" s="15">
        <f t="shared" si="403"/>
        <v>13.879787225919497</v>
      </c>
      <c r="P1400" s="15">
        <f t="shared" si="404"/>
        <v>3.58111635159465</v>
      </c>
      <c r="Q1400" s="15">
        <f t="shared" si="413"/>
        <v>0.36507491695423239</v>
      </c>
      <c r="R1400" s="15">
        <f t="shared" si="405"/>
        <v>2.2381977197466565</v>
      </c>
      <c r="S1400" s="15">
        <f t="shared" si="414"/>
        <v>535.84111598543655</v>
      </c>
      <c r="T1400" s="15">
        <f t="shared" si="415"/>
        <v>368.01105825898838</v>
      </c>
      <c r="U1400" s="15">
        <f t="shared" si="406"/>
        <v>0.5358411159854366</v>
      </c>
      <c r="V1400" s="15">
        <f t="shared" si="407"/>
        <v>0.36801105825898839</v>
      </c>
      <c r="W1400" s="15">
        <f t="shared" si="408"/>
        <v>0.16783005772644821</v>
      </c>
      <c r="X1400" s="15">
        <f t="shared" si="409"/>
        <v>78.047722025132416</v>
      </c>
      <c r="Y1400" s="15">
        <f t="shared" si="416"/>
        <v>129559.95197363403</v>
      </c>
      <c r="AJ1400">
        <f>IF(E1400&lt;1,1,0)</f>
        <v>0</v>
      </c>
      <c r="AK1400">
        <f>IF(AJ1400=1,"",E1400)</f>
        <v>42.5</v>
      </c>
      <c r="AL1400">
        <f>E1400/3.6</f>
        <v>11.805555555555555</v>
      </c>
    </row>
    <row r="1401" spans="2:38" x14ac:dyDescent="0.3">
      <c r="B1401" s="25" t="s">
        <v>53</v>
      </c>
      <c r="C1401" s="25">
        <v>1390</v>
      </c>
      <c r="D1401" s="25">
        <v>368</v>
      </c>
      <c r="E1401" s="24">
        <v>46.5</v>
      </c>
      <c r="F1401" s="42">
        <f t="shared" si="398"/>
        <v>12.916666666666668</v>
      </c>
      <c r="G1401" s="15">
        <f t="shared" si="410"/>
        <v>1.0694444444444449</v>
      </c>
      <c r="H1401" s="15">
        <f t="shared" si="411"/>
        <v>3.8500000000000014</v>
      </c>
      <c r="I1401" s="15">
        <f t="shared" si="399"/>
        <v>1711.1111111111118</v>
      </c>
      <c r="J1401" s="15">
        <f t="shared" si="400"/>
        <v>1711.1111111111118</v>
      </c>
      <c r="K1401" s="15">
        <f t="shared" si="401"/>
        <v>0</v>
      </c>
      <c r="L1401" s="15">
        <f>SUM(0.5*1.2*$AD$4*$AF$4*(F1401^2))</f>
        <v>81.284583333333345</v>
      </c>
      <c r="M1401" s="15">
        <f t="shared" si="402"/>
        <v>26.192877719907418</v>
      </c>
      <c r="N1401" s="15">
        <f t="shared" si="412"/>
        <v>2.6774941669238697</v>
      </c>
      <c r="O1401" s="15">
        <f t="shared" si="403"/>
        <v>16.370548574942134</v>
      </c>
      <c r="P1401" s="15">
        <f t="shared" si="404"/>
        <v>4.0910258680555556</v>
      </c>
      <c r="Q1401" s="15">
        <f t="shared" si="413"/>
        <v>0.4181937554012346</v>
      </c>
      <c r="R1401" s="15">
        <f t="shared" si="405"/>
        <v>2.5568911675347223</v>
      </c>
      <c r="S1401" s="15">
        <f t="shared" si="414"/>
        <v>538.51861015236045</v>
      </c>
      <c r="T1401" s="15">
        <f t="shared" si="415"/>
        <v>368.42925201438965</v>
      </c>
      <c r="U1401" s="15">
        <f t="shared" si="406"/>
        <v>0.53851861015236047</v>
      </c>
      <c r="V1401" s="15">
        <f t="shared" si="407"/>
        <v>0.36842925201438964</v>
      </c>
      <c r="W1401" s="15">
        <f t="shared" si="408"/>
        <v>0.17008935813797083</v>
      </c>
      <c r="X1401" s="15">
        <f t="shared" si="409"/>
        <v>93.430436493004862</v>
      </c>
      <c r="Y1401" s="15">
        <f t="shared" si="416"/>
        <v>129653.38241012703</v>
      </c>
      <c r="AJ1401">
        <f>IF(E1401&lt;1,1,0)</f>
        <v>0</v>
      </c>
      <c r="AK1401">
        <f>IF(AJ1401=1,"",E1401)</f>
        <v>46.5</v>
      </c>
      <c r="AL1401">
        <f>E1401/3.6</f>
        <v>12.916666666666666</v>
      </c>
    </row>
    <row r="1402" spans="2:38" x14ac:dyDescent="0.3">
      <c r="B1402" s="25" t="s">
        <v>53</v>
      </c>
      <c r="C1402" s="25">
        <v>1391</v>
      </c>
      <c r="D1402" s="25">
        <v>369</v>
      </c>
      <c r="E1402" s="24">
        <v>50.2</v>
      </c>
      <c r="F1402" s="42">
        <f t="shared" si="398"/>
        <v>13.944444444444446</v>
      </c>
      <c r="G1402" s="15">
        <f t="shared" si="410"/>
        <v>0.87499999999999956</v>
      </c>
      <c r="H1402" s="15">
        <f t="shared" si="411"/>
        <v>3.1499999999999986</v>
      </c>
      <c r="I1402" s="15">
        <f t="shared" si="399"/>
        <v>1399.9999999999993</v>
      </c>
      <c r="J1402" s="15">
        <f t="shared" si="400"/>
        <v>1399.9999999999993</v>
      </c>
      <c r="K1402" s="15">
        <f t="shared" si="401"/>
        <v>0</v>
      </c>
      <c r="L1402" s="15">
        <f>SUM(0.5*1.2*$AD$4*$AF$4*(F1402^2))</f>
        <v>94.734837037037053</v>
      </c>
      <c r="M1402" s="15">
        <f t="shared" si="402"/>
        <v>24.12632689423868</v>
      </c>
      <c r="N1402" s="15">
        <f t="shared" si="412"/>
        <v>2.4729485066594648</v>
      </c>
      <c r="O1402" s="15">
        <f t="shared" si="403"/>
        <v>15.078954308899174</v>
      </c>
      <c r="P1402" s="15">
        <f t="shared" si="404"/>
        <v>4.6041046720164616</v>
      </c>
      <c r="Q1402" s="15">
        <f t="shared" si="413"/>
        <v>0.47192072888168729</v>
      </c>
      <c r="R1402" s="15">
        <f t="shared" si="405"/>
        <v>2.8775654200102885</v>
      </c>
      <c r="S1402" s="15">
        <f t="shared" si="414"/>
        <v>540.99155865901992</v>
      </c>
      <c r="T1402" s="15">
        <f t="shared" si="415"/>
        <v>368.90117274327133</v>
      </c>
      <c r="U1402" s="15">
        <f t="shared" si="406"/>
        <v>0.54099155865901993</v>
      </c>
      <c r="V1402" s="15">
        <f t="shared" si="407"/>
        <v>0.36890117274327133</v>
      </c>
      <c r="W1402" s="15">
        <f t="shared" si="408"/>
        <v>0.1720903859157486</v>
      </c>
      <c r="X1402" s="15">
        <f t="shared" si="409"/>
        <v>108.8904968206805</v>
      </c>
      <c r="Y1402" s="15">
        <f t="shared" si="416"/>
        <v>129762.27290694771</v>
      </c>
      <c r="AJ1402">
        <f>IF(E1402&lt;1,1,0)</f>
        <v>0</v>
      </c>
      <c r="AK1402">
        <f>IF(AJ1402=1,"",E1402)</f>
        <v>50.2</v>
      </c>
      <c r="AL1402">
        <f>E1402/3.6</f>
        <v>13.944444444444445</v>
      </c>
    </row>
    <row r="1403" spans="2:38" x14ac:dyDescent="0.3">
      <c r="B1403" s="25" t="s">
        <v>53</v>
      </c>
      <c r="C1403" s="25">
        <v>1392</v>
      </c>
      <c r="D1403" s="25">
        <v>370</v>
      </c>
      <c r="E1403" s="24">
        <v>52.8</v>
      </c>
      <c r="F1403" s="42">
        <f t="shared" si="398"/>
        <v>14.666666666666666</v>
      </c>
      <c r="G1403" s="15">
        <f t="shared" si="410"/>
        <v>0.56944444444444364</v>
      </c>
      <c r="H1403" s="15">
        <f t="shared" si="411"/>
        <v>2.0499999999999972</v>
      </c>
      <c r="I1403" s="15">
        <f t="shared" si="399"/>
        <v>911.11111111110984</v>
      </c>
      <c r="J1403" s="15">
        <f t="shared" si="400"/>
        <v>911.11111111110984</v>
      </c>
      <c r="K1403" s="15">
        <f t="shared" si="401"/>
        <v>0</v>
      </c>
      <c r="L1403" s="15">
        <f>SUM(0.5*1.2*$AD$4*$AF$4*(F1403^2))</f>
        <v>104.80213333333332</v>
      </c>
      <c r="M1403" s="15">
        <f t="shared" si="402"/>
        <v>18.353180918518497</v>
      </c>
      <c r="N1403" s="15">
        <f t="shared" si="412"/>
        <v>1.8862991499588455</v>
      </c>
      <c r="O1403" s="15">
        <f t="shared" si="403"/>
        <v>11.470738074074061</v>
      </c>
      <c r="P1403" s="15">
        <f t="shared" si="404"/>
        <v>4.990217955555555</v>
      </c>
      <c r="Q1403" s="15">
        <f t="shared" si="413"/>
        <v>0.51288351209876537</v>
      </c>
      <c r="R1403" s="15">
        <f t="shared" si="405"/>
        <v>3.1188862222222218</v>
      </c>
      <c r="S1403" s="15">
        <f t="shared" si="414"/>
        <v>542.87785780897877</v>
      </c>
      <c r="T1403" s="15">
        <f t="shared" si="415"/>
        <v>369.4140562553701</v>
      </c>
      <c r="U1403" s="15">
        <f t="shared" si="406"/>
        <v>0.54287785780897879</v>
      </c>
      <c r="V1403" s="15">
        <f t="shared" si="407"/>
        <v>0.3694140562553701</v>
      </c>
      <c r="W1403" s="15">
        <f t="shared" si="408"/>
        <v>0.17346380155360869</v>
      </c>
      <c r="X1403" s="15">
        <f t="shared" si="409"/>
        <v>120.46210079756112</v>
      </c>
      <c r="Y1403" s="15">
        <f t="shared" si="416"/>
        <v>129882.73500774527</v>
      </c>
      <c r="AJ1403">
        <f>IF(E1403&lt;1,1,0)</f>
        <v>0</v>
      </c>
      <c r="AK1403">
        <f>IF(AJ1403=1,"",E1403)</f>
        <v>52.8</v>
      </c>
      <c r="AL1403">
        <f>E1403/3.6</f>
        <v>14.666666666666666</v>
      </c>
    </row>
    <row r="1404" spans="2:38" x14ac:dyDescent="0.3">
      <c r="B1404" s="25" t="s">
        <v>53</v>
      </c>
      <c r="C1404" s="25">
        <v>1393</v>
      </c>
      <c r="D1404" s="25">
        <v>371</v>
      </c>
      <c r="E1404" s="24">
        <v>54.3</v>
      </c>
      <c r="F1404" s="42">
        <f t="shared" si="398"/>
        <v>15.083333333333334</v>
      </c>
      <c r="G1404" s="15">
        <f t="shared" si="410"/>
        <v>0.29166666666666685</v>
      </c>
      <c r="H1404" s="15">
        <f t="shared" si="411"/>
        <v>1.0500000000000007</v>
      </c>
      <c r="I1404" s="15">
        <f t="shared" si="399"/>
        <v>466.66666666666697</v>
      </c>
      <c r="J1404" s="15">
        <f t="shared" si="400"/>
        <v>466.66666666666697</v>
      </c>
      <c r="K1404" s="15">
        <f t="shared" si="401"/>
        <v>0</v>
      </c>
      <c r="L1404" s="15">
        <f>SUM(0.5*1.2*$AD$4*$AF$4*(F1404^2))</f>
        <v>110.84138333333333</v>
      </c>
      <c r="M1404" s="15">
        <f t="shared" si="402"/>
        <v>12.261966420833337</v>
      </c>
      <c r="N1404" s="15">
        <f t="shared" si="412"/>
        <v>1.2636637617025466</v>
      </c>
      <c r="O1404" s="15">
        <f t="shared" si="403"/>
        <v>7.663729013020836</v>
      </c>
      <c r="P1404" s="15">
        <f t="shared" si="404"/>
        <v>5.2230775319444449</v>
      </c>
      <c r="Q1404" s="15">
        <f t="shared" si="413"/>
        <v>0.53826715676427472</v>
      </c>
      <c r="R1404" s="15">
        <f t="shared" si="405"/>
        <v>3.264423457465278</v>
      </c>
      <c r="S1404" s="15">
        <f t="shared" si="414"/>
        <v>544.14152157068133</v>
      </c>
      <c r="T1404" s="15">
        <f t="shared" si="415"/>
        <v>369.95232341213438</v>
      </c>
      <c r="U1404" s="15">
        <f t="shared" si="406"/>
        <v>0.5441415215706813</v>
      </c>
      <c r="V1404" s="15">
        <f t="shared" si="407"/>
        <v>0.36995232341213435</v>
      </c>
      <c r="W1404" s="15">
        <f t="shared" si="408"/>
        <v>0.17418919815854694</v>
      </c>
      <c r="X1404" s="15">
        <f t="shared" si="409"/>
        <v>127.40376695645018</v>
      </c>
      <c r="Y1404" s="15">
        <f t="shared" si="416"/>
        <v>130010.13877470173</v>
      </c>
      <c r="AJ1404">
        <f>IF(E1404&lt;1,1,0)</f>
        <v>0</v>
      </c>
      <c r="AK1404">
        <f>IF(AJ1404=1,"",E1404)</f>
        <v>54.3</v>
      </c>
      <c r="AL1404">
        <f>E1404/3.6</f>
        <v>15.083333333333332</v>
      </c>
    </row>
    <row r="1405" spans="2:38" x14ac:dyDescent="0.3">
      <c r="B1405" s="25" t="s">
        <v>53</v>
      </c>
      <c r="C1405" s="25">
        <v>1394</v>
      </c>
      <c r="D1405" s="25">
        <v>372</v>
      </c>
      <c r="E1405" s="24">
        <v>54.9</v>
      </c>
      <c r="F1405" s="42">
        <f t="shared" si="398"/>
        <v>15.25</v>
      </c>
      <c r="G1405" s="15">
        <f t="shared" si="410"/>
        <v>8.3333333333333523E-2</v>
      </c>
      <c r="H1405" s="15">
        <f t="shared" si="411"/>
        <v>0.30000000000000071</v>
      </c>
      <c r="I1405" s="15">
        <f t="shared" si="399"/>
        <v>133.33333333333363</v>
      </c>
      <c r="J1405" s="15">
        <f t="shared" si="400"/>
        <v>133.33333333333363</v>
      </c>
      <c r="K1405" s="15">
        <f t="shared" si="401"/>
        <v>0</v>
      </c>
      <c r="L1405" s="15">
        <f>SUM(0.5*1.2*$AD$4*$AF$4*(F1405^2))</f>
        <v>113.30444999999999</v>
      </c>
      <c r="M1405" s="15">
        <f t="shared" si="402"/>
        <v>7.351686195833337</v>
      </c>
      <c r="N1405" s="15">
        <f t="shared" si="412"/>
        <v>0.75967424023611152</v>
      </c>
      <c r="O1405" s="15">
        <f t="shared" si="403"/>
        <v>4.5948038723958362</v>
      </c>
      <c r="P1405" s="15">
        <f t="shared" si="404"/>
        <v>5.3183528625000003</v>
      </c>
      <c r="Q1405" s="15">
        <f t="shared" si="413"/>
        <v>0.54956312912500005</v>
      </c>
      <c r="R1405" s="15">
        <f t="shared" si="405"/>
        <v>3.3239705390625001</v>
      </c>
      <c r="S1405" s="15">
        <f t="shared" si="414"/>
        <v>544.90119581091744</v>
      </c>
      <c r="T1405" s="15">
        <f t="shared" si="415"/>
        <v>370.50188654125935</v>
      </c>
      <c r="U1405" s="15">
        <f t="shared" si="406"/>
        <v>0.54490119581091745</v>
      </c>
      <c r="V1405" s="15">
        <f t="shared" si="407"/>
        <v>0.37050188654125937</v>
      </c>
      <c r="W1405" s="15">
        <f t="shared" si="408"/>
        <v>0.17439930926965808</v>
      </c>
      <c r="X1405" s="15">
        <f t="shared" si="409"/>
        <v>130.23487792048351</v>
      </c>
      <c r="Y1405" s="15">
        <f t="shared" si="416"/>
        <v>130140.37365262221</v>
      </c>
      <c r="AJ1405">
        <f>IF(E1405&lt;1,1,0)</f>
        <v>0</v>
      </c>
      <c r="AK1405">
        <f>IF(AJ1405=1,"",E1405)</f>
        <v>54.9</v>
      </c>
      <c r="AL1405">
        <f>E1405/3.6</f>
        <v>15.25</v>
      </c>
    </row>
    <row r="1406" spans="2:38" x14ac:dyDescent="0.3">
      <c r="B1406" s="25" t="s">
        <v>53</v>
      </c>
      <c r="C1406" s="25">
        <v>1395</v>
      </c>
      <c r="D1406" s="25">
        <v>373</v>
      </c>
      <c r="E1406" s="24">
        <v>54.9</v>
      </c>
      <c r="F1406" s="42">
        <f t="shared" si="398"/>
        <v>15.25</v>
      </c>
      <c r="G1406" s="15">
        <f t="shared" si="410"/>
        <v>-2.7777777777777186E-2</v>
      </c>
      <c r="H1406" s="15">
        <f t="shared" si="411"/>
        <v>-9.9999999999997868E-2</v>
      </c>
      <c r="I1406" s="15">
        <f t="shared" si="399"/>
        <v>-44.444444444443498</v>
      </c>
      <c r="J1406" s="15">
        <f t="shared" si="400"/>
        <v>0</v>
      </c>
      <c r="K1406" s="15">
        <f t="shared" si="401"/>
        <v>44.444444444443498</v>
      </c>
      <c r="L1406" s="15">
        <f>SUM(0.5*1.2*$AD$4*$AF$4*(F1406^2))</f>
        <v>113.30444999999999</v>
      </c>
      <c r="M1406" s="15">
        <f t="shared" si="402"/>
        <v>5.3183528625000003</v>
      </c>
      <c r="N1406" s="15">
        <f t="shared" si="412"/>
        <v>0.55104044936458341</v>
      </c>
      <c r="O1406" s="15">
        <f t="shared" si="403"/>
        <v>3.3239705390625001</v>
      </c>
      <c r="P1406" s="15">
        <f t="shared" si="404"/>
        <v>4.6405750847222365</v>
      </c>
      <c r="Q1406" s="15">
        <f t="shared" si="413"/>
        <v>0.4808151407226095</v>
      </c>
      <c r="R1406" s="15">
        <f t="shared" si="405"/>
        <v>2.9003594279513978</v>
      </c>
      <c r="S1406" s="15">
        <f t="shared" si="414"/>
        <v>545.45223626028201</v>
      </c>
      <c r="T1406" s="15">
        <f t="shared" si="415"/>
        <v>370.98270168198195</v>
      </c>
      <c r="U1406" s="15">
        <f t="shared" si="406"/>
        <v>0.54545223626028205</v>
      </c>
      <c r="V1406" s="15">
        <f t="shared" si="407"/>
        <v>0.37098270168198194</v>
      </c>
      <c r="W1406" s="15">
        <f t="shared" si="408"/>
        <v>0.17446953457830011</v>
      </c>
      <c r="X1406" s="15">
        <f t="shared" si="409"/>
        <v>130.23487787132578</v>
      </c>
      <c r="Y1406" s="15">
        <f t="shared" si="416"/>
        <v>130270.60853049353</v>
      </c>
      <c r="AJ1406">
        <f>IF(E1406&lt;1,1,0)</f>
        <v>0</v>
      </c>
      <c r="AK1406">
        <f>IF(AJ1406=1,"",E1406)</f>
        <v>54.9</v>
      </c>
      <c r="AL1406">
        <f>E1406/3.6</f>
        <v>15.25</v>
      </c>
    </row>
    <row r="1407" spans="2:38" x14ac:dyDescent="0.3">
      <c r="B1407" s="25" t="s">
        <v>53</v>
      </c>
      <c r="C1407" s="25">
        <v>1396</v>
      </c>
      <c r="D1407" s="25">
        <v>374</v>
      </c>
      <c r="E1407" s="24">
        <v>54.7</v>
      </c>
      <c r="F1407" s="42">
        <f t="shared" si="398"/>
        <v>15.194444444444446</v>
      </c>
      <c r="G1407" s="15">
        <f t="shared" si="410"/>
        <v>-0.11111111111111072</v>
      </c>
      <c r="H1407" s="15">
        <f t="shared" si="411"/>
        <v>-0.39999999999999858</v>
      </c>
      <c r="I1407" s="15">
        <f t="shared" si="399"/>
        <v>-177.77777777777715</v>
      </c>
      <c r="J1407" s="15">
        <f t="shared" si="400"/>
        <v>0</v>
      </c>
      <c r="K1407" s="15">
        <f t="shared" si="401"/>
        <v>177.77777777777715</v>
      </c>
      <c r="L1407" s="15">
        <f>SUM(0.5*1.2*$AD$4*$AF$4*(F1407^2))</f>
        <v>112.48042037037038</v>
      </c>
      <c r="M1407" s="15">
        <f t="shared" si="402"/>
        <v>5.2864574984053503</v>
      </c>
      <c r="N1407" s="15">
        <f t="shared" si="412"/>
        <v>0.54920419566766698</v>
      </c>
      <c r="O1407" s="15">
        <f t="shared" si="403"/>
        <v>3.304035936503344</v>
      </c>
      <c r="P1407" s="15">
        <f t="shared" si="404"/>
        <v>2.5852229305041252</v>
      </c>
      <c r="Q1407" s="15">
        <f t="shared" si="413"/>
        <v>0.26857593778015082</v>
      </c>
      <c r="R1407" s="15">
        <f t="shared" si="405"/>
        <v>1.6157643315650783</v>
      </c>
      <c r="S1407" s="15">
        <f t="shared" si="414"/>
        <v>546.00144045594971</v>
      </c>
      <c r="T1407" s="15">
        <f t="shared" si="415"/>
        <v>371.25127761976211</v>
      </c>
      <c r="U1407" s="15">
        <f t="shared" si="406"/>
        <v>0.54600144045594967</v>
      </c>
      <c r="V1407" s="15">
        <f t="shared" si="407"/>
        <v>0.37125127761976212</v>
      </c>
      <c r="W1407" s="15">
        <f t="shared" si="408"/>
        <v>0.17475016283618755</v>
      </c>
      <c r="X1407" s="15">
        <f t="shared" si="409"/>
        <v>129.28771718105887</v>
      </c>
      <c r="Y1407" s="15">
        <f t="shared" si="416"/>
        <v>130399.89624767458</v>
      </c>
      <c r="AJ1407">
        <f>IF(E1407&lt;1,1,0)</f>
        <v>0</v>
      </c>
      <c r="AK1407">
        <f>IF(AJ1407=1,"",E1407)</f>
        <v>54.7</v>
      </c>
      <c r="AL1407">
        <f>E1407/3.6</f>
        <v>15.194444444444445</v>
      </c>
    </row>
    <row r="1408" spans="2:38" x14ac:dyDescent="0.3">
      <c r="B1408" s="25" t="s">
        <v>53</v>
      </c>
      <c r="C1408" s="25">
        <v>1397</v>
      </c>
      <c r="D1408" s="25">
        <v>375</v>
      </c>
      <c r="E1408" s="24">
        <v>54.1</v>
      </c>
      <c r="F1408" s="42">
        <f t="shared" si="398"/>
        <v>15.027777777777779</v>
      </c>
      <c r="G1408" s="15">
        <f t="shared" si="410"/>
        <v>-0.20833333333333331</v>
      </c>
      <c r="H1408" s="15">
        <f t="shared" si="411"/>
        <v>-0.75</v>
      </c>
      <c r="I1408" s="15">
        <f t="shared" si="399"/>
        <v>-333.33333333333331</v>
      </c>
      <c r="J1408" s="15">
        <f t="shared" si="400"/>
        <v>0</v>
      </c>
      <c r="K1408" s="15">
        <f t="shared" si="401"/>
        <v>333.33333333333331</v>
      </c>
      <c r="L1408" s="15">
        <f>SUM(0.5*1.2*$AD$4*$AF$4*(F1408^2))</f>
        <v>110.02637592592593</v>
      </c>
      <c r="M1408" s="15">
        <f t="shared" si="402"/>
        <v>5.1915919271090543</v>
      </c>
      <c r="N1408" s="15">
        <f t="shared" si="412"/>
        <v>0.5407908257405265</v>
      </c>
      <c r="O1408" s="15">
        <f t="shared" si="403"/>
        <v>3.244744954443159</v>
      </c>
      <c r="P1408" s="15">
        <f t="shared" si="404"/>
        <v>0.18233266784979482</v>
      </c>
      <c r="Q1408" s="15">
        <f t="shared" si="413"/>
        <v>1.8992986234353627E-2</v>
      </c>
      <c r="R1408" s="15">
        <f t="shared" si="405"/>
        <v>0.11395791740612177</v>
      </c>
      <c r="S1408" s="15">
        <f t="shared" si="414"/>
        <v>546.54223128169019</v>
      </c>
      <c r="T1408" s="15">
        <f t="shared" si="415"/>
        <v>371.27027060599647</v>
      </c>
      <c r="U1408" s="15">
        <f t="shared" si="406"/>
        <v>0.54654223128169022</v>
      </c>
      <c r="V1408" s="15">
        <f t="shared" si="407"/>
        <v>0.37127027060599649</v>
      </c>
      <c r="W1408" s="15">
        <f t="shared" si="408"/>
        <v>0.17527196067569373</v>
      </c>
      <c r="X1408" s="15">
        <f t="shared" si="409"/>
        <v>126.46697607505963</v>
      </c>
      <c r="Y1408" s="15">
        <f t="shared" si="416"/>
        <v>130526.36322374963</v>
      </c>
      <c r="AJ1408">
        <f>IF(E1408&lt;1,1,0)</f>
        <v>0</v>
      </c>
      <c r="AK1408">
        <f>IF(AJ1408=1,"",E1408)</f>
        <v>54.1</v>
      </c>
      <c r="AL1408">
        <f>E1408/3.6</f>
        <v>15.027777777777779</v>
      </c>
    </row>
    <row r="1409" spans="2:38" x14ac:dyDescent="0.3">
      <c r="B1409" s="25" t="s">
        <v>53</v>
      </c>
      <c r="C1409" s="25">
        <v>1398</v>
      </c>
      <c r="D1409" s="25">
        <v>376</v>
      </c>
      <c r="E1409" s="24">
        <v>53.2</v>
      </c>
      <c r="F1409" s="42">
        <f t="shared" si="398"/>
        <v>14.777777777777779</v>
      </c>
      <c r="G1409" s="15">
        <f t="shared" si="410"/>
        <v>-0.27777777777777779</v>
      </c>
      <c r="H1409" s="15">
        <f t="shared" si="411"/>
        <v>-1</v>
      </c>
      <c r="I1409" s="15">
        <f t="shared" si="399"/>
        <v>-444.44444444444446</v>
      </c>
      <c r="J1409" s="15">
        <f t="shared" si="400"/>
        <v>0</v>
      </c>
      <c r="K1409" s="15">
        <f t="shared" si="401"/>
        <v>444.44444444444446</v>
      </c>
      <c r="L1409" s="15">
        <f>SUM(0.5*1.2*$AD$4*$AF$4*(F1409^2))</f>
        <v>106.39605925925926</v>
      </c>
      <c r="M1409" s="15">
        <f t="shared" si="402"/>
        <v>5.0515773201646095</v>
      </c>
      <c r="N1409" s="15">
        <f t="shared" si="412"/>
        <v>0.52760918677274815</v>
      </c>
      <c r="O1409" s="15">
        <f t="shared" si="403"/>
        <v>3.1572358251028811</v>
      </c>
      <c r="P1409" s="15">
        <f t="shared" si="404"/>
        <v>1.5163239144032929</v>
      </c>
      <c r="Q1409" s="15">
        <f t="shared" si="413"/>
        <v>0.15837160883767729</v>
      </c>
      <c r="R1409" s="15">
        <f t="shared" si="405"/>
        <v>0.94770244650205815</v>
      </c>
      <c r="S1409" s="15">
        <f t="shared" si="414"/>
        <v>547.06984046846298</v>
      </c>
      <c r="T1409" s="15">
        <f t="shared" si="415"/>
        <v>371.42864221483416</v>
      </c>
      <c r="U1409" s="15">
        <f t="shared" si="406"/>
        <v>0.54706984046846296</v>
      </c>
      <c r="V1409" s="15">
        <f t="shared" si="407"/>
        <v>0.37142864221483418</v>
      </c>
      <c r="W1409" s="15">
        <f t="shared" si="408"/>
        <v>0.17564119825362878</v>
      </c>
      <c r="X1409" s="15">
        <f t="shared" si="409"/>
        <v>122.29419803881554</v>
      </c>
      <c r="Y1409" s="15">
        <f t="shared" si="416"/>
        <v>130648.65742178845</v>
      </c>
      <c r="AJ1409">
        <f>IF(E1409&lt;1,1,0)</f>
        <v>0</v>
      </c>
      <c r="AK1409">
        <f>IF(AJ1409=1,"",E1409)</f>
        <v>53.2</v>
      </c>
      <c r="AL1409">
        <f>E1409/3.6</f>
        <v>14.777777777777779</v>
      </c>
    </row>
    <row r="1410" spans="2:38" x14ac:dyDescent="0.3">
      <c r="B1410" s="25" t="s">
        <v>53</v>
      </c>
      <c r="C1410" s="25">
        <v>1399</v>
      </c>
      <c r="D1410" s="25">
        <v>377</v>
      </c>
      <c r="E1410" s="24">
        <v>52.1</v>
      </c>
      <c r="F1410" s="42">
        <f t="shared" si="398"/>
        <v>14.472222222222223</v>
      </c>
      <c r="G1410" s="15">
        <f t="shared" si="410"/>
        <v>-0.34722222222222221</v>
      </c>
      <c r="H1410" s="15">
        <f t="shared" si="411"/>
        <v>-1.25</v>
      </c>
      <c r="I1410" s="15">
        <f t="shared" si="399"/>
        <v>-555.55555555555554</v>
      </c>
      <c r="J1410" s="15">
        <f t="shared" si="400"/>
        <v>0</v>
      </c>
      <c r="K1410" s="15">
        <f t="shared" si="401"/>
        <v>555.55555555555554</v>
      </c>
      <c r="L1410" s="15">
        <f>SUM(0.5*1.2*$AD$4*$AF$4*(F1410^2))</f>
        <v>102.04170925925926</v>
      </c>
      <c r="M1410" s="15">
        <f t="shared" si="402"/>
        <v>4.8841102923353921</v>
      </c>
      <c r="N1410" s="15">
        <f t="shared" si="412"/>
        <v>0.51147488339178959</v>
      </c>
      <c r="O1410" s="15">
        <f t="shared" si="403"/>
        <v>3.0525689327096202</v>
      </c>
      <c r="P1410" s="15">
        <f t="shared" si="404"/>
        <v>3.1560131644547322</v>
      </c>
      <c r="Q1410" s="15">
        <f t="shared" si="413"/>
        <v>0.33050471194428721</v>
      </c>
      <c r="R1410" s="15">
        <f t="shared" si="405"/>
        <v>1.9725082277842076</v>
      </c>
      <c r="S1410" s="15">
        <f t="shared" si="414"/>
        <v>547.58131535185476</v>
      </c>
      <c r="T1410" s="15">
        <f t="shared" si="415"/>
        <v>371.75914692677844</v>
      </c>
      <c r="U1410" s="15">
        <f t="shared" si="406"/>
        <v>0.54758131535185472</v>
      </c>
      <c r="V1410" s="15">
        <f t="shared" si="407"/>
        <v>0.37175914692677842</v>
      </c>
      <c r="W1410" s="15">
        <f t="shared" si="408"/>
        <v>0.17582216842507631</v>
      </c>
      <c r="X1410" s="15">
        <f t="shared" si="409"/>
        <v>117.28919791213643</v>
      </c>
      <c r="Y1410" s="15">
        <f t="shared" si="416"/>
        <v>130765.94661970058</v>
      </c>
      <c r="AJ1410">
        <f>IF(E1410&lt;1,1,0)</f>
        <v>0</v>
      </c>
      <c r="AK1410">
        <f>IF(AJ1410=1,"",E1410)</f>
        <v>52.1</v>
      </c>
      <c r="AL1410">
        <f>E1410/3.6</f>
        <v>14.472222222222221</v>
      </c>
    </row>
    <row r="1411" spans="2:38" x14ac:dyDescent="0.3">
      <c r="B1411" s="25" t="s">
        <v>53</v>
      </c>
      <c r="C1411" s="25">
        <v>1400</v>
      </c>
      <c r="D1411" s="25">
        <v>378</v>
      </c>
      <c r="E1411" s="24">
        <v>50.7</v>
      </c>
      <c r="F1411" s="42">
        <f t="shared" si="398"/>
        <v>14.083333333333334</v>
      </c>
      <c r="G1411" s="15">
        <f t="shared" si="410"/>
        <v>-0.41666666666666663</v>
      </c>
      <c r="H1411" s="15">
        <f t="shared" si="411"/>
        <v>-1.5</v>
      </c>
      <c r="I1411" s="15">
        <f t="shared" si="399"/>
        <v>-666.66666666666663</v>
      </c>
      <c r="J1411" s="15">
        <f t="shared" si="400"/>
        <v>0</v>
      </c>
      <c r="K1411" s="15">
        <f t="shared" si="401"/>
        <v>666.66666666666663</v>
      </c>
      <c r="L1411" s="15">
        <f>SUM(0.5*1.2*$AD$4*$AF$4*(F1411^2))</f>
        <v>96.631383333333332</v>
      </c>
      <c r="M1411" s="15">
        <f t="shared" si="402"/>
        <v>4.6766719819444447</v>
      </c>
      <c r="N1411" s="15">
        <f t="shared" si="412"/>
        <v>0.49105055810416665</v>
      </c>
      <c r="O1411" s="15">
        <f t="shared" si="403"/>
        <v>2.9229199887152775</v>
      </c>
      <c r="P1411" s="15">
        <f t="shared" si="404"/>
        <v>4.7122169069444437</v>
      </c>
      <c r="Q1411" s="15">
        <f t="shared" si="413"/>
        <v>0.49478277522916658</v>
      </c>
      <c r="R1411" s="15">
        <f t="shared" si="405"/>
        <v>2.945135566840277</v>
      </c>
      <c r="S1411" s="15">
        <f t="shared" si="414"/>
        <v>548.07236590995888</v>
      </c>
      <c r="T1411" s="15">
        <f t="shared" si="415"/>
        <v>372.25392970200761</v>
      </c>
      <c r="U1411" s="15">
        <f t="shared" si="406"/>
        <v>0.54807236590995889</v>
      </c>
      <c r="V1411" s="15">
        <f t="shared" si="407"/>
        <v>0.3722539297020076</v>
      </c>
      <c r="W1411" s="15">
        <f t="shared" si="408"/>
        <v>0.17581843620795129</v>
      </c>
      <c r="X1411" s="15">
        <f t="shared" si="409"/>
        <v>111.07043248265023</v>
      </c>
      <c r="Y1411" s="15">
        <f t="shared" si="416"/>
        <v>130877.01705218323</v>
      </c>
      <c r="AJ1411">
        <f>IF(E1411&lt;1,1,0)</f>
        <v>0</v>
      </c>
      <c r="AK1411">
        <f>IF(AJ1411=1,"",E1411)</f>
        <v>50.7</v>
      </c>
      <c r="AL1411">
        <f>E1411/3.6</f>
        <v>14.083333333333334</v>
      </c>
    </row>
    <row r="1412" spans="2:38" x14ac:dyDescent="0.3">
      <c r="B1412" s="25" t="s">
        <v>53</v>
      </c>
      <c r="C1412" s="25">
        <v>1401</v>
      </c>
      <c r="D1412" s="25">
        <v>379</v>
      </c>
      <c r="E1412" s="24">
        <v>49.1</v>
      </c>
      <c r="F1412" s="42">
        <f t="shared" si="398"/>
        <v>13.638888888888889</v>
      </c>
      <c r="G1412" s="15">
        <f t="shared" si="410"/>
        <v>-0.45833333333333393</v>
      </c>
      <c r="H1412" s="15">
        <f t="shared" si="411"/>
        <v>-1.6500000000000021</v>
      </c>
      <c r="I1412" s="15">
        <f t="shared" si="399"/>
        <v>-733.33333333333428</v>
      </c>
      <c r="J1412" s="15">
        <f t="shared" si="400"/>
        <v>0</v>
      </c>
      <c r="K1412" s="15">
        <f t="shared" si="401"/>
        <v>733.33333333333428</v>
      </c>
      <c r="L1412" s="15">
        <f>SUM(0.5*1.2*$AD$4*$AF$4*(F1412^2))</f>
        <v>90.628598148148157</v>
      </c>
      <c r="M1412" s="15">
        <f t="shared" si="402"/>
        <v>4.4472133802983542</v>
      </c>
      <c r="N1412" s="15">
        <f t="shared" si="412"/>
        <v>0.46819274198141009</v>
      </c>
      <c r="O1412" s="15">
        <f t="shared" si="403"/>
        <v>2.7795083626864714</v>
      </c>
      <c r="P1412" s="15">
        <f t="shared" si="404"/>
        <v>5.5546384715535106</v>
      </c>
      <c r="Q1412" s="15">
        <f t="shared" si="413"/>
        <v>0.58477999464410568</v>
      </c>
      <c r="R1412" s="15">
        <f t="shared" si="405"/>
        <v>3.471649044720944</v>
      </c>
      <c r="S1412" s="15">
        <f t="shared" si="414"/>
        <v>548.54055865194027</v>
      </c>
      <c r="T1412" s="15">
        <f t="shared" si="415"/>
        <v>372.83870969665173</v>
      </c>
      <c r="U1412" s="15">
        <f t="shared" si="406"/>
        <v>0.54854055865194029</v>
      </c>
      <c r="V1412" s="15">
        <f t="shared" si="407"/>
        <v>0.37283870969665173</v>
      </c>
      <c r="W1412" s="15">
        <f t="shared" si="408"/>
        <v>0.17570184895528856</v>
      </c>
      <c r="X1412" s="15">
        <f t="shared" si="409"/>
        <v>104.17067947784153</v>
      </c>
      <c r="Y1412" s="15">
        <f t="shared" si="416"/>
        <v>130981.18773166108</v>
      </c>
      <c r="AJ1412">
        <f>IF(E1412&lt;1,1,0)</f>
        <v>0</v>
      </c>
      <c r="AK1412">
        <f>IF(AJ1412=1,"",E1412)</f>
        <v>49.1</v>
      </c>
      <c r="AL1412">
        <f>E1412/3.6</f>
        <v>13.638888888888889</v>
      </c>
    </row>
    <row r="1413" spans="2:38" x14ac:dyDescent="0.3">
      <c r="B1413" s="25" t="s">
        <v>53</v>
      </c>
      <c r="C1413" s="25">
        <v>1402</v>
      </c>
      <c r="D1413" s="25">
        <v>380</v>
      </c>
      <c r="E1413" s="24">
        <v>47.4</v>
      </c>
      <c r="F1413" s="42">
        <f t="shared" si="398"/>
        <v>13.166666666666666</v>
      </c>
      <c r="G1413" s="15">
        <f t="shared" si="410"/>
        <v>-0.54166666666666641</v>
      </c>
      <c r="H1413" s="15">
        <f t="shared" si="411"/>
        <v>-1.9499999999999993</v>
      </c>
      <c r="I1413" s="15">
        <f t="shared" si="399"/>
        <v>-866.66666666666629</v>
      </c>
      <c r="J1413" s="15">
        <f t="shared" si="400"/>
        <v>0</v>
      </c>
      <c r="K1413" s="15">
        <f t="shared" si="401"/>
        <v>866.66666666666629</v>
      </c>
      <c r="L1413" s="15">
        <f>SUM(0.5*1.2*$AD$4*$AF$4*(F1413^2))</f>
        <v>84.461533333333321</v>
      </c>
      <c r="M1413" s="15">
        <f t="shared" si="402"/>
        <v>4.2120368555555547</v>
      </c>
      <c r="N1413" s="15">
        <f t="shared" si="412"/>
        <v>0.44460389030864189</v>
      </c>
      <c r="O1413" s="15">
        <f t="shared" si="403"/>
        <v>2.6325230347222219</v>
      </c>
      <c r="P1413" s="15">
        <f t="shared" si="404"/>
        <v>7.1990742555555487</v>
      </c>
      <c r="Q1413" s="15">
        <f t="shared" si="413"/>
        <v>0.75990228253086345</v>
      </c>
      <c r="R1413" s="15">
        <f t="shared" si="405"/>
        <v>4.4994214097222178</v>
      </c>
      <c r="S1413" s="15">
        <f t="shared" si="414"/>
        <v>548.98516254224887</v>
      </c>
      <c r="T1413" s="15">
        <f t="shared" si="415"/>
        <v>373.59861197918258</v>
      </c>
      <c r="U1413" s="15">
        <f t="shared" si="406"/>
        <v>0.54898516254224883</v>
      </c>
      <c r="V1413" s="15">
        <f t="shared" si="407"/>
        <v>0.37359861197918259</v>
      </c>
      <c r="W1413" s="15">
        <f t="shared" si="408"/>
        <v>0.17538655056306623</v>
      </c>
      <c r="X1413" s="15">
        <f t="shared" si="409"/>
        <v>97.082099451636807</v>
      </c>
      <c r="Y1413" s="15">
        <f t="shared" si="416"/>
        <v>131078.2698311127</v>
      </c>
      <c r="AJ1413">
        <f>IF(E1413&lt;1,1,0)</f>
        <v>0</v>
      </c>
      <c r="AK1413">
        <f>IF(AJ1413=1,"",E1413)</f>
        <v>47.4</v>
      </c>
      <c r="AL1413">
        <f>E1413/3.6</f>
        <v>13.166666666666666</v>
      </c>
    </row>
    <row r="1414" spans="2:38" x14ac:dyDescent="0.3">
      <c r="B1414" s="25" t="s">
        <v>53</v>
      </c>
      <c r="C1414" s="25">
        <v>1403</v>
      </c>
      <c r="D1414" s="25">
        <v>381</v>
      </c>
      <c r="E1414" s="24">
        <v>45.2</v>
      </c>
      <c r="F1414" s="42">
        <f t="shared" si="398"/>
        <v>12.555555555555557</v>
      </c>
      <c r="G1414" s="15">
        <f t="shared" si="410"/>
        <v>-0.7777777777777779</v>
      </c>
      <c r="H1414" s="15">
        <f t="shared" si="411"/>
        <v>-2.8000000000000007</v>
      </c>
      <c r="I1414" s="15">
        <f t="shared" si="399"/>
        <v>-1244.4444444444446</v>
      </c>
      <c r="J1414" s="15">
        <f t="shared" si="400"/>
        <v>0</v>
      </c>
      <c r="K1414" s="15">
        <f t="shared" si="401"/>
        <v>1244.4444444444446</v>
      </c>
      <c r="L1414" s="15">
        <f>SUM(0.5*1.2*$AD$4*$AF$4*(F1414^2))</f>
        <v>76.803170370370381</v>
      </c>
      <c r="M1414" s="15">
        <f t="shared" si="402"/>
        <v>3.920386472427984</v>
      </c>
      <c r="N1414" s="15">
        <f t="shared" si="412"/>
        <v>0.41490756833196163</v>
      </c>
      <c r="O1414" s="15">
        <f t="shared" si="403"/>
        <v>2.4502415452674899</v>
      </c>
      <c r="P1414" s="15">
        <f t="shared" si="404"/>
        <v>11.704304885596708</v>
      </c>
      <c r="Q1414" s="15">
        <f t="shared" si="413"/>
        <v>1.2387056003923183</v>
      </c>
      <c r="R1414" s="15">
        <f t="shared" si="405"/>
        <v>7.3151905534979429</v>
      </c>
      <c r="S1414" s="15">
        <f t="shared" si="414"/>
        <v>549.40007011058083</v>
      </c>
      <c r="T1414" s="15">
        <f t="shared" si="415"/>
        <v>374.83731757957491</v>
      </c>
      <c r="U1414" s="15">
        <f t="shared" si="406"/>
        <v>0.54940007011058078</v>
      </c>
      <c r="V1414" s="15">
        <f t="shared" si="407"/>
        <v>0.37483731757957489</v>
      </c>
      <c r="W1414" s="15">
        <f t="shared" si="408"/>
        <v>0.17456275253100589</v>
      </c>
      <c r="X1414" s="15">
        <f t="shared" si="409"/>
        <v>88.279383978912733</v>
      </c>
      <c r="Y1414" s="15">
        <f t="shared" si="416"/>
        <v>131166.54921509163</v>
      </c>
      <c r="AJ1414">
        <f>IF(E1414&lt;1,1,0)</f>
        <v>0</v>
      </c>
      <c r="AK1414">
        <f>IF(AJ1414=1,"",E1414)</f>
        <v>45.2</v>
      </c>
      <c r="AL1414">
        <f>E1414/3.6</f>
        <v>12.555555555555555</v>
      </c>
    </row>
    <row r="1415" spans="2:38" x14ac:dyDescent="0.3">
      <c r="B1415" s="25" t="s">
        <v>53</v>
      </c>
      <c r="C1415" s="25">
        <v>1404</v>
      </c>
      <c r="D1415" s="25">
        <v>382</v>
      </c>
      <c r="E1415" s="24">
        <v>41.8</v>
      </c>
      <c r="F1415" s="42">
        <f t="shared" si="398"/>
        <v>11.611111111111111</v>
      </c>
      <c r="G1415" s="15">
        <f t="shared" si="410"/>
        <v>-1.2083333333333337</v>
      </c>
      <c r="H1415" s="15">
        <f t="shared" si="411"/>
        <v>-4.3500000000000014</v>
      </c>
      <c r="I1415" s="15">
        <f t="shared" si="399"/>
        <v>-1933.3333333333339</v>
      </c>
      <c r="J1415" s="15">
        <f t="shared" si="400"/>
        <v>0</v>
      </c>
      <c r="K1415" s="15">
        <f t="shared" si="401"/>
        <v>1933.3333333333339</v>
      </c>
      <c r="L1415" s="15">
        <f>SUM(0.5*1.2*$AD$4*$AF$4*(F1415^2))</f>
        <v>65.683281481481472</v>
      </c>
      <c r="M1415" s="15">
        <f t="shared" si="402"/>
        <v>3.496375879423868</v>
      </c>
      <c r="N1415" s="15">
        <f t="shared" si="412"/>
        <v>0.37100432942775491</v>
      </c>
      <c r="O1415" s="15">
        <f t="shared" si="403"/>
        <v>2.1852349246399174</v>
      </c>
      <c r="P1415" s="15">
        <f t="shared" si="404"/>
        <v>18.951772268724287</v>
      </c>
      <c r="Q1415" s="15">
        <f t="shared" si="413"/>
        <v>2.0109936129590773</v>
      </c>
      <c r="R1415" s="15">
        <f t="shared" si="405"/>
        <v>11.844857667952679</v>
      </c>
      <c r="S1415" s="15">
        <f t="shared" si="414"/>
        <v>549.77107444000853</v>
      </c>
      <c r="T1415" s="15">
        <f t="shared" si="415"/>
        <v>376.84831119253397</v>
      </c>
      <c r="U1415" s="15">
        <f t="shared" si="406"/>
        <v>0.5497710744400085</v>
      </c>
      <c r="V1415" s="15">
        <f t="shared" si="407"/>
        <v>0.37684831119253398</v>
      </c>
      <c r="W1415" s="15">
        <f t="shared" si="408"/>
        <v>0.17292276324747452</v>
      </c>
      <c r="X1415" s="15">
        <f t="shared" si="409"/>
        <v>75.497903645423747</v>
      </c>
      <c r="Y1415" s="15">
        <f t="shared" si="416"/>
        <v>131242.04711873704</v>
      </c>
      <c r="AJ1415">
        <f>IF(E1415&lt;1,1,0)</f>
        <v>0</v>
      </c>
      <c r="AK1415">
        <f>IF(AJ1415=1,"",E1415)</f>
        <v>41.8</v>
      </c>
      <c r="AL1415">
        <f>E1415/3.6</f>
        <v>11.611111111111111</v>
      </c>
    </row>
    <row r="1416" spans="2:38" x14ac:dyDescent="0.3">
      <c r="B1416" s="25" t="s">
        <v>53</v>
      </c>
      <c r="C1416" s="25">
        <v>1405</v>
      </c>
      <c r="D1416" s="25">
        <v>383</v>
      </c>
      <c r="E1416" s="24">
        <v>36.5</v>
      </c>
      <c r="F1416" s="42">
        <f t="shared" si="398"/>
        <v>10.138888888888889</v>
      </c>
      <c r="G1416" s="15">
        <f t="shared" si="410"/>
        <v>-1.4722222222222219</v>
      </c>
      <c r="H1416" s="15">
        <f t="shared" si="411"/>
        <v>-5.2999999999999989</v>
      </c>
      <c r="I1416" s="15">
        <f t="shared" si="399"/>
        <v>-2355.5555555555552</v>
      </c>
      <c r="J1416" s="15">
        <f t="shared" si="400"/>
        <v>0</v>
      </c>
      <c r="K1416" s="15">
        <f t="shared" si="401"/>
        <v>2355.5555555555552</v>
      </c>
      <c r="L1416" s="15">
        <f>SUM(0.5*1.2*$AD$4*$AF$4*(F1416^2))</f>
        <v>50.082731481481481</v>
      </c>
      <c r="M1416" s="15">
        <f t="shared" si="402"/>
        <v>2.8948832497427985</v>
      </c>
      <c r="N1416" s="15">
        <f t="shared" si="412"/>
        <v>0.30798341240319221</v>
      </c>
      <c r="O1416" s="15">
        <f t="shared" si="403"/>
        <v>1.8093020310892489</v>
      </c>
      <c r="P1416" s="15">
        <f t="shared" si="404"/>
        <v>20.987832799639914</v>
      </c>
      <c r="Q1416" s="15">
        <f t="shared" si="413"/>
        <v>2.2328722117394686</v>
      </c>
      <c r="R1416" s="15">
        <f t="shared" si="405"/>
        <v>13.117395499774945</v>
      </c>
      <c r="S1416" s="15">
        <f t="shared" si="414"/>
        <v>550.07905785241178</v>
      </c>
      <c r="T1416" s="15">
        <f t="shared" si="415"/>
        <v>379.08118340427342</v>
      </c>
      <c r="U1416" s="15">
        <f t="shared" si="406"/>
        <v>0.55007905785241173</v>
      </c>
      <c r="V1416" s="15">
        <f t="shared" si="407"/>
        <v>0.37908118340427344</v>
      </c>
      <c r="W1416" s="15">
        <f t="shared" si="408"/>
        <v>0.1709978744481383</v>
      </c>
      <c r="X1416" s="15">
        <f t="shared" si="409"/>
        <v>57.566238326179239</v>
      </c>
      <c r="Y1416" s="15">
        <f t="shared" si="416"/>
        <v>131299.61335706321</v>
      </c>
      <c r="AJ1416">
        <f>IF(E1416&lt;1,1,0)</f>
        <v>0</v>
      </c>
      <c r="AK1416">
        <f>IF(AJ1416=1,"",E1416)</f>
        <v>36.5</v>
      </c>
      <c r="AL1416">
        <f>E1416/3.6</f>
        <v>10.138888888888889</v>
      </c>
    </row>
    <row r="1417" spans="2:38" x14ac:dyDescent="0.3">
      <c r="B1417" s="25" t="s">
        <v>53</v>
      </c>
      <c r="C1417" s="25">
        <v>1406</v>
      </c>
      <c r="D1417" s="25">
        <v>384</v>
      </c>
      <c r="E1417" s="24">
        <v>31.2</v>
      </c>
      <c r="F1417" s="42">
        <f t="shared" si="398"/>
        <v>8.6666666666666661</v>
      </c>
      <c r="G1417" s="15">
        <f t="shared" si="410"/>
        <v>-1.2361111111111109</v>
      </c>
      <c r="H1417" s="15">
        <f t="shared" si="411"/>
        <v>-4.4499999999999993</v>
      </c>
      <c r="I1417" s="15">
        <f t="shared" si="399"/>
        <v>-1977.7777777777776</v>
      </c>
      <c r="J1417" s="15">
        <f t="shared" si="400"/>
        <v>0</v>
      </c>
      <c r="K1417" s="15">
        <f t="shared" si="401"/>
        <v>1977.7777777777776</v>
      </c>
      <c r="L1417" s="15">
        <f>SUM(0.5*1.2*$AD$4*$AF$4*(F1417^2))</f>
        <v>36.594133333333325</v>
      </c>
      <c r="M1417" s="15">
        <f t="shared" si="402"/>
        <v>2.3576291555555553</v>
      </c>
      <c r="N1417" s="15">
        <f t="shared" si="412"/>
        <v>0.25148044325925922</v>
      </c>
      <c r="O1417" s="15">
        <f t="shared" si="403"/>
        <v>1.4735182222222221</v>
      </c>
      <c r="P1417" s="15">
        <f t="shared" si="404"/>
        <v>14.783111585185182</v>
      </c>
      <c r="Q1417" s="15">
        <f t="shared" si="413"/>
        <v>1.5768652357530861</v>
      </c>
      <c r="R1417" s="15">
        <f t="shared" si="405"/>
        <v>9.2394447407407387</v>
      </c>
      <c r="S1417" s="15">
        <f t="shared" si="414"/>
        <v>550.33053829567109</v>
      </c>
      <c r="T1417" s="15">
        <f t="shared" si="415"/>
        <v>380.65804864002649</v>
      </c>
      <c r="U1417" s="15">
        <f t="shared" si="406"/>
        <v>0.55033053829567113</v>
      </c>
      <c r="V1417" s="15">
        <f t="shared" si="407"/>
        <v>0.3806580486400265</v>
      </c>
      <c r="W1417" s="15">
        <f t="shared" si="408"/>
        <v>0.16967248965564463</v>
      </c>
      <c r="X1417" s="15">
        <f t="shared" si="409"/>
        <v>42.062103451479459</v>
      </c>
      <c r="Y1417" s="15">
        <f t="shared" si="416"/>
        <v>131341.6754605147</v>
      </c>
      <c r="AJ1417">
        <f>IF(E1417&lt;1,1,0)</f>
        <v>0</v>
      </c>
      <c r="AK1417">
        <f>IF(AJ1417=1,"",E1417)</f>
        <v>31.2</v>
      </c>
      <c r="AL1417">
        <f>E1417/3.6</f>
        <v>8.6666666666666661</v>
      </c>
    </row>
    <row r="1418" spans="2:38" x14ac:dyDescent="0.3">
      <c r="B1418" s="25" t="s">
        <v>53</v>
      </c>
      <c r="C1418" s="25">
        <v>1407</v>
      </c>
      <c r="D1418" s="25">
        <v>385</v>
      </c>
      <c r="E1418" s="24">
        <v>27.6</v>
      </c>
      <c r="F1418" s="42">
        <f t="shared" si="398"/>
        <v>7.666666666666667</v>
      </c>
      <c r="G1418" s="15">
        <f t="shared" si="410"/>
        <v>-0.59722222222222232</v>
      </c>
      <c r="H1418" s="15">
        <f t="shared" si="411"/>
        <v>-2.1500000000000004</v>
      </c>
      <c r="I1418" s="15">
        <f t="shared" si="399"/>
        <v>-955.55555555555566</v>
      </c>
      <c r="J1418" s="15">
        <f t="shared" si="400"/>
        <v>0</v>
      </c>
      <c r="K1418" s="15">
        <f t="shared" si="401"/>
        <v>955.55555555555566</v>
      </c>
      <c r="L1418" s="15">
        <f>SUM(0.5*1.2*$AD$4*$AF$4*(F1418^2))</f>
        <v>28.636533333333336</v>
      </c>
      <c r="M1418" s="15">
        <f t="shared" si="402"/>
        <v>2.0245867555555557</v>
      </c>
      <c r="N1418" s="15">
        <f t="shared" si="412"/>
        <v>0.21651830580246914</v>
      </c>
      <c r="O1418" s="15">
        <f t="shared" si="403"/>
        <v>1.2653667222222225</v>
      </c>
      <c r="P1418" s="15">
        <f t="shared" si="404"/>
        <v>5.3013391703703707</v>
      </c>
      <c r="Q1418" s="15">
        <f t="shared" si="413"/>
        <v>0.56694877238683128</v>
      </c>
      <c r="R1418" s="15">
        <f t="shared" si="405"/>
        <v>3.3133369814814819</v>
      </c>
      <c r="S1418" s="15">
        <f t="shared" si="414"/>
        <v>550.54705660147351</v>
      </c>
      <c r="T1418" s="15">
        <f t="shared" si="415"/>
        <v>381.2249974124133</v>
      </c>
      <c r="U1418" s="15">
        <f t="shared" si="406"/>
        <v>0.55054705660147352</v>
      </c>
      <c r="V1418" s="15">
        <f t="shared" si="407"/>
        <v>0.38122499741241328</v>
      </c>
      <c r="W1418" s="15">
        <f t="shared" si="408"/>
        <v>0.16932205918906024</v>
      </c>
      <c r="X1418" s="15">
        <f t="shared" si="409"/>
        <v>32.915437030114127</v>
      </c>
      <c r="Y1418" s="15">
        <f t="shared" si="416"/>
        <v>131374.59089754481</v>
      </c>
      <c r="AJ1418">
        <f>IF(E1418&lt;1,1,0)</f>
        <v>0</v>
      </c>
      <c r="AK1418">
        <f>IF(AJ1418=1,"",E1418)</f>
        <v>27.6</v>
      </c>
      <c r="AL1418">
        <f>E1418/3.6</f>
        <v>7.666666666666667</v>
      </c>
    </row>
    <row r="1419" spans="2:38" x14ac:dyDescent="0.3">
      <c r="B1419" s="25" t="s">
        <v>53</v>
      </c>
      <c r="C1419" s="25">
        <v>1408</v>
      </c>
      <c r="D1419" s="25">
        <v>386</v>
      </c>
      <c r="E1419" s="24">
        <v>26.9</v>
      </c>
      <c r="F1419" s="42">
        <f t="shared" si="398"/>
        <v>7.4722222222222223</v>
      </c>
      <c r="G1419" s="15">
        <f t="shared" si="410"/>
        <v>-4.1666666666666761E-2</v>
      </c>
      <c r="H1419" s="15">
        <f t="shared" si="411"/>
        <v>-0.15000000000000036</v>
      </c>
      <c r="I1419" s="15">
        <f t="shared" si="399"/>
        <v>-66.666666666666814</v>
      </c>
      <c r="J1419" s="15">
        <f t="shared" si="400"/>
        <v>0</v>
      </c>
      <c r="K1419" s="15">
        <f t="shared" si="401"/>
        <v>66.666666666666814</v>
      </c>
      <c r="L1419" s="15">
        <f>SUM(0.5*1.2*$AD$4*$AF$4*(F1419^2))</f>
        <v>27.202375925925924</v>
      </c>
      <c r="M1419" s="15">
        <f t="shared" si="402"/>
        <v>1.9625221978909464</v>
      </c>
      <c r="N1419" s="15">
        <f t="shared" si="412"/>
        <v>0.21042599121830702</v>
      </c>
      <c r="O1419" s="15">
        <f t="shared" si="403"/>
        <v>1.2265763736818416</v>
      </c>
      <c r="P1419" s="15">
        <f t="shared" si="404"/>
        <v>1.4643740497427973</v>
      </c>
      <c r="Q1419" s="15">
        <f t="shared" si="413"/>
        <v>0.15701343977797771</v>
      </c>
      <c r="R1419" s="15">
        <f t="shared" si="405"/>
        <v>0.91523378108924835</v>
      </c>
      <c r="S1419" s="15">
        <f t="shared" si="414"/>
        <v>550.75748259269187</v>
      </c>
      <c r="T1419" s="15">
        <f t="shared" si="415"/>
        <v>381.38201085219129</v>
      </c>
      <c r="U1419" s="15">
        <f t="shared" si="406"/>
        <v>0.55075748259269186</v>
      </c>
      <c r="V1419" s="15">
        <f t="shared" si="407"/>
        <v>0.38138201085219131</v>
      </c>
      <c r="W1419" s="15">
        <f t="shared" si="408"/>
        <v>0.16937547174050055</v>
      </c>
      <c r="X1419" s="15">
        <f t="shared" si="409"/>
        <v>31.266980202601882</v>
      </c>
      <c r="Y1419" s="15">
        <f t="shared" si="416"/>
        <v>131405.85787774742</v>
      </c>
      <c r="AJ1419">
        <f>IF(E1419&lt;1,1,0)</f>
        <v>0</v>
      </c>
      <c r="AK1419">
        <f>IF(AJ1419=1,"",E1419)</f>
        <v>26.9</v>
      </c>
      <c r="AL1419">
        <f>E1419/3.6</f>
        <v>7.4722222222222214</v>
      </c>
    </row>
    <row r="1420" spans="2:38" x14ac:dyDescent="0.3">
      <c r="B1420" s="25" t="s">
        <v>53</v>
      </c>
      <c r="C1420" s="25">
        <v>1409</v>
      </c>
      <c r="D1420" s="25">
        <v>387</v>
      </c>
      <c r="E1420" s="24">
        <v>27.3</v>
      </c>
      <c r="F1420" s="42">
        <f t="shared" ref="F1420:F1483" si="417">SUM(E1420*(1000/3600))</f>
        <v>7.5833333333333339</v>
      </c>
      <c r="G1420" s="15">
        <f t="shared" si="410"/>
        <v>8.3333333333333523E-2</v>
      </c>
      <c r="H1420" s="15">
        <f t="shared" si="411"/>
        <v>0.30000000000000071</v>
      </c>
      <c r="I1420" s="15">
        <f t="shared" ref="I1420:I1483" si="418">SUM($AC$4*G1420)</f>
        <v>133.33333333333363</v>
      </c>
      <c r="J1420" s="15">
        <f t="shared" ref="J1420:J1483" si="419">MAX(0,I1420)</f>
        <v>133.33333333333363</v>
      </c>
      <c r="K1420" s="15">
        <f t="shared" ref="K1420:K1483" si="420">ABS(MIN(0,I1420))</f>
        <v>0</v>
      </c>
      <c r="L1420" s="15">
        <f>SUM(0.5*1.2*$AD$4*$AF$4*(F1420^2))</f>
        <v>28.017383333333335</v>
      </c>
      <c r="M1420" s="15">
        <f t="shared" ref="M1420:M1483" si="421">SUM(((L1420+$AH$4+J1420)*F1420)/1000)</f>
        <v>3.008996268055558</v>
      </c>
      <c r="N1420" s="15">
        <f t="shared" si="412"/>
        <v>0.32346709881597246</v>
      </c>
      <c r="O1420" s="15">
        <f t="shared" ref="O1420:O1483" si="422">SUM((M1420*1000)/$AC$4)</f>
        <v>1.880622667534724</v>
      </c>
      <c r="P1420" s="15">
        <f t="shared" ref="P1420:P1483" si="423">ABS(SUM(((K1420-L1420-$AB$22)*F1420)/1000))</f>
        <v>1.9978851569444447</v>
      </c>
      <c r="Q1420" s="15">
        <f t="shared" si="413"/>
        <v>0.21477265437152779</v>
      </c>
      <c r="R1420" s="15">
        <f t="shared" ref="R1420:R1483" si="424">SUM((P1420*1000)/$AC$4)</f>
        <v>1.2486782230902778</v>
      </c>
      <c r="S1420" s="15">
        <f t="shared" si="414"/>
        <v>551.08094969150784</v>
      </c>
      <c r="T1420" s="15">
        <f t="shared" si="415"/>
        <v>381.59678350656282</v>
      </c>
      <c r="U1420" s="15">
        <f t="shared" ref="U1420:U1483" si="425">SUM(S1420/1000)</f>
        <v>0.55108094969150789</v>
      </c>
      <c r="V1420" s="15">
        <f t="shared" ref="V1420:V1483" si="426">SUM(T1420/1000)</f>
        <v>0.38159678350656284</v>
      </c>
      <c r="W1420" s="15">
        <f t="shared" ref="W1420:W1483" si="427">SUM(U1420-V1420)</f>
        <v>0.16948416618494505</v>
      </c>
      <c r="X1420" s="15">
        <f t="shared" ref="X1420:X1483" si="428">SUM((((0.5*$AC$4*(F1420^2))-W1420)*0.7)/1000)</f>
        <v>32.203770249972557</v>
      </c>
      <c r="Y1420" s="15">
        <f t="shared" si="416"/>
        <v>131438.06164799738</v>
      </c>
      <c r="AJ1420">
        <f>IF(E1420&lt;1,1,0)</f>
        <v>0</v>
      </c>
      <c r="AK1420">
        <f>IF(AJ1420=1,"",E1420)</f>
        <v>27.3</v>
      </c>
      <c r="AL1420">
        <f>E1420/3.6</f>
        <v>7.583333333333333</v>
      </c>
    </row>
    <row r="1421" spans="2:38" x14ac:dyDescent="0.3">
      <c r="B1421" s="25" t="s">
        <v>53</v>
      </c>
      <c r="C1421" s="25">
        <v>1410</v>
      </c>
      <c r="D1421" s="25">
        <v>388</v>
      </c>
      <c r="E1421" s="24">
        <v>27.5</v>
      </c>
      <c r="F1421" s="42">
        <f t="shared" si="417"/>
        <v>7.6388888888888893</v>
      </c>
      <c r="G1421" s="15">
        <f t="shared" ref="G1421:G1484" si="429">($E1422-$E1420)/2/3.6</f>
        <v>1.3888888888888593E-2</v>
      </c>
      <c r="H1421" s="15">
        <f t="shared" ref="H1421:H1484" si="430">($E1422-$E1420)/2</f>
        <v>4.9999999999998934E-2</v>
      </c>
      <c r="I1421" s="15">
        <f t="shared" si="418"/>
        <v>22.222222222221749</v>
      </c>
      <c r="J1421" s="15">
        <f t="shared" si="419"/>
        <v>22.222222222221749</v>
      </c>
      <c r="K1421" s="15">
        <f t="shared" si="420"/>
        <v>0</v>
      </c>
      <c r="L1421" s="15">
        <f>SUM(0.5*1.2*$AD$4*$AF$4*(F1421^2))</f>
        <v>28.429398148148149</v>
      </c>
      <c r="M1421" s="15">
        <f t="shared" si="421"/>
        <v>2.1854221000514373</v>
      </c>
      <c r="N1421" s="15">
        <f t="shared" ref="N1421:N1484" si="431">SUM(M1421*(D1421/3600))</f>
        <v>0.23553993744998825</v>
      </c>
      <c r="O1421" s="15">
        <f t="shared" si="422"/>
        <v>1.3658888125321482</v>
      </c>
      <c r="P1421" s="15">
        <f t="shared" si="423"/>
        <v>2.0156690136316873</v>
      </c>
      <c r="Q1421" s="15">
        <f t="shared" ref="Q1421:Q1484" si="432">SUM(P1421*(D1421/3600))</f>
        <v>0.21724432702474852</v>
      </c>
      <c r="R1421" s="15">
        <f t="shared" si="424"/>
        <v>1.2597931335198045</v>
      </c>
      <c r="S1421" s="15">
        <f t="shared" ref="S1421:S1484" si="433">SUM(N1421+S1420)</f>
        <v>551.31648962895781</v>
      </c>
      <c r="T1421" s="15">
        <f t="shared" ref="T1421:T1484" si="434">SUM(T1420+Q1421)</f>
        <v>381.81402783358755</v>
      </c>
      <c r="U1421" s="15">
        <f t="shared" si="425"/>
        <v>0.55131648962895785</v>
      </c>
      <c r="V1421" s="15">
        <f t="shared" si="426"/>
        <v>0.38181402783358753</v>
      </c>
      <c r="W1421" s="15">
        <f t="shared" si="427"/>
        <v>0.16950246179537032</v>
      </c>
      <c r="X1421" s="15">
        <f t="shared" si="428"/>
        <v>32.677350484079213</v>
      </c>
      <c r="Y1421" s="15">
        <f t="shared" ref="Y1421:Y1484" si="435">SUM(Y1420+X1421)</f>
        <v>131470.73899848145</v>
      </c>
      <c r="AJ1421">
        <f>IF(E1421&lt;1,1,0)</f>
        <v>0</v>
      </c>
      <c r="AK1421">
        <f>IF(AJ1421=1,"",E1421)</f>
        <v>27.5</v>
      </c>
      <c r="AL1421">
        <f>E1421/3.6</f>
        <v>7.6388888888888884</v>
      </c>
    </row>
    <row r="1422" spans="2:38" x14ac:dyDescent="0.3">
      <c r="B1422" s="25" t="s">
        <v>53</v>
      </c>
      <c r="C1422" s="25">
        <v>1411</v>
      </c>
      <c r="D1422" s="25">
        <v>389</v>
      </c>
      <c r="E1422" s="24">
        <v>27.4</v>
      </c>
      <c r="F1422" s="42">
        <f t="shared" si="417"/>
        <v>7.6111111111111107</v>
      </c>
      <c r="G1422" s="15">
        <f t="shared" si="429"/>
        <v>-5.5555555555555358E-2</v>
      </c>
      <c r="H1422" s="15">
        <f t="shared" si="430"/>
        <v>-0.19999999999999929</v>
      </c>
      <c r="I1422" s="15">
        <f t="shared" si="418"/>
        <v>-88.888888888888573</v>
      </c>
      <c r="J1422" s="15">
        <f t="shared" si="419"/>
        <v>0</v>
      </c>
      <c r="K1422" s="15">
        <f t="shared" si="420"/>
        <v>88.888888888888573</v>
      </c>
      <c r="L1422" s="15">
        <f>SUM(0.5*1.2*$AD$4*$AF$4*(F1422^2))</f>
        <v>28.22301481481481</v>
      </c>
      <c r="M1422" s="15">
        <f t="shared" si="421"/>
        <v>2.0067685016460901</v>
      </c>
      <c r="N1422" s="15">
        <f t="shared" si="431"/>
        <v>0.21684248531675807</v>
      </c>
      <c r="O1422" s="15">
        <f t="shared" si="422"/>
        <v>1.2542303135288062</v>
      </c>
      <c r="P1422" s="15">
        <f t="shared" si="423"/>
        <v>1.3302252917695496</v>
      </c>
      <c r="Q1422" s="15">
        <f t="shared" si="432"/>
        <v>0.14373823291620966</v>
      </c>
      <c r="R1422" s="15">
        <f t="shared" si="424"/>
        <v>0.83139080735596849</v>
      </c>
      <c r="S1422" s="15">
        <f t="shared" si="433"/>
        <v>551.53333211427457</v>
      </c>
      <c r="T1422" s="15">
        <f t="shared" si="434"/>
        <v>381.95776606650378</v>
      </c>
      <c r="U1422" s="15">
        <f t="shared" si="425"/>
        <v>0.55153333211427458</v>
      </c>
      <c r="V1422" s="15">
        <f t="shared" si="426"/>
        <v>0.38195776606650378</v>
      </c>
      <c r="W1422" s="15">
        <f t="shared" si="427"/>
        <v>0.1695755660477708</v>
      </c>
      <c r="X1422" s="15">
        <f t="shared" si="428"/>
        <v>32.440128210684001</v>
      </c>
      <c r="Y1422" s="15">
        <f t="shared" si="435"/>
        <v>131503.17912669212</v>
      </c>
      <c r="AJ1422">
        <f>IF(E1422&lt;1,1,0)</f>
        <v>0</v>
      </c>
      <c r="AK1422">
        <f>IF(AJ1422=1,"",E1422)</f>
        <v>27.4</v>
      </c>
      <c r="AL1422">
        <f>E1422/3.6</f>
        <v>7.6111111111111107</v>
      </c>
    </row>
    <row r="1423" spans="2:38" x14ac:dyDescent="0.3">
      <c r="B1423" s="25" t="s">
        <v>53</v>
      </c>
      <c r="C1423" s="25">
        <v>1412</v>
      </c>
      <c r="D1423" s="25">
        <v>390</v>
      </c>
      <c r="E1423" s="24">
        <v>27.1</v>
      </c>
      <c r="F1423" s="42">
        <f t="shared" si="417"/>
        <v>7.5277777777777786</v>
      </c>
      <c r="G1423" s="15">
        <f t="shared" si="429"/>
        <v>-9.7222222222222127E-2</v>
      </c>
      <c r="H1423" s="15">
        <f t="shared" si="430"/>
        <v>-0.34999999999999964</v>
      </c>
      <c r="I1423" s="15">
        <f t="shared" si="418"/>
        <v>-155.5555555555554</v>
      </c>
      <c r="J1423" s="15">
        <f t="shared" si="419"/>
        <v>0</v>
      </c>
      <c r="K1423" s="15">
        <f t="shared" si="420"/>
        <v>155.5555555555554</v>
      </c>
      <c r="L1423" s="15">
        <f>SUM(0.5*1.2*$AD$4*$AF$4*(F1423^2))</f>
        <v>27.60837592592593</v>
      </c>
      <c r="M1423" s="15">
        <f t="shared" si="421"/>
        <v>1.9801697187757203</v>
      </c>
      <c r="N1423" s="15">
        <f t="shared" si="431"/>
        <v>0.21451838620070304</v>
      </c>
      <c r="O1423" s="15">
        <f t="shared" si="422"/>
        <v>1.2376060742348252</v>
      </c>
      <c r="P1423" s="15">
        <f t="shared" si="423"/>
        <v>0.80918206445473384</v>
      </c>
      <c r="Q1423" s="15">
        <f t="shared" si="432"/>
        <v>8.7661390315929497E-2</v>
      </c>
      <c r="R1423" s="15">
        <f t="shared" si="424"/>
        <v>0.50573879028420865</v>
      </c>
      <c r="S1423" s="15">
        <f t="shared" si="433"/>
        <v>551.74785050047524</v>
      </c>
      <c r="T1423" s="15">
        <f t="shared" si="434"/>
        <v>382.04542745681971</v>
      </c>
      <c r="U1423" s="15">
        <f t="shared" si="425"/>
        <v>0.55174785050047526</v>
      </c>
      <c r="V1423" s="15">
        <f t="shared" si="426"/>
        <v>0.38204542745681969</v>
      </c>
      <c r="W1423" s="15">
        <f t="shared" si="427"/>
        <v>0.16970242304365557</v>
      </c>
      <c r="X1423" s="15">
        <f t="shared" si="428"/>
        <v>31.73364664040264</v>
      </c>
      <c r="Y1423" s="15">
        <f t="shared" si="435"/>
        <v>131534.91277333253</v>
      </c>
      <c r="AJ1423">
        <f>IF(E1423&lt;1,1,0)</f>
        <v>0</v>
      </c>
      <c r="AK1423">
        <f>IF(AJ1423=1,"",E1423)</f>
        <v>27.1</v>
      </c>
      <c r="AL1423">
        <f>E1423/3.6</f>
        <v>7.5277777777777777</v>
      </c>
    </row>
    <row r="1424" spans="2:38" x14ac:dyDescent="0.3">
      <c r="B1424" s="25" t="s">
        <v>53</v>
      </c>
      <c r="C1424" s="25">
        <v>1413</v>
      </c>
      <c r="D1424" s="25">
        <v>391</v>
      </c>
      <c r="E1424" s="24">
        <v>26.7</v>
      </c>
      <c r="F1424" s="42">
        <f t="shared" si="417"/>
        <v>7.416666666666667</v>
      </c>
      <c r="G1424" s="15">
        <f t="shared" si="429"/>
        <v>-4.1666666666666761E-2</v>
      </c>
      <c r="H1424" s="15">
        <f t="shared" si="430"/>
        <v>-0.15000000000000036</v>
      </c>
      <c r="I1424" s="15">
        <f t="shared" si="418"/>
        <v>-66.666666666666814</v>
      </c>
      <c r="J1424" s="15">
        <f t="shared" si="419"/>
        <v>0</v>
      </c>
      <c r="K1424" s="15">
        <f t="shared" si="420"/>
        <v>66.666666666666814</v>
      </c>
      <c r="L1424" s="15">
        <f>SUM(0.5*1.2*$AD$4*$AF$4*(F1424^2))</f>
        <v>26.799383333333335</v>
      </c>
      <c r="M1424" s="15">
        <f t="shared" si="421"/>
        <v>1.9449420930555554</v>
      </c>
      <c r="N1424" s="15">
        <f t="shared" si="431"/>
        <v>0.21124232177353394</v>
      </c>
      <c r="O1424" s="15">
        <f t="shared" si="422"/>
        <v>1.2155888081597221</v>
      </c>
      <c r="P1424" s="15">
        <f t="shared" si="423"/>
        <v>1.4504976486111101</v>
      </c>
      <c r="Q1424" s="15">
        <f t="shared" si="432"/>
        <v>0.15754016127970669</v>
      </c>
      <c r="R1424" s="15">
        <f t="shared" si="424"/>
        <v>0.90656103038194369</v>
      </c>
      <c r="S1424" s="15">
        <f t="shared" si="433"/>
        <v>551.95909282224875</v>
      </c>
      <c r="T1424" s="15">
        <f t="shared" si="434"/>
        <v>382.20296761809942</v>
      </c>
      <c r="U1424" s="15">
        <f t="shared" si="425"/>
        <v>0.55195909282224875</v>
      </c>
      <c r="V1424" s="15">
        <f t="shared" si="426"/>
        <v>0.38220296761809941</v>
      </c>
      <c r="W1424" s="15">
        <f t="shared" si="427"/>
        <v>0.16975612520414934</v>
      </c>
      <c r="X1424" s="15">
        <f t="shared" si="428"/>
        <v>30.803770059601248</v>
      </c>
      <c r="Y1424" s="15">
        <f t="shared" si="435"/>
        <v>131565.71654339213</v>
      </c>
      <c r="AJ1424">
        <f>IF(E1424&lt;1,1,0)</f>
        <v>0</v>
      </c>
      <c r="AK1424">
        <f>IF(AJ1424=1,"",E1424)</f>
        <v>26.7</v>
      </c>
      <c r="AL1424">
        <f>E1424/3.6</f>
        <v>7.4166666666666661</v>
      </c>
    </row>
    <row r="1425" spans="2:38" x14ac:dyDescent="0.3">
      <c r="B1425" s="25" t="s">
        <v>53</v>
      </c>
      <c r="C1425" s="25">
        <v>1414</v>
      </c>
      <c r="D1425" s="25">
        <v>392</v>
      </c>
      <c r="E1425" s="24">
        <v>26.8</v>
      </c>
      <c r="F1425" s="42">
        <f t="shared" si="417"/>
        <v>7.4444444444444446</v>
      </c>
      <c r="G1425" s="15">
        <f t="shared" si="429"/>
        <v>0.20833333333333331</v>
      </c>
      <c r="H1425" s="15">
        <f t="shared" si="430"/>
        <v>0.75</v>
      </c>
      <c r="I1425" s="15">
        <f t="shared" si="418"/>
        <v>333.33333333333331</v>
      </c>
      <c r="J1425" s="15">
        <f t="shared" si="419"/>
        <v>333.33333333333331</v>
      </c>
      <c r="K1425" s="15">
        <f t="shared" si="420"/>
        <v>0</v>
      </c>
      <c r="L1425" s="15">
        <f>SUM(0.5*1.2*$AD$4*$AF$4*(F1425^2))</f>
        <v>27.000503703703703</v>
      </c>
      <c r="M1425" s="15">
        <f t="shared" si="421"/>
        <v>4.4352052312757202</v>
      </c>
      <c r="N1425" s="15">
        <f t="shared" si="431"/>
        <v>0.48294456962780064</v>
      </c>
      <c r="O1425" s="15">
        <f t="shared" si="422"/>
        <v>2.7720032695473251</v>
      </c>
      <c r="P1425" s="15">
        <f t="shared" si="423"/>
        <v>1.9537237497942388</v>
      </c>
      <c r="Q1425" s="15">
        <f t="shared" si="432"/>
        <v>0.2127388083109282</v>
      </c>
      <c r="R1425" s="15">
        <f t="shared" si="424"/>
        <v>1.2210773436213993</v>
      </c>
      <c r="S1425" s="15">
        <f t="shared" si="433"/>
        <v>552.44203739187651</v>
      </c>
      <c r="T1425" s="15">
        <f t="shared" si="434"/>
        <v>382.41570642641034</v>
      </c>
      <c r="U1425" s="15">
        <f t="shared" si="425"/>
        <v>0.55244203739187647</v>
      </c>
      <c r="V1425" s="15">
        <f t="shared" si="426"/>
        <v>0.38241570642641032</v>
      </c>
      <c r="W1425" s="15">
        <f t="shared" si="427"/>
        <v>0.17002633096546615</v>
      </c>
      <c r="X1425" s="15">
        <f t="shared" si="428"/>
        <v>31.034942709963378</v>
      </c>
      <c r="Y1425" s="15">
        <f t="shared" si="435"/>
        <v>131596.75148610209</v>
      </c>
      <c r="AJ1425">
        <f>IF(E1425&lt;1,1,0)</f>
        <v>0</v>
      </c>
      <c r="AK1425">
        <f>IF(AJ1425=1,"",E1425)</f>
        <v>26.8</v>
      </c>
      <c r="AL1425">
        <f>E1425/3.6</f>
        <v>7.4444444444444446</v>
      </c>
    </row>
    <row r="1426" spans="2:38" x14ac:dyDescent="0.3">
      <c r="B1426" s="25" t="s">
        <v>53</v>
      </c>
      <c r="C1426" s="25">
        <v>1415</v>
      </c>
      <c r="D1426" s="25">
        <v>393</v>
      </c>
      <c r="E1426" s="24">
        <v>28.2</v>
      </c>
      <c r="F1426" s="42">
        <f t="shared" si="417"/>
        <v>7.8333333333333339</v>
      </c>
      <c r="G1426" s="15">
        <f t="shared" si="429"/>
        <v>0.59722222222222232</v>
      </c>
      <c r="H1426" s="15">
        <f t="shared" si="430"/>
        <v>2.1500000000000004</v>
      </c>
      <c r="I1426" s="15">
        <f t="shared" si="418"/>
        <v>955.55555555555566</v>
      </c>
      <c r="J1426" s="15">
        <f t="shared" si="419"/>
        <v>955.55555555555566</v>
      </c>
      <c r="K1426" s="15">
        <f t="shared" si="420"/>
        <v>0</v>
      </c>
      <c r="L1426" s="15">
        <f>SUM(0.5*1.2*$AD$4*$AF$4*(F1426^2))</f>
        <v>29.895133333333337</v>
      </c>
      <c r="M1426" s="15">
        <f t="shared" si="421"/>
        <v>9.5636437296296304</v>
      </c>
      <c r="N1426" s="15">
        <f t="shared" si="431"/>
        <v>1.0440311071512347</v>
      </c>
      <c r="O1426" s="15">
        <f t="shared" si="422"/>
        <v>5.9772773310185183</v>
      </c>
      <c r="P1426" s="15">
        <f t="shared" si="423"/>
        <v>2.0784585444444446</v>
      </c>
      <c r="Q1426" s="15">
        <f t="shared" si="432"/>
        <v>0.22689839110185187</v>
      </c>
      <c r="R1426" s="15">
        <f t="shared" si="424"/>
        <v>1.2990365902777778</v>
      </c>
      <c r="S1426" s="15">
        <f t="shared" si="433"/>
        <v>553.48606849902774</v>
      </c>
      <c r="T1426" s="15">
        <f t="shared" si="434"/>
        <v>382.64260481751217</v>
      </c>
      <c r="U1426" s="15">
        <f t="shared" si="425"/>
        <v>0.55348606849902771</v>
      </c>
      <c r="V1426" s="15">
        <f t="shared" si="426"/>
        <v>0.38264260481751217</v>
      </c>
      <c r="W1426" s="15">
        <f t="shared" si="427"/>
        <v>0.17084346368151554</v>
      </c>
      <c r="X1426" s="15">
        <f t="shared" si="428"/>
        <v>34.362102631797647</v>
      </c>
      <c r="Y1426" s="15">
        <f t="shared" si="435"/>
        <v>131631.11358873389</v>
      </c>
      <c r="AJ1426">
        <f>IF(E1426&lt;1,1,0)</f>
        <v>0</v>
      </c>
      <c r="AK1426">
        <f>IF(AJ1426=1,"",E1426)</f>
        <v>28.2</v>
      </c>
      <c r="AL1426">
        <f>E1426/3.6</f>
        <v>7.833333333333333</v>
      </c>
    </row>
    <row r="1427" spans="2:38" x14ac:dyDescent="0.3">
      <c r="B1427" s="25" t="s">
        <v>53</v>
      </c>
      <c r="C1427" s="25">
        <v>1416</v>
      </c>
      <c r="D1427" s="25">
        <v>394</v>
      </c>
      <c r="E1427" s="24">
        <v>31.1</v>
      </c>
      <c r="F1427" s="42">
        <f t="shared" si="417"/>
        <v>8.6388888888888893</v>
      </c>
      <c r="G1427" s="15">
        <f t="shared" si="429"/>
        <v>0.9166666666666663</v>
      </c>
      <c r="H1427" s="15">
        <f t="shared" si="430"/>
        <v>3.2999999999999989</v>
      </c>
      <c r="I1427" s="15">
        <f t="shared" si="418"/>
        <v>1466.6666666666661</v>
      </c>
      <c r="J1427" s="15">
        <f t="shared" si="419"/>
        <v>1466.6666666666661</v>
      </c>
      <c r="K1427" s="15">
        <f t="shared" si="420"/>
        <v>0</v>
      </c>
      <c r="L1427" s="15">
        <f>SUM(0.5*1.2*$AD$4*$AF$4*(F1427^2))</f>
        <v>36.359931481481482</v>
      </c>
      <c r="M1427" s="15">
        <f t="shared" si="421"/>
        <v>15.018419778446498</v>
      </c>
      <c r="N1427" s="15">
        <f t="shared" si="431"/>
        <v>1.6436826090855334</v>
      </c>
      <c r="O1427" s="15">
        <f t="shared" si="422"/>
        <v>9.3865123615290607</v>
      </c>
      <c r="P1427" s="15">
        <f t="shared" si="423"/>
        <v>2.348049408076132</v>
      </c>
      <c r="Q1427" s="15">
        <f t="shared" si="432"/>
        <v>0.2569809629949989</v>
      </c>
      <c r="R1427" s="15">
        <f t="shared" si="424"/>
        <v>1.4675308800475824</v>
      </c>
      <c r="S1427" s="15">
        <f t="shared" si="433"/>
        <v>555.12975110811328</v>
      </c>
      <c r="T1427" s="15">
        <f t="shared" si="434"/>
        <v>382.89958578050715</v>
      </c>
      <c r="U1427" s="15">
        <f t="shared" si="425"/>
        <v>0.55512975110811325</v>
      </c>
      <c r="V1427" s="15">
        <f t="shared" si="426"/>
        <v>0.38289958578050715</v>
      </c>
      <c r="W1427" s="15">
        <f t="shared" si="427"/>
        <v>0.1722301653276061</v>
      </c>
      <c r="X1427" s="15">
        <f t="shared" si="428"/>
        <v>41.792904130242299</v>
      </c>
      <c r="Y1427" s="15">
        <f t="shared" si="435"/>
        <v>131672.90649286413</v>
      </c>
      <c r="AJ1427">
        <f>IF(E1427&lt;1,1,0)</f>
        <v>0</v>
      </c>
      <c r="AK1427">
        <f>IF(AJ1427=1,"",E1427)</f>
        <v>31.1</v>
      </c>
      <c r="AL1427">
        <f>E1427/3.6</f>
        <v>8.6388888888888893</v>
      </c>
    </row>
    <row r="1428" spans="2:38" x14ac:dyDescent="0.3">
      <c r="B1428" s="25" t="s">
        <v>53</v>
      </c>
      <c r="C1428" s="25">
        <v>1417</v>
      </c>
      <c r="D1428" s="25">
        <v>395</v>
      </c>
      <c r="E1428" s="24">
        <v>34.799999999999997</v>
      </c>
      <c r="F1428" s="42">
        <f t="shared" si="417"/>
        <v>9.6666666666666661</v>
      </c>
      <c r="G1428" s="15">
        <f t="shared" si="429"/>
        <v>1.0138888888888884</v>
      </c>
      <c r="H1428" s="15">
        <f t="shared" si="430"/>
        <v>3.6499999999999986</v>
      </c>
      <c r="I1428" s="15">
        <f t="shared" si="418"/>
        <v>1622.2222222222215</v>
      </c>
      <c r="J1428" s="15">
        <f t="shared" si="419"/>
        <v>1622.2222222222215</v>
      </c>
      <c r="K1428" s="15">
        <f t="shared" si="420"/>
        <v>0</v>
      </c>
      <c r="L1428" s="15">
        <f>SUM(0.5*1.2*$AD$4*$AF$4*(F1428^2))</f>
        <v>45.52613333333332</v>
      </c>
      <c r="M1428" s="15">
        <f t="shared" si="421"/>
        <v>18.397487437037032</v>
      </c>
      <c r="N1428" s="15">
        <f t="shared" si="431"/>
        <v>2.0186132048971186</v>
      </c>
      <c r="O1428" s="15">
        <f t="shared" si="422"/>
        <v>11.498429648148145</v>
      </c>
      <c r="P1428" s="15">
        <f t="shared" si="423"/>
        <v>2.7160059555555556</v>
      </c>
      <c r="Q1428" s="15">
        <f t="shared" si="432"/>
        <v>0.2980062090123457</v>
      </c>
      <c r="R1428" s="15">
        <f t="shared" si="424"/>
        <v>1.697503722222222</v>
      </c>
      <c r="S1428" s="15">
        <f t="shared" si="433"/>
        <v>557.14836431301035</v>
      </c>
      <c r="T1428" s="15">
        <f t="shared" si="434"/>
        <v>383.19759198951948</v>
      </c>
      <c r="U1428" s="15">
        <f t="shared" si="425"/>
        <v>0.5571483643130104</v>
      </c>
      <c r="V1428" s="15">
        <f t="shared" si="426"/>
        <v>0.38319759198951947</v>
      </c>
      <c r="W1428" s="15">
        <f t="shared" si="427"/>
        <v>0.17395077232349093</v>
      </c>
      <c r="X1428" s="15">
        <f t="shared" si="428"/>
        <v>52.328767123348257</v>
      </c>
      <c r="Y1428" s="15">
        <f t="shared" si="435"/>
        <v>131725.23525998747</v>
      </c>
      <c r="AJ1428">
        <f>IF(E1428&lt;1,1,0)</f>
        <v>0</v>
      </c>
      <c r="AK1428">
        <f>IF(AJ1428=1,"",E1428)</f>
        <v>34.799999999999997</v>
      </c>
      <c r="AL1428">
        <f>E1428/3.6</f>
        <v>9.6666666666666661</v>
      </c>
    </row>
    <row r="1429" spans="2:38" x14ac:dyDescent="0.3">
      <c r="B1429" s="25" t="s">
        <v>53</v>
      </c>
      <c r="C1429" s="25">
        <v>1418</v>
      </c>
      <c r="D1429" s="25">
        <v>396</v>
      </c>
      <c r="E1429" s="24">
        <v>38.4</v>
      </c>
      <c r="F1429" s="42">
        <f t="shared" si="417"/>
        <v>10.666666666666666</v>
      </c>
      <c r="G1429" s="15">
        <f t="shared" si="429"/>
        <v>0.84722222222222243</v>
      </c>
      <c r="H1429" s="15">
        <f t="shared" si="430"/>
        <v>3.0500000000000007</v>
      </c>
      <c r="I1429" s="15">
        <f t="shared" si="418"/>
        <v>1355.5555555555559</v>
      </c>
      <c r="J1429" s="15">
        <f t="shared" si="419"/>
        <v>1355.5555555555559</v>
      </c>
      <c r="K1429" s="15">
        <f t="shared" si="420"/>
        <v>0</v>
      </c>
      <c r="L1429" s="15">
        <f>SUM(0.5*1.2*$AD$4*$AF$4*(F1429^2))</f>
        <v>55.432533333333325</v>
      </c>
      <c r="M1429" s="15">
        <f t="shared" si="421"/>
        <v>17.561899614814816</v>
      </c>
      <c r="N1429" s="15">
        <f t="shared" si="431"/>
        <v>1.9318089576296298</v>
      </c>
      <c r="O1429" s="15">
        <f t="shared" si="422"/>
        <v>10.976187259259261</v>
      </c>
      <c r="P1429" s="15">
        <f t="shared" si="423"/>
        <v>3.1026403555555553</v>
      </c>
      <c r="Q1429" s="15">
        <f t="shared" si="432"/>
        <v>0.34129043911111107</v>
      </c>
      <c r="R1429" s="15">
        <f t="shared" si="424"/>
        <v>1.9391502222222221</v>
      </c>
      <c r="S1429" s="15">
        <f t="shared" si="433"/>
        <v>559.08017327063999</v>
      </c>
      <c r="T1429" s="15">
        <f t="shared" si="434"/>
        <v>383.53888242863059</v>
      </c>
      <c r="U1429" s="15">
        <f t="shared" si="425"/>
        <v>0.55908017327063997</v>
      </c>
      <c r="V1429" s="15">
        <f t="shared" si="426"/>
        <v>0.3835388824286306</v>
      </c>
      <c r="W1429" s="15">
        <f t="shared" si="427"/>
        <v>0.17554129084200937</v>
      </c>
      <c r="X1429" s="15">
        <f t="shared" si="428"/>
        <v>63.715432676651957</v>
      </c>
      <c r="Y1429" s="15">
        <f t="shared" si="435"/>
        <v>131788.95069266413</v>
      </c>
      <c r="AJ1429">
        <f>IF(E1429&lt;1,1,0)</f>
        <v>0</v>
      </c>
      <c r="AK1429">
        <f>IF(AJ1429=1,"",E1429)</f>
        <v>38.4</v>
      </c>
      <c r="AL1429">
        <f>E1429/3.6</f>
        <v>10.666666666666666</v>
      </c>
    </row>
    <row r="1430" spans="2:38" x14ac:dyDescent="0.3">
      <c r="B1430" s="25" t="s">
        <v>53</v>
      </c>
      <c r="C1430" s="25">
        <v>1419</v>
      </c>
      <c r="D1430" s="25">
        <v>397</v>
      </c>
      <c r="E1430" s="24">
        <v>40.9</v>
      </c>
      <c r="F1430" s="42">
        <f t="shared" si="417"/>
        <v>11.361111111111111</v>
      </c>
      <c r="G1430" s="15">
        <f t="shared" si="429"/>
        <v>0.45833333333333393</v>
      </c>
      <c r="H1430" s="15">
        <f t="shared" si="430"/>
        <v>1.6500000000000021</v>
      </c>
      <c r="I1430" s="15">
        <f t="shared" si="418"/>
        <v>733.33333333333428</v>
      </c>
      <c r="J1430" s="15">
        <f t="shared" si="419"/>
        <v>733.33333333333428</v>
      </c>
      <c r="K1430" s="15">
        <f t="shared" si="420"/>
        <v>0</v>
      </c>
      <c r="L1430" s="15">
        <f>SUM(0.5*1.2*$AD$4*$AF$4*(F1430^2))</f>
        <v>62.885264814814803</v>
      </c>
      <c r="M1430" s="15">
        <f t="shared" si="421"/>
        <v>11.720787962294247</v>
      </c>
      <c r="N1430" s="15">
        <f t="shared" si="431"/>
        <v>1.2925424502863379</v>
      </c>
      <c r="O1430" s="15">
        <f t="shared" si="422"/>
        <v>7.3254924764339044</v>
      </c>
      <c r="P1430" s="15">
        <f t="shared" si="423"/>
        <v>3.3893064808127567</v>
      </c>
      <c r="Q1430" s="15">
        <f t="shared" si="432"/>
        <v>0.37376518691185123</v>
      </c>
      <c r="R1430" s="15">
        <f t="shared" si="424"/>
        <v>2.1183165505079726</v>
      </c>
      <c r="S1430" s="15">
        <f t="shared" si="433"/>
        <v>560.37271572092629</v>
      </c>
      <c r="T1430" s="15">
        <f t="shared" si="434"/>
        <v>383.91264761554243</v>
      </c>
      <c r="U1430" s="15">
        <f t="shared" si="425"/>
        <v>0.56037271572092628</v>
      </c>
      <c r="V1430" s="15">
        <f t="shared" si="426"/>
        <v>0.38391264761554245</v>
      </c>
      <c r="W1430" s="15">
        <f t="shared" si="427"/>
        <v>0.17646006810538384</v>
      </c>
      <c r="X1430" s="15">
        <f t="shared" si="428"/>
        <v>72.281790058199235</v>
      </c>
      <c r="Y1430" s="15">
        <f t="shared" si="435"/>
        <v>131861.23248272232</v>
      </c>
      <c r="AJ1430">
        <f>IF(E1430&lt;1,1,0)</f>
        <v>0</v>
      </c>
      <c r="AK1430">
        <f>IF(AJ1430=1,"",E1430)</f>
        <v>40.9</v>
      </c>
      <c r="AL1430">
        <f>E1430/3.6</f>
        <v>11.361111111111111</v>
      </c>
    </row>
    <row r="1431" spans="2:38" x14ac:dyDescent="0.3">
      <c r="B1431" s="25" t="s">
        <v>53</v>
      </c>
      <c r="C1431" s="25">
        <v>1420</v>
      </c>
      <c r="D1431" s="25">
        <v>398</v>
      </c>
      <c r="E1431" s="24">
        <v>41.7</v>
      </c>
      <c r="F1431" s="42">
        <f t="shared" si="417"/>
        <v>11.583333333333334</v>
      </c>
      <c r="G1431" s="15">
        <f t="shared" si="429"/>
        <v>0</v>
      </c>
      <c r="H1431" s="15">
        <f t="shared" si="430"/>
        <v>0</v>
      </c>
      <c r="I1431" s="15">
        <f t="shared" si="418"/>
        <v>0</v>
      </c>
      <c r="J1431" s="15">
        <f t="shared" si="419"/>
        <v>0</v>
      </c>
      <c r="K1431" s="15">
        <f t="shared" si="420"/>
        <v>0</v>
      </c>
      <c r="L1431" s="15">
        <f>SUM(0.5*1.2*$AD$4*$AF$4*(F1431^2))</f>
        <v>65.369383333333332</v>
      </c>
      <c r="M1431" s="15">
        <f t="shared" si="421"/>
        <v>3.4843753569444447</v>
      </c>
      <c r="N1431" s="15">
        <f t="shared" si="431"/>
        <v>0.38521705335108031</v>
      </c>
      <c r="O1431" s="15">
        <f t="shared" si="422"/>
        <v>2.1777345980902778</v>
      </c>
      <c r="P1431" s="15">
        <f t="shared" si="423"/>
        <v>3.4843753569444447</v>
      </c>
      <c r="Q1431" s="15">
        <f t="shared" si="432"/>
        <v>0.38521705335108031</v>
      </c>
      <c r="R1431" s="15">
        <f t="shared" si="424"/>
        <v>2.1777345980902778</v>
      </c>
      <c r="S1431" s="15">
        <f t="shared" si="433"/>
        <v>560.75793277427738</v>
      </c>
      <c r="T1431" s="15">
        <f t="shared" si="434"/>
        <v>384.29786466889351</v>
      </c>
      <c r="U1431" s="15">
        <f t="shared" si="425"/>
        <v>0.56075793277427732</v>
      </c>
      <c r="V1431" s="15">
        <f t="shared" si="426"/>
        <v>0.38429786466889349</v>
      </c>
      <c r="W1431" s="15">
        <f t="shared" si="427"/>
        <v>0.17646006810538384</v>
      </c>
      <c r="X1431" s="15">
        <f t="shared" si="428"/>
        <v>75.137098700174533</v>
      </c>
      <c r="Y1431" s="15">
        <f t="shared" si="435"/>
        <v>131936.36958142251</v>
      </c>
      <c r="AJ1431">
        <f>IF(E1431&lt;1,1,0)</f>
        <v>0</v>
      </c>
      <c r="AK1431">
        <f>IF(AJ1431=1,"",E1431)</f>
        <v>41.7</v>
      </c>
      <c r="AL1431">
        <f>E1431/3.6</f>
        <v>11.583333333333334</v>
      </c>
    </row>
    <row r="1432" spans="2:38" x14ac:dyDescent="0.3">
      <c r="B1432" s="25" t="s">
        <v>53</v>
      </c>
      <c r="C1432" s="25">
        <v>1421</v>
      </c>
      <c r="D1432" s="25">
        <v>399</v>
      </c>
      <c r="E1432" s="24">
        <v>40.9</v>
      </c>
      <c r="F1432" s="42">
        <f t="shared" si="417"/>
        <v>11.361111111111111</v>
      </c>
      <c r="G1432" s="15">
        <f t="shared" si="429"/>
        <v>-0.47222222222222299</v>
      </c>
      <c r="H1432" s="15">
        <f t="shared" si="430"/>
        <v>-1.7000000000000028</v>
      </c>
      <c r="I1432" s="15">
        <f t="shared" si="418"/>
        <v>-755.55555555555679</v>
      </c>
      <c r="J1432" s="15">
        <f t="shared" si="419"/>
        <v>0</v>
      </c>
      <c r="K1432" s="15">
        <f t="shared" si="420"/>
        <v>755.55555555555679</v>
      </c>
      <c r="L1432" s="15">
        <f>SUM(0.5*1.2*$AD$4*$AF$4*(F1432^2))</f>
        <v>62.885264814814803</v>
      </c>
      <c r="M1432" s="15">
        <f t="shared" si="421"/>
        <v>3.3893064808127567</v>
      </c>
      <c r="N1432" s="15">
        <f t="shared" si="431"/>
        <v>0.3756481349567472</v>
      </c>
      <c r="O1432" s="15">
        <f t="shared" si="422"/>
        <v>2.1183165505079726</v>
      </c>
      <c r="P1432" s="15">
        <f t="shared" si="423"/>
        <v>5.194644136471207</v>
      </c>
      <c r="Q1432" s="15">
        <f t="shared" si="432"/>
        <v>0.57573972512555882</v>
      </c>
      <c r="R1432" s="15">
        <f t="shared" si="424"/>
        <v>3.2466525852945045</v>
      </c>
      <c r="S1432" s="15">
        <f t="shared" si="433"/>
        <v>561.13358090923407</v>
      </c>
      <c r="T1432" s="15">
        <f t="shared" si="434"/>
        <v>384.87360439401908</v>
      </c>
      <c r="U1432" s="15">
        <f t="shared" si="425"/>
        <v>0.56113358090923404</v>
      </c>
      <c r="V1432" s="15">
        <f t="shared" si="426"/>
        <v>0.38487360439401908</v>
      </c>
      <c r="W1432" s="15">
        <f t="shared" si="427"/>
        <v>0.17625997651521497</v>
      </c>
      <c r="X1432" s="15">
        <f t="shared" si="428"/>
        <v>72.281790198263337</v>
      </c>
      <c r="Y1432" s="15">
        <f t="shared" si="435"/>
        <v>132008.65137162077</v>
      </c>
      <c r="AJ1432">
        <f>IF(E1432&lt;1,1,0)</f>
        <v>0</v>
      </c>
      <c r="AK1432">
        <f>IF(AJ1432=1,"",E1432)</f>
        <v>40.9</v>
      </c>
      <c r="AL1432">
        <f>E1432/3.6</f>
        <v>11.361111111111111</v>
      </c>
    </row>
    <row r="1433" spans="2:38" x14ac:dyDescent="0.3">
      <c r="B1433" s="25" t="s">
        <v>53</v>
      </c>
      <c r="C1433" s="25">
        <v>1422</v>
      </c>
      <c r="D1433" s="25">
        <v>400</v>
      </c>
      <c r="E1433" s="24">
        <v>38.299999999999997</v>
      </c>
      <c r="F1433" s="42">
        <f t="shared" si="417"/>
        <v>10.638888888888889</v>
      </c>
      <c r="G1433" s="15">
        <f t="shared" si="429"/>
        <v>-0.7777777777777779</v>
      </c>
      <c r="H1433" s="15">
        <f t="shared" si="430"/>
        <v>-2.8000000000000007</v>
      </c>
      <c r="I1433" s="15">
        <f t="shared" si="418"/>
        <v>-1244.4444444444446</v>
      </c>
      <c r="J1433" s="15">
        <f t="shared" si="419"/>
        <v>0</v>
      </c>
      <c r="K1433" s="15">
        <f t="shared" si="420"/>
        <v>1244.4444444444446</v>
      </c>
      <c r="L1433" s="15">
        <f>SUM(0.5*1.2*$AD$4*$AF$4*(F1433^2))</f>
        <v>55.144198148148149</v>
      </c>
      <c r="M1433" s="15">
        <f t="shared" si="421"/>
        <v>3.0914929969650213</v>
      </c>
      <c r="N1433" s="15">
        <f t="shared" si="431"/>
        <v>0.34349922188500237</v>
      </c>
      <c r="O1433" s="15">
        <f t="shared" si="422"/>
        <v>1.9321831231031381</v>
      </c>
      <c r="P1433" s="15">
        <f t="shared" si="423"/>
        <v>10.148013175874487</v>
      </c>
      <c r="Q1433" s="15">
        <f t="shared" si="432"/>
        <v>1.1275570195416096</v>
      </c>
      <c r="R1433" s="15">
        <f t="shared" si="424"/>
        <v>6.3425082349215538</v>
      </c>
      <c r="S1433" s="15">
        <f t="shared" si="433"/>
        <v>561.47708013111912</v>
      </c>
      <c r="T1433" s="15">
        <f t="shared" si="434"/>
        <v>386.00116141356068</v>
      </c>
      <c r="U1433" s="15">
        <f t="shared" si="425"/>
        <v>0.56147708013111908</v>
      </c>
      <c r="V1433" s="15">
        <f t="shared" si="426"/>
        <v>0.38600116141356067</v>
      </c>
      <c r="W1433" s="15">
        <f t="shared" si="427"/>
        <v>0.17547591871755841</v>
      </c>
      <c r="X1433" s="15">
        <f t="shared" si="428"/>
        <v>63.384012969326037</v>
      </c>
      <c r="Y1433" s="15">
        <f t="shared" si="435"/>
        <v>132072.0353845901</v>
      </c>
      <c r="AJ1433">
        <f>IF(E1433&lt;1,1,0)</f>
        <v>0</v>
      </c>
      <c r="AK1433">
        <f>IF(AJ1433=1,"",E1433)</f>
        <v>38.299999999999997</v>
      </c>
      <c r="AL1433">
        <f>E1433/3.6</f>
        <v>10.638888888888888</v>
      </c>
    </row>
    <row r="1434" spans="2:38" x14ac:dyDescent="0.3">
      <c r="B1434" s="25" t="s">
        <v>53</v>
      </c>
      <c r="C1434" s="25">
        <v>1423</v>
      </c>
      <c r="D1434" s="25">
        <v>401</v>
      </c>
      <c r="E1434" s="24">
        <v>35.299999999999997</v>
      </c>
      <c r="F1434" s="42">
        <f t="shared" si="417"/>
        <v>9.8055555555555554</v>
      </c>
      <c r="G1434" s="15">
        <f t="shared" si="429"/>
        <v>-0.55555555555555558</v>
      </c>
      <c r="H1434" s="15">
        <f t="shared" si="430"/>
        <v>-2</v>
      </c>
      <c r="I1434" s="15">
        <f t="shared" si="418"/>
        <v>-888.88888888888891</v>
      </c>
      <c r="J1434" s="15">
        <f t="shared" si="419"/>
        <v>0</v>
      </c>
      <c r="K1434" s="15">
        <f t="shared" si="420"/>
        <v>888.88888888888891</v>
      </c>
      <c r="L1434" s="15">
        <f>SUM(0.5*1.2*$AD$4*$AF$4*(F1434^2))</f>
        <v>46.843753703703698</v>
      </c>
      <c r="M1434" s="15">
        <f t="shared" si="421"/>
        <v>2.7679490293724278</v>
      </c>
      <c r="N1434" s="15">
        <f t="shared" si="431"/>
        <v>0.30831876688287319</v>
      </c>
      <c r="O1434" s="15">
        <f t="shared" si="422"/>
        <v>1.7299681433577674</v>
      </c>
      <c r="P1434" s="15">
        <f t="shared" si="423"/>
        <v>5.9481003533436212</v>
      </c>
      <c r="Q1434" s="15">
        <f t="shared" si="432"/>
        <v>0.66255228935855337</v>
      </c>
      <c r="R1434" s="15">
        <f t="shared" si="424"/>
        <v>3.7175627208397635</v>
      </c>
      <c r="S1434" s="15">
        <f t="shared" si="433"/>
        <v>561.78539889800197</v>
      </c>
      <c r="T1434" s="15">
        <f t="shared" si="434"/>
        <v>386.66371370291921</v>
      </c>
      <c r="U1434" s="15">
        <f t="shared" si="425"/>
        <v>0.56178539889800194</v>
      </c>
      <c r="V1434" s="15">
        <f t="shared" si="426"/>
        <v>0.38666371370291919</v>
      </c>
      <c r="W1434" s="15">
        <f t="shared" si="427"/>
        <v>0.17512168519508275</v>
      </c>
      <c r="X1434" s="15">
        <f t="shared" si="428"/>
        <v>53.843272476548748</v>
      </c>
      <c r="Y1434" s="15">
        <f t="shared" si="435"/>
        <v>132125.87865706664</v>
      </c>
      <c r="AJ1434">
        <f>IF(E1434&lt;1,1,0)</f>
        <v>0</v>
      </c>
      <c r="AK1434">
        <f>IF(AJ1434=1,"",E1434)</f>
        <v>35.299999999999997</v>
      </c>
      <c r="AL1434">
        <f>E1434/3.6</f>
        <v>9.8055555555555554</v>
      </c>
    </row>
    <row r="1435" spans="2:38" x14ac:dyDescent="0.3">
      <c r="B1435" s="25" t="s">
        <v>53</v>
      </c>
      <c r="C1435" s="25">
        <v>1424</v>
      </c>
      <c r="D1435" s="25">
        <v>402</v>
      </c>
      <c r="E1435" s="24">
        <v>34.299999999999997</v>
      </c>
      <c r="F1435" s="42">
        <f t="shared" si="417"/>
        <v>9.5277777777777768</v>
      </c>
      <c r="G1435" s="15">
        <f t="shared" si="429"/>
        <v>-9.7222222222221627E-2</v>
      </c>
      <c r="H1435" s="15">
        <f t="shared" si="430"/>
        <v>-0.34999999999999787</v>
      </c>
      <c r="I1435" s="15">
        <f t="shared" si="418"/>
        <v>-155.55555555555461</v>
      </c>
      <c r="J1435" s="15">
        <f t="shared" si="419"/>
        <v>0</v>
      </c>
      <c r="K1435" s="15">
        <f t="shared" si="420"/>
        <v>155.55555555555461</v>
      </c>
      <c r="L1435" s="15">
        <f>SUM(0.5*1.2*$AD$4*$AF$4*(F1435^2))</f>
        <v>44.22730925925925</v>
      </c>
      <c r="M1435" s="15">
        <f t="shared" si="421"/>
        <v>2.6646079743312754</v>
      </c>
      <c r="N1435" s="15">
        <f t="shared" si="431"/>
        <v>0.29754789046699243</v>
      </c>
      <c r="O1435" s="15">
        <f t="shared" si="422"/>
        <v>1.6653799839570471</v>
      </c>
      <c r="P1435" s="15">
        <f t="shared" si="423"/>
        <v>1.1825092088991858</v>
      </c>
      <c r="Q1435" s="15">
        <f t="shared" si="432"/>
        <v>0.13204686166040908</v>
      </c>
      <c r="R1435" s="15">
        <f t="shared" si="424"/>
        <v>0.73906825556199107</v>
      </c>
      <c r="S1435" s="15">
        <f t="shared" si="433"/>
        <v>562.08294678846892</v>
      </c>
      <c r="T1435" s="15">
        <f t="shared" si="434"/>
        <v>386.79576056457961</v>
      </c>
      <c r="U1435" s="15">
        <f t="shared" si="425"/>
        <v>0.56208294678846893</v>
      </c>
      <c r="V1435" s="15">
        <f t="shared" si="426"/>
        <v>0.38679576056457959</v>
      </c>
      <c r="W1435" s="15">
        <f t="shared" si="427"/>
        <v>0.17528718622388934</v>
      </c>
      <c r="X1435" s="15">
        <f t="shared" si="428"/>
        <v>50.83586495329061</v>
      </c>
      <c r="Y1435" s="15">
        <f t="shared" si="435"/>
        <v>132176.71452201993</v>
      </c>
      <c r="AJ1435">
        <f>IF(E1435&lt;1,1,0)</f>
        <v>0</v>
      </c>
      <c r="AK1435">
        <f>IF(AJ1435=1,"",E1435)</f>
        <v>34.299999999999997</v>
      </c>
      <c r="AL1435">
        <f>E1435/3.6</f>
        <v>9.5277777777777768</v>
      </c>
    </row>
    <row r="1436" spans="2:38" x14ac:dyDescent="0.3">
      <c r="B1436" s="25" t="s">
        <v>53</v>
      </c>
      <c r="C1436" s="25">
        <v>1425</v>
      </c>
      <c r="D1436" s="25">
        <v>403</v>
      </c>
      <c r="E1436" s="24">
        <v>34.6</v>
      </c>
      <c r="F1436" s="42">
        <f t="shared" si="417"/>
        <v>9.6111111111111125</v>
      </c>
      <c r="G1436" s="15">
        <f t="shared" si="429"/>
        <v>0.27777777777777779</v>
      </c>
      <c r="H1436" s="15">
        <f t="shared" si="430"/>
        <v>1</v>
      </c>
      <c r="I1436" s="15">
        <f t="shared" si="418"/>
        <v>444.44444444444446</v>
      </c>
      <c r="J1436" s="15">
        <f t="shared" si="419"/>
        <v>444.44444444444446</v>
      </c>
      <c r="K1436" s="15">
        <f t="shared" si="420"/>
        <v>0</v>
      </c>
      <c r="L1436" s="15">
        <f>SUM(0.5*1.2*$AD$4*$AF$4*(F1436^2))</f>
        <v>45.004348148148161</v>
      </c>
      <c r="M1436" s="15">
        <f t="shared" si="421"/>
        <v>6.9669867288065852</v>
      </c>
      <c r="N1436" s="15">
        <f t="shared" si="431"/>
        <v>0.77991545880807045</v>
      </c>
      <c r="O1436" s="15">
        <f t="shared" si="422"/>
        <v>4.3543667055041162</v>
      </c>
      <c r="P1436" s="15">
        <f t="shared" si="423"/>
        <v>2.6953817905349795</v>
      </c>
      <c r="Q1436" s="15">
        <f t="shared" si="432"/>
        <v>0.3017330171071102</v>
      </c>
      <c r="R1436" s="15">
        <f t="shared" si="424"/>
        <v>1.6846136190843624</v>
      </c>
      <c r="S1436" s="15">
        <f t="shared" si="433"/>
        <v>562.86286224727701</v>
      </c>
      <c r="T1436" s="15">
        <f t="shared" si="434"/>
        <v>387.09749358168671</v>
      </c>
      <c r="U1436" s="15">
        <f t="shared" si="425"/>
        <v>0.562862862247277</v>
      </c>
      <c r="V1436" s="15">
        <f t="shared" si="426"/>
        <v>0.38709749358168671</v>
      </c>
      <c r="W1436" s="15">
        <f t="shared" si="427"/>
        <v>0.17576536866559028</v>
      </c>
      <c r="X1436" s="15">
        <f t="shared" si="428"/>
        <v>51.729012766711087</v>
      </c>
      <c r="Y1436" s="15">
        <f t="shared" si="435"/>
        <v>132228.44353478664</v>
      </c>
      <c r="AJ1436">
        <f>IF(E1436&lt;1,1,0)</f>
        <v>0</v>
      </c>
      <c r="AK1436">
        <f>IF(AJ1436=1,"",E1436)</f>
        <v>34.6</v>
      </c>
      <c r="AL1436">
        <f>E1436/3.6</f>
        <v>9.6111111111111107</v>
      </c>
    </row>
    <row r="1437" spans="2:38" x14ac:dyDescent="0.3">
      <c r="B1437" s="25" t="s">
        <v>53</v>
      </c>
      <c r="C1437" s="25">
        <v>1426</v>
      </c>
      <c r="D1437" s="25">
        <v>404</v>
      </c>
      <c r="E1437" s="24">
        <v>36.299999999999997</v>
      </c>
      <c r="F1437" s="42">
        <f t="shared" si="417"/>
        <v>10.083333333333332</v>
      </c>
      <c r="G1437" s="15">
        <f t="shared" si="429"/>
        <v>0.68055555555555536</v>
      </c>
      <c r="H1437" s="15">
        <f t="shared" si="430"/>
        <v>2.4499999999999993</v>
      </c>
      <c r="I1437" s="15">
        <f t="shared" si="418"/>
        <v>1088.8888888888887</v>
      </c>
      <c r="J1437" s="15">
        <f t="shared" si="419"/>
        <v>1088.8888888888887</v>
      </c>
      <c r="K1437" s="15">
        <f t="shared" si="420"/>
        <v>0</v>
      </c>
      <c r="L1437" s="15">
        <f>SUM(0.5*1.2*$AD$4*$AF$4*(F1437^2))</f>
        <v>49.535383333333314</v>
      </c>
      <c r="M1437" s="15">
        <f t="shared" si="421"/>
        <v>13.853131411574072</v>
      </c>
      <c r="N1437" s="15">
        <f t="shared" si="431"/>
        <v>1.5546291917433126</v>
      </c>
      <c r="O1437" s="15">
        <f t="shared" si="422"/>
        <v>8.6582071322337946</v>
      </c>
      <c r="P1437" s="15">
        <f t="shared" si="423"/>
        <v>2.8735017819444439</v>
      </c>
      <c r="Q1437" s="15">
        <f t="shared" si="432"/>
        <v>0.32247075552932092</v>
      </c>
      <c r="R1437" s="15">
        <f t="shared" si="424"/>
        <v>1.7959386137152773</v>
      </c>
      <c r="S1437" s="15">
        <f t="shared" si="433"/>
        <v>564.4174914390203</v>
      </c>
      <c r="T1437" s="15">
        <f t="shared" si="434"/>
        <v>387.41996433721602</v>
      </c>
      <c r="U1437" s="15">
        <f t="shared" si="425"/>
        <v>0.56441749143902031</v>
      </c>
      <c r="V1437" s="15">
        <f t="shared" si="426"/>
        <v>0.38741996433721604</v>
      </c>
      <c r="W1437" s="15">
        <f t="shared" si="427"/>
        <v>0.17699752710180428</v>
      </c>
      <c r="X1437" s="15">
        <f t="shared" si="428"/>
        <v>56.937098323953236</v>
      </c>
      <c r="Y1437" s="15">
        <f t="shared" si="435"/>
        <v>132285.38063311059</v>
      </c>
      <c r="AJ1437">
        <f>IF(E1437&lt;1,1,0)</f>
        <v>0</v>
      </c>
      <c r="AK1437">
        <f>IF(AJ1437=1,"",E1437)</f>
        <v>36.299999999999997</v>
      </c>
      <c r="AL1437">
        <f>E1437/3.6</f>
        <v>10.083333333333332</v>
      </c>
    </row>
    <row r="1438" spans="2:38" x14ac:dyDescent="0.3">
      <c r="B1438" s="25" t="s">
        <v>53</v>
      </c>
      <c r="C1438" s="25">
        <v>1427</v>
      </c>
      <c r="D1438" s="25">
        <v>405</v>
      </c>
      <c r="E1438" s="24">
        <v>39.5</v>
      </c>
      <c r="F1438" s="42">
        <f t="shared" si="417"/>
        <v>10.972222222222223</v>
      </c>
      <c r="G1438" s="15">
        <f t="shared" si="429"/>
        <v>0.76388888888888884</v>
      </c>
      <c r="H1438" s="15">
        <f t="shared" si="430"/>
        <v>2.75</v>
      </c>
      <c r="I1438" s="15">
        <f t="shared" si="418"/>
        <v>1222.2222222222222</v>
      </c>
      <c r="J1438" s="15">
        <f t="shared" si="419"/>
        <v>1222.2222222222222</v>
      </c>
      <c r="K1438" s="15">
        <f t="shared" si="420"/>
        <v>0</v>
      </c>
      <c r="L1438" s="15">
        <f>SUM(0.5*1.2*$AD$4*$AF$4*(F1438^2))</f>
        <v>58.653842592592596</v>
      </c>
      <c r="M1438" s="15">
        <f t="shared" si="421"/>
        <v>16.637356822273667</v>
      </c>
      <c r="N1438" s="15">
        <f t="shared" si="431"/>
        <v>1.8717026425057874</v>
      </c>
      <c r="O1438" s="15">
        <f t="shared" si="422"/>
        <v>10.398348013921041</v>
      </c>
      <c r="P1438" s="15">
        <f t="shared" si="423"/>
        <v>3.2268629951131689</v>
      </c>
      <c r="Q1438" s="15">
        <f t="shared" si="432"/>
        <v>0.36302208695023153</v>
      </c>
      <c r="R1438" s="15">
        <f t="shared" si="424"/>
        <v>2.0167893719457304</v>
      </c>
      <c r="S1438" s="15">
        <f t="shared" si="433"/>
        <v>566.28919408152603</v>
      </c>
      <c r="T1438" s="15">
        <f t="shared" si="434"/>
        <v>387.78298642416627</v>
      </c>
      <c r="U1438" s="15">
        <f t="shared" si="425"/>
        <v>0.566289194081526</v>
      </c>
      <c r="V1438" s="15">
        <f t="shared" si="426"/>
        <v>0.38778298642416625</v>
      </c>
      <c r="W1438" s="15">
        <f t="shared" si="427"/>
        <v>0.17850620765735975</v>
      </c>
      <c r="X1438" s="15">
        <f t="shared" si="428"/>
        <v>67.418084922197863</v>
      </c>
      <c r="Y1438" s="15">
        <f t="shared" si="435"/>
        <v>132352.79871803278</v>
      </c>
      <c r="AJ1438">
        <f>IF(E1438&lt;1,1,0)</f>
        <v>0</v>
      </c>
      <c r="AK1438">
        <f>IF(AJ1438=1,"",E1438)</f>
        <v>39.5</v>
      </c>
      <c r="AL1438">
        <f>E1438/3.6</f>
        <v>10.972222222222221</v>
      </c>
    </row>
    <row r="1439" spans="2:38" x14ac:dyDescent="0.3">
      <c r="B1439" s="25" t="s">
        <v>53</v>
      </c>
      <c r="C1439" s="25">
        <v>1428</v>
      </c>
      <c r="D1439" s="25">
        <v>406</v>
      </c>
      <c r="E1439" s="24">
        <v>41.8</v>
      </c>
      <c r="F1439" s="42">
        <f t="shared" si="417"/>
        <v>11.611111111111111</v>
      </c>
      <c r="G1439" s="15">
        <f t="shared" si="429"/>
        <v>0.41666666666666663</v>
      </c>
      <c r="H1439" s="15">
        <f t="shared" si="430"/>
        <v>1.5</v>
      </c>
      <c r="I1439" s="15">
        <f t="shared" si="418"/>
        <v>666.66666666666663</v>
      </c>
      <c r="J1439" s="15">
        <f t="shared" si="419"/>
        <v>666.66666666666663</v>
      </c>
      <c r="K1439" s="15">
        <f t="shared" si="420"/>
        <v>0</v>
      </c>
      <c r="L1439" s="15">
        <f>SUM(0.5*1.2*$AD$4*$AF$4*(F1439^2))</f>
        <v>65.683281481481472</v>
      </c>
      <c r="M1439" s="15">
        <f t="shared" si="421"/>
        <v>11.237116620164608</v>
      </c>
      <c r="N1439" s="15">
        <f t="shared" si="431"/>
        <v>1.2672970410518976</v>
      </c>
      <c r="O1439" s="15">
        <f t="shared" si="422"/>
        <v>7.0231978876028798</v>
      </c>
      <c r="P1439" s="15">
        <f t="shared" si="423"/>
        <v>3.496375879423868</v>
      </c>
      <c r="Q1439" s="15">
        <f t="shared" si="432"/>
        <v>0.39431350195724735</v>
      </c>
      <c r="R1439" s="15">
        <f t="shared" si="424"/>
        <v>2.1852349246399174</v>
      </c>
      <c r="S1439" s="15">
        <f t="shared" si="433"/>
        <v>567.55649112257788</v>
      </c>
      <c r="T1439" s="15">
        <f t="shared" si="434"/>
        <v>388.17729992612351</v>
      </c>
      <c r="U1439" s="15">
        <f t="shared" si="425"/>
        <v>0.56755649112257789</v>
      </c>
      <c r="V1439" s="15">
        <f t="shared" si="426"/>
        <v>0.38817729992612349</v>
      </c>
      <c r="W1439" s="15">
        <f t="shared" si="427"/>
        <v>0.1793791911964544</v>
      </c>
      <c r="X1439" s="15">
        <f t="shared" si="428"/>
        <v>75.497899125924192</v>
      </c>
      <c r="Y1439" s="15">
        <f t="shared" si="435"/>
        <v>132428.29661715869</v>
      </c>
      <c r="AJ1439">
        <f>IF(E1439&lt;1,1,0)</f>
        <v>0</v>
      </c>
      <c r="AK1439">
        <f>IF(AJ1439=1,"",E1439)</f>
        <v>41.8</v>
      </c>
      <c r="AL1439">
        <f>E1439/3.6</f>
        <v>11.611111111111111</v>
      </c>
    </row>
    <row r="1440" spans="2:38" x14ac:dyDescent="0.3">
      <c r="B1440" s="25" t="s">
        <v>53</v>
      </c>
      <c r="C1440" s="25">
        <v>1429</v>
      </c>
      <c r="D1440" s="25">
        <v>407</v>
      </c>
      <c r="E1440" s="24">
        <v>42.5</v>
      </c>
      <c r="F1440" s="42">
        <f t="shared" si="417"/>
        <v>11.805555555555555</v>
      </c>
      <c r="G1440" s="15">
        <f t="shared" si="429"/>
        <v>1.3888888888889086E-2</v>
      </c>
      <c r="H1440" s="15">
        <f t="shared" si="430"/>
        <v>5.0000000000000711E-2</v>
      </c>
      <c r="I1440" s="15">
        <f t="shared" si="418"/>
        <v>22.222222222222538</v>
      </c>
      <c r="J1440" s="15">
        <f t="shared" si="419"/>
        <v>22.222222222222538</v>
      </c>
      <c r="K1440" s="15">
        <f t="shared" si="420"/>
        <v>0</v>
      </c>
      <c r="L1440" s="15">
        <f>SUM(0.5*1.2*$AD$4*$AF$4*(F1440^2))</f>
        <v>67.901620370370367</v>
      </c>
      <c r="M1440" s="15">
        <f t="shared" si="421"/>
        <v>3.8434620306069993</v>
      </c>
      <c r="N1440" s="15">
        <f t="shared" si="431"/>
        <v>0.43452473512695799</v>
      </c>
      <c r="O1440" s="15">
        <f t="shared" si="422"/>
        <v>2.4021637691293747</v>
      </c>
      <c r="P1440" s="15">
        <f t="shared" si="423"/>
        <v>3.58111635159465</v>
      </c>
      <c r="Q1440" s="15">
        <f t="shared" si="432"/>
        <v>0.40486509863861742</v>
      </c>
      <c r="R1440" s="15">
        <f t="shared" si="424"/>
        <v>2.2381977197466565</v>
      </c>
      <c r="S1440" s="15">
        <f t="shared" si="433"/>
        <v>567.99101585770484</v>
      </c>
      <c r="T1440" s="15">
        <f t="shared" si="434"/>
        <v>388.58216502476211</v>
      </c>
      <c r="U1440" s="15">
        <f t="shared" si="425"/>
        <v>0.56799101585770484</v>
      </c>
      <c r="V1440" s="15">
        <f t="shared" si="426"/>
        <v>0.38858216502476212</v>
      </c>
      <c r="W1440" s="15">
        <f t="shared" si="427"/>
        <v>0.17940885083294272</v>
      </c>
      <c r="X1440" s="15">
        <f t="shared" si="428"/>
        <v>78.047713919977255</v>
      </c>
      <c r="Y1440" s="15">
        <f t="shared" si="435"/>
        <v>132506.34433107867</v>
      </c>
      <c r="AJ1440">
        <f>IF(E1440&lt;1,1,0)</f>
        <v>0</v>
      </c>
      <c r="AK1440">
        <f>IF(AJ1440=1,"",E1440)</f>
        <v>42.5</v>
      </c>
      <c r="AL1440">
        <f>E1440/3.6</f>
        <v>11.805555555555555</v>
      </c>
    </row>
    <row r="1441" spans="2:38" x14ac:dyDescent="0.3">
      <c r="B1441" s="25" t="s">
        <v>53</v>
      </c>
      <c r="C1441" s="25">
        <v>1430</v>
      </c>
      <c r="D1441" s="25">
        <v>408</v>
      </c>
      <c r="E1441" s="24">
        <v>41.9</v>
      </c>
      <c r="F1441" s="42">
        <f t="shared" si="417"/>
        <v>11.638888888888889</v>
      </c>
      <c r="G1441" s="15">
        <f t="shared" si="429"/>
        <v>-0.33333333333333315</v>
      </c>
      <c r="H1441" s="15">
        <f t="shared" si="430"/>
        <v>-1.1999999999999993</v>
      </c>
      <c r="I1441" s="15">
        <f t="shared" si="418"/>
        <v>-533.33333333333303</v>
      </c>
      <c r="J1441" s="15">
        <f t="shared" si="419"/>
        <v>0</v>
      </c>
      <c r="K1441" s="15">
        <f t="shared" si="420"/>
        <v>533.33333333333303</v>
      </c>
      <c r="L1441" s="15">
        <f>SUM(0.5*1.2*$AD$4*$AF$4*(F1441^2))</f>
        <v>65.997931481481487</v>
      </c>
      <c r="M1441" s="15">
        <f t="shared" si="421"/>
        <v>3.5084025914094652</v>
      </c>
      <c r="N1441" s="15">
        <f t="shared" si="431"/>
        <v>0.39761896035973937</v>
      </c>
      <c r="O1441" s="15">
        <f t="shared" si="422"/>
        <v>2.1927516196309158</v>
      </c>
      <c r="P1441" s="15">
        <f t="shared" si="423"/>
        <v>2.699004815997939</v>
      </c>
      <c r="Q1441" s="15">
        <f t="shared" si="432"/>
        <v>0.30588721247976641</v>
      </c>
      <c r="R1441" s="15">
        <f t="shared" si="424"/>
        <v>1.6868780099987117</v>
      </c>
      <c r="S1441" s="15">
        <f t="shared" si="433"/>
        <v>568.38863481806459</v>
      </c>
      <c r="T1441" s="15">
        <f t="shared" si="434"/>
        <v>388.88805223724188</v>
      </c>
      <c r="U1441" s="15">
        <f t="shared" si="425"/>
        <v>0.56838863481806456</v>
      </c>
      <c r="V1441" s="15">
        <f t="shared" si="426"/>
        <v>0.38888805223724188</v>
      </c>
      <c r="W1441" s="15">
        <f t="shared" si="427"/>
        <v>0.17950058258082269</v>
      </c>
      <c r="X1441" s="15">
        <f t="shared" si="428"/>
        <v>75.859565707616881</v>
      </c>
      <c r="Y1441" s="15">
        <f t="shared" si="435"/>
        <v>132582.20389678629</v>
      </c>
      <c r="AJ1441">
        <f>IF(E1441&lt;1,1,0)</f>
        <v>0</v>
      </c>
      <c r="AK1441">
        <f>IF(AJ1441=1,"",E1441)</f>
        <v>41.9</v>
      </c>
      <c r="AL1441">
        <f>E1441/3.6</f>
        <v>11.638888888888888</v>
      </c>
    </row>
    <row r="1442" spans="2:38" x14ac:dyDescent="0.3">
      <c r="B1442" s="25" t="s">
        <v>53</v>
      </c>
      <c r="C1442" s="25">
        <v>1431</v>
      </c>
      <c r="D1442" s="25">
        <v>409</v>
      </c>
      <c r="E1442" s="24">
        <v>40.1</v>
      </c>
      <c r="F1442" s="42">
        <f t="shared" si="417"/>
        <v>11.138888888888889</v>
      </c>
      <c r="G1442" s="15">
        <f t="shared" si="429"/>
        <v>-0.73611111111111072</v>
      </c>
      <c r="H1442" s="15">
        <f t="shared" si="430"/>
        <v>-2.6499999999999986</v>
      </c>
      <c r="I1442" s="15">
        <f t="shared" si="418"/>
        <v>-1177.7777777777771</v>
      </c>
      <c r="J1442" s="15">
        <f t="shared" si="419"/>
        <v>0</v>
      </c>
      <c r="K1442" s="15">
        <f t="shared" si="420"/>
        <v>1177.7777777777771</v>
      </c>
      <c r="L1442" s="15">
        <f>SUM(0.5*1.2*$AD$4*$AF$4*(F1442^2))</f>
        <v>60.449264814814818</v>
      </c>
      <c r="M1442" s="15">
        <f t="shared" si="421"/>
        <v>3.2958776441872426</v>
      </c>
      <c r="N1442" s="15">
        <f t="shared" si="431"/>
        <v>0.37444832124238392</v>
      </c>
      <c r="O1442" s="15">
        <f t="shared" si="422"/>
        <v>2.0599235276170269</v>
      </c>
      <c r="P1442" s="15">
        <f t="shared" si="423"/>
        <v>9.8232581582818863</v>
      </c>
      <c r="Q1442" s="15">
        <f t="shared" si="432"/>
        <v>1.116031274093692</v>
      </c>
      <c r="R1442" s="15">
        <f t="shared" si="424"/>
        <v>6.1395363489261783</v>
      </c>
      <c r="S1442" s="15">
        <f t="shared" si="433"/>
        <v>568.76308313930701</v>
      </c>
      <c r="T1442" s="15">
        <f t="shared" si="434"/>
        <v>390.00408351133558</v>
      </c>
      <c r="U1442" s="15">
        <f t="shared" si="425"/>
        <v>0.56876308313930701</v>
      </c>
      <c r="V1442" s="15">
        <f t="shared" si="426"/>
        <v>0.39000408351133559</v>
      </c>
      <c r="W1442" s="15">
        <f t="shared" si="427"/>
        <v>0.17875899962797143</v>
      </c>
      <c r="X1442" s="15">
        <f t="shared" si="428"/>
        <v>69.481788448947171</v>
      </c>
      <c r="Y1442" s="15">
        <f t="shared" si="435"/>
        <v>132651.68568523525</v>
      </c>
      <c r="AJ1442">
        <f>IF(E1442&lt;1,1,0)</f>
        <v>0</v>
      </c>
      <c r="AK1442">
        <f>IF(AJ1442=1,"",E1442)</f>
        <v>40.1</v>
      </c>
      <c r="AL1442">
        <f>E1442/3.6</f>
        <v>11.138888888888889</v>
      </c>
    </row>
    <row r="1443" spans="2:38" x14ac:dyDescent="0.3">
      <c r="B1443" s="25" t="s">
        <v>53</v>
      </c>
      <c r="C1443" s="25">
        <v>1432</v>
      </c>
      <c r="D1443" s="25">
        <v>410</v>
      </c>
      <c r="E1443" s="24">
        <v>36.6</v>
      </c>
      <c r="F1443" s="42">
        <f t="shared" si="417"/>
        <v>10.166666666666668</v>
      </c>
      <c r="G1443" s="15">
        <f t="shared" si="429"/>
        <v>-1.2222222222222223</v>
      </c>
      <c r="H1443" s="15">
        <f t="shared" si="430"/>
        <v>-4.4000000000000004</v>
      </c>
      <c r="I1443" s="15">
        <f t="shared" si="418"/>
        <v>-1955.5555555555557</v>
      </c>
      <c r="J1443" s="15">
        <f t="shared" si="419"/>
        <v>0</v>
      </c>
      <c r="K1443" s="15">
        <f t="shared" si="420"/>
        <v>1955.5555555555557</v>
      </c>
      <c r="L1443" s="15">
        <f>SUM(0.5*1.2*$AD$4*$AF$4*(F1443^2))</f>
        <v>50.357533333333336</v>
      </c>
      <c r="M1443" s="15">
        <f t="shared" si="421"/>
        <v>2.9056082555555558</v>
      </c>
      <c r="N1443" s="15">
        <f t="shared" si="431"/>
        <v>0.33091649577160498</v>
      </c>
      <c r="O1443" s="15">
        <f t="shared" si="422"/>
        <v>1.8160051597222224</v>
      </c>
      <c r="P1443" s="15">
        <f t="shared" si="423"/>
        <v>16.975873225925927</v>
      </c>
      <c r="Q1443" s="15">
        <f t="shared" si="432"/>
        <v>1.9333633396193417</v>
      </c>
      <c r="R1443" s="15">
        <f t="shared" si="424"/>
        <v>10.609920766203704</v>
      </c>
      <c r="S1443" s="15">
        <f t="shared" si="433"/>
        <v>569.0939996350786</v>
      </c>
      <c r="T1443" s="15">
        <f t="shared" si="434"/>
        <v>391.93744685095493</v>
      </c>
      <c r="U1443" s="15">
        <f t="shared" si="425"/>
        <v>0.56909399963507856</v>
      </c>
      <c r="V1443" s="15">
        <f t="shared" si="426"/>
        <v>0.39193744685095494</v>
      </c>
      <c r="W1443" s="15">
        <f t="shared" si="427"/>
        <v>0.17715655278412362</v>
      </c>
      <c r="X1443" s="15">
        <f t="shared" si="428"/>
        <v>57.882098212635277</v>
      </c>
      <c r="Y1443" s="15">
        <f t="shared" si="435"/>
        <v>132709.56778344788</v>
      </c>
      <c r="AJ1443">
        <f>IF(E1443&lt;1,1,0)</f>
        <v>0</v>
      </c>
      <c r="AK1443">
        <f>IF(AJ1443=1,"",E1443)</f>
        <v>36.6</v>
      </c>
      <c r="AL1443">
        <f>E1443/3.6</f>
        <v>10.166666666666666</v>
      </c>
    </row>
    <row r="1444" spans="2:38" x14ac:dyDescent="0.3">
      <c r="B1444" s="25" t="s">
        <v>53</v>
      </c>
      <c r="C1444" s="25">
        <v>1433</v>
      </c>
      <c r="D1444" s="25">
        <v>411</v>
      </c>
      <c r="E1444" s="24">
        <v>31.3</v>
      </c>
      <c r="F1444" s="42">
        <f t="shared" si="417"/>
        <v>8.6944444444444446</v>
      </c>
      <c r="G1444" s="15">
        <f t="shared" si="429"/>
        <v>-1.4722222222222223</v>
      </c>
      <c r="H1444" s="15">
        <f t="shared" si="430"/>
        <v>-5.3000000000000007</v>
      </c>
      <c r="I1444" s="15">
        <f t="shared" si="418"/>
        <v>-2355.5555555555557</v>
      </c>
      <c r="J1444" s="15">
        <f t="shared" si="419"/>
        <v>0</v>
      </c>
      <c r="K1444" s="15">
        <f t="shared" si="420"/>
        <v>2355.5555555555557</v>
      </c>
      <c r="L1444" s="15">
        <f>SUM(0.5*1.2*$AD$4*$AF$4*(F1444^2))</f>
        <v>36.829087037037041</v>
      </c>
      <c r="M1444" s="15">
        <f t="shared" si="421"/>
        <v>2.3672284511831276</v>
      </c>
      <c r="N1444" s="15">
        <f t="shared" si="431"/>
        <v>0.27025858151007376</v>
      </c>
      <c r="O1444" s="15">
        <f t="shared" si="422"/>
        <v>1.4795177819894547</v>
      </c>
      <c r="P1444" s="15">
        <f t="shared" si="423"/>
        <v>18.113018462397122</v>
      </c>
      <c r="Q1444" s="15">
        <f t="shared" si="432"/>
        <v>2.0679029411236716</v>
      </c>
      <c r="R1444" s="15">
        <f t="shared" si="424"/>
        <v>11.320636538998201</v>
      </c>
      <c r="S1444" s="15">
        <f t="shared" si="433"/>
        <v>569.36425821658872</v>
      </c>
      <c r="T1444" s="15">
        <f t="shared" si="434"/>
        <v>394.00534979207862</v>
      </c>
      <c r="U1444" s="15">
        <f t="shared" si="425"/>
        <v>0.56936425821658876</v>
      </c>
      <c r="V1444" s="15">
        <f t="shared" si="426"/>
        <v>0.39400534979207863</v>
      </c>
      <c r="W1444" s="15">
        <f t="shared" si="427"/>
        <v>0.17535890842451013</v>
      </c>
      <c r="X1444" s="15">
        <f t="shared" si="428"/>
        <v>42.332161199381389</v>
      </c>
      <c r="Y1444" s="15">
        <f t="shared" si="435"/>
        <v>132751.89994464727</v>
      </c>
      <c r="AJ1444">
        <f>IF(E1444&lt;1,1,0)</f>
        <v>0</v>
      </c>
      <c r="AK1444">
        <f>IF(AJ1444=1,"",E1444)</f>
        <v>31.3</v>
      </c>
      <c r="AL1444">
        <f>E1444/3.6</f>
        <v>8.6944444444444446</v>
      </c>
    </row>
    <row r="1445" spans="2:38" x14ac:dyDescent="0.3">
      <c r="B1445" s="25" t="s">
        <v>53</v>
      </c>
      <c r="C1445" s="25">
        <v>1434</v>
      </c>
      <c r="D1445" s="25">
        <v>412</v>
      </c>
      <c r="E1445" s="24">
        <v>26</v>
      </c>
      <c r="F1445" s="42">
        <f t="shared" si="417"/>
        <v>7.2222222222222223</v>
      </c>
      <c r="G1445" s="15">
        <f t="shared" si="429"/>
        <v>-1.4861111111111109</v>
      </c>
      <c r="H1445" s="15">
        <f t="shared" si="430"/>
        <v>-5.35</v>
      </c>
      <c r="I1445" s="15">
        <f t="shared" si="418"/>
        <v>-2377.7777777777774</v>
      </c>
      <c r="J1445" s="15">
        <f t="shared" si="419"/>
        <v>0</v>
      </c>
      <c r="K1445" s="15">
        <f t="shared" si="420"/>
        <v>2377.7777777777774</v>
      </c>
      <c r="L1445" s="15">
        <f>SUM(0.5*1.2*$AD$4*$AF$4*(F1445^2))</f>
        <v>25.412592592592592</v>
      </c>
      <c r="M1445" s="15">
        <f t="shared" si="421"/>
        <v>1.8839353909465022</v>
      </c>
      <c r="N1445" s="15">
        <f t="shared" si="431"/>
        <v>0.21560593918609969</v>
      </c>
      <c r="O1445" s="15">
        <f t="shared" si="422"/>
        <v>1.1774596193415638</v>
      </c>
      <c r="P1445" s="15">
        <f t="shared" si="423"/>
        <v>15.288904115226332</v>
      </c>
      <c r="Q1445" s="15">
        <f t="shared" si="432"/>
        <v>1.749730137631458</v>
      </c>
      <c r="R1445" s="15">
        <f t="shared" si="424"/>
        <v>9.5555650720164582</v>
      </c>
      <c r="S1445" s="15">
        <f t="shared" si="433"/>
        <v>569.57986415577477</v>
      </c>
      <c r="T1445" s="15">
        <f t="shared" si="434"/>
        <v>395.75507992971006</v>
      </c>
      <c r="U1445" s="15">
        <f t="shared" si="425"/>
        <v>0.56957986415577477</v>
      </c>
      <c r="V1445" s="15">
        <f t="shared" si="426"/>
        <v>0.39575507992971004</v>
      </c>
      <c r="W1445" s="15">
        <f t="shared" si="427"/>
        <v>0.17382478422606473</v>
      </c>
      <c r="X1445" s="15">
        <f t="shared" si="428"/>
        <v>29.209754865860912</v>
      </c>
      <c r="Y1445" s="15">
        <f t="shared" si="435"/>
        <v>132781.10969951312</v>
      </c>
      <c r="AJ1445">
        <f>IF(E1445&lt;1,1,0)</f>
        <v>0</v>
      </c>
      <c r="AK1445">
        <f>IF(AJ1445=1,"",E1445)</f>
        <v>26</v>
      </c>
      <c r="AL1445">
        <f>E1445/3.6</f>
        <v>7.2222222222222223</v>
      </c>
    </row>
    <row r="1446" spans="2:38" x14ac:dyDescent="0.3">
      <c r="B1446" s="25" t="s">
        <v>53</v>
      </c>
      <c r="C1446" s="25">
        <v>1435</v>
      </c>
      <c r="D1446" s="25">
        <v>413</v>
      </c>
      <c r="E1446" s="24">
        <v>20.6</v>
      </c>
      <c r="F1446" s="42">
        <f t="shared" si="417"/>
        <v>5.7222222222222232</v>
      </c>
      <c r="G1446" s="15">
        <f t="shared" si="429"/>
        <v>-0.95833333333333315</v>
      </c>
      <c r="H1446" s="15">
        <f t="shared" si="430"/>
        <v>-3.4499999999999993</v>
      </c>
      <c r="I1446" s="15">
        <f t="shared" si="418"/>
        <v>-1533.333333333333</v>
      </c>
      <c r="J1446" s="15">
        <f t="shared" si="419"/>
        <v>0</v>
      </c>
      <c r="K1446" s="15">
        <f t="shared" si="420"/>
        <v>1533.333333333333</v>
      </c>
      <c r="L1446" s="15">
        <f>SUM(0.5*1.2*$AD$4*$AF$4*(F1446^2))</f>
        <v>15.952792592592596</v>
      </c>
      <c r="M1446" s="15">
        <f t="shared" si="421"/>
        <v>1.4385254242798358</v>
      </c>
      <c r="N1446" s="15">
        <f t="shared" si="431"/>
        <v>0.16503083339654784</v>
      </c>
      <c r="O1446" s="15">
        <f t="shared" si="422"/>
        <v>0.89907839017489732</v>
      </c>
      <c r="P1446" s="15">
        <f t="shared" si="423"/>
        <v>7.3355486497942373</v>
      </c>
      <c r="Q1446" s="15">
        <f t="shared" si="432"/>
        <v>0.84155044232361664</v>
      </c>
      <c r="R1446" s="15">
        <f t="shared" si="424"/>
        <v>4.5847179061213987</v>
      </c>
      <c r="S1446" s="15">
        <f t="shared" si="433"/>
        <v>569.74489498917137</v>
      </c>
      <c r="T1446" s="15">
        <f t="shared" si="434"/>
        <v>396.5966303720337</v>
      </c>
      <c r="U1446" s="15">
        <f t="shared" si="425"/>
        <v>0.56974489498917136</v>
      </c>
      <c r="V1446" s="15">
        <f t="shared" si="426"/>
        <v>0.39659663037203369</v>
      </c>
      <c r="W1446" s="15">
        <f t="shared" si="427"/>
        <v>0.17314826461713767</v>
      </c>
      <c r="X1446" s="15">
        <f t="shared" si="428"/>
        <v>18.336422006091318</v>
      </c>
      <c r="Y1446" s="15">
        <f t="shared" si="435"/>
        <v>132799.44612151923</v>
      </c>
      <c r="AJ1446">
        <f>IF(E1446&lt;1,1,0)</f>
        <v>0</v>
      </c>
      <c r="AK1446">
        <f>IF(AJ1446=1,"",E1446)</f>
        <v>20.6</v>
      </c>
      <c r="AL1446">
        <f>E1446/3.6</f>
        <v>5.7222222222222223</v>
      </c>
    </row>
    <row r="1447" spans="2:38" x14ac:dyDescent="0.3">
      <c r="B1447" s="25" t="s">
        <v>53</v>
      </c>
      <c r="C1447" s="25">
        <v>1436</v>
      </c>
      <c r="D1447" s="25">
        <v>414</v>
      </c>
      <c r="E1447" s="24">
        <v>19.100000000000001</v>
      </c>
      <c r="F1447" s="42">
        <f t="shared" si="417"/>
        <v>5.3055555555555562</v>
      </c>
      <c r="G1447" s="15">
        <f t="shared" si="429"/>
        <v>-0.12500000000000031</v>
      </c>
      <c r="H1447" s="15">
        <f t="shared" si="430"/>
        <v>-0.45000000000000107</v>
      </c>
      <c r="I1447" s="15">
        <f t="shared" si="418"/>
        <v>-200.00000000000048</v>
      </c>
      <c r="J1447" s="15">
        <f t="shared" si="419"/>
        <v>0</v>
      </c>
      <c r="K1447" s="15">
        <f t="shared" si="420"/>
        <v>200.00000000000048</v>
      </c>
      <c r="L1447" s="15">
        <f>SUM(0.5*1.2*$AD$4*$AF$4*(F1447^2))</f>
        <v>13.714153703703706</v>
      </c>
      <c r="M1447" s="15">
        <f t="shared" si="421"/>
        <v>1.3219012043724283</v>
      </c>
      <c r="N1447" s="15">
        <f t="shared" si="431"/>
        <v>0.15201863850282926</v>
      </c>
      <c r="O1447" s="15">
        <f t="shared" si="422"/>
        <v>0.82618825273276775</v>
      </c>
      <c r="P1447" s="15">
        <f t="shared" si="423"/>
        <v>0.26079009326131436</v>
      </c>
      <c r="Q1447" s="15">
        <f t="shared" si="432"/>
        <v>2.9990860725051152E-2</v>
      </c>
      <c r="R1447" s="15">
        <f t="shared" si="424"/>
        <v>0.1629938082883215</v>
      </c>
      <c r="S1447" s="15">
        <f t="shared" si="433"/>
        <v>569.89691362767417</v>
      </c>
      <c r="T1447" s="15">
        <f t="shared" si="434"/>
        <v>396.62662123275874</v>
      </c>
      <c r="U1447" s="15">
        <f t="shared" si="425"/>
        <v>0.56989691362767414</v>
      </c>
      <c r="V1447" s="15">
        <f t="shared" si="426"/>
        <v>0.39662662123275871</v>
      </c>
      <c r="W1447" s="15">
        <f t="shared" si="427"/>
        <v>0.17327029239491543</v>
      </c>
      <c r="X1447" s="15">
        <f t="shared" si="428"/>
        <v>15.763273772523723</v>
      </c>
      <c r="Y1447" s="15">
        <f t="shared" si="435"/>
        <v>132815.20939529175</v>
      </c>
      <c r="AJ1447">
        <f>IF(E1447&lt;1,1,0)</f>
        <v>0</v>
      </c>
      <c r="AK1447">
        <f>IF(AJ1447=1,"",E1447)</f>
        <v>19.100000000000001</v>
      </c>
      <c r="AL1447">
        <f>E1447/3.6</f>
        <v>5.3055555555555562</v>
      </c>
    </row>
    <row r="1448" spans="2:38" x14ac:dyDescent="0.3">
      <c r="B1448" s="25" t="s">
        <v>53</v>
      </c>
      <c r="C1448" s="25">
        <v>1437</v>
      </c>
      <c r="D1448" s="25">
        <v>415</v>
      </c>
      <c r="E1448" s="24">
        <v>19.7</v>
      </c>
      <c r="F1448" s="42">
        <f t="shared" si="417"/>
        <v>5.4722222222222223</v>
      </c>
      <c r="G1448" s="15">
        <f t="shared" si="429"/>
        <v>0.27777777777777779</v>
      </c>
      <c r="H1448" s="15">
        <f t="shared" si="430"/>
        <v>1</v>
      </c>
      <c r="I1448" s="15">
        <f t="shared" si="418"/>
        <v>444.44444444444446</v>
      </c>
      <c r="J1448" s="15">
        <f t="shared" si="419"/>
        <v>444.44444444444446</v>
      </c>
      <c r="K1448" s="15">
        <f t="shared" si="420"/>
        <v>0</v>
      </c>
      <c r="L1448" s="15">
        <f>SUM(0.5*1.2*$AD$4*$AF$4*(F1448^2))</f>
        <v>14.589309259259259</v>
      </c>
      <c r="M1448" s="15">
        <f t="shared" si="421"/>
        <v>3.8003147077674901</v>
      </c>
      <c r="N1448" s="15">
        <f t="shared" si="431"/>
        <v>0.43809183436764126</v>
      </c>
      <c r="O1448" s="15">
        <f t="shared" si="422"/>
        <v>2.3751966923546814</v>
      </c>
      <c r="P1448" s="15">
        <f t="shared" si="423"/>
        <v>1.368215942335391</v>
      </c>
      <c r="Q1448" s="15">
        <f t="shared" si="432"/>
        <v>0.15772489335255202</v>
      </c>
      <c r="R1448" s="15">
        <f t="shared" si="424"/>
        <v>0.85513496395961941</v>
      </c>
      <c r="S1448" s="15">
        <f t="shared" si="433"/>
        <v>570.33500546204186</v>
      </c>
      <c r="T1448" s="15">
        <f t="shared" si="434"/>
        <v>396.7843461261113</v>
      </c>
      <c r="U1448" s="15">
        <f t="shared" si="425"/>
        <v>0.57033500546204186</v>
      </c>
      <c r="V1448" s="15">
        <f t="shared" si="426"/>
        <v>0.3967843461261113</v>
      </c>
      <c r="W1448" s="15">
        <f t="shared" si="427"/>
        <v>0.17355065933593056</v>
      </c>
      <c r="X1448" s="15">
        <f t="shared" si="428"/>
        <v>16.769199502192787</v>
      </c>
      <c r="Y1448" s="15">
        <f t="shared" si="435"/>
        <v>132831.97859479394</v>
      </c>
      <c r="AJ1448">
        <f>IF(E1448&lt;1,1,0)</f>
        <v>0</v>
      </c>
      <c r="AK1448">
        <f>IF(AJ1448=1,"",E1448)</f>
        <v>19.7</v>
      </c>
      <c r="AL1448">
        <f>E1448/3.6</f>
        <v>5.4722222222222223</v>
      </c>
    </row>
    <row r="1449" spans="2:38" x14ac:dyDescent="0.3">
      <c r="B1449" s="25" t="s">
        <v>53</v>
      </c>
      <c r="C1449" s="25">
        <v>1438</v>
      </c>
      <c r="D1449" s="25">
        <v>416</v>
      </c>
      <c r="E1449" s="24">
        <v>21.1</v>
      </c>
      <c r="F1449" s="42">
        <f t="shared" si="417"/>
        <v>5.8611111111111116</v>
      </c>
      <c r="G1449" s="15">
        <f t="shared" si="429"/>
        <v>0.31944444444444453</v>
      </c>
      <c r="H1449" s="15">
        <f t="shared" si="430"/>
        <v>1.1500000000000004</v>
      </c>
      <c r="I1449" s="15">
        <f t="shared" si="418"/>
        <v>511.11111111111126</v>
      </c>
      <c r="J1449" s="15">
        <f t="shared" si="419"/>
        <v>511.11111111111126</v>
      </c>
      <c r="K1449" s="15">
        <f t="shared" si="420"/>
        <v>0</v>
      </c>
      <c r="L1449" s="15">
        <f>SUM(0.5*1.2*$AD$4*$AF$4*(F1449^2))</f>
        <v>16.736598148148147</v>
      </c>
      <c r="M1449" s="15">
        <f t="shared" si="421"/>
        <v>4.4737140737139924</v>
      </c>
      <c r="N1449" s="15">
        <f t="shared" si="431"/>
        <v>0.51696251518472802</v>
      </c>
      <c r="O1449" s="15">
        <f t="shared" si="422"/>
        <v>2.7960712960712453</v>
      </c>
      <c r="P1449" s="15">
        <f t="shared" si="423"/>
        <v>1.4780350613683129</v>
      </c>
      <c r="Q1449" s="15">
        <f t="shared" si="432"/>
        <v>0.17079516264700503</v>
      </c>
      <c r="R1449" s="15">
        <f t="shared" si="424"/>
        <v>0.9237719133551956</v>
      </c>
      <c r="S1449" s="15">
        <f t="shared" si="433"/>
        <v>570.85196797722654</v>
      </c>
      <c r="T1449" s="15">
        <f t="shared" si="434"/>
        <v>396.95514128875828</v>
      </c>
      <c r="U1449" s="15">
        <f t="shared" si="425"/>
        <v>0.57085196797722648</v>
      </c>
      <c r="V1449" s="15">
        <f t="shared" si="426"/>
        <v>0.39695514128875831</v>
      </c>
      <c r="W1449" s="15">
        <f t="shared" si="427"/>
        <v>0.17389682668846818</v>
      </c>
      <c r="X1449" s="15">
        <f t="shared" si="428"/>
        <v>19.237347408023787</v>
      </c>
      <c r="Y1449" s="15">
        <f t="shared" si="435"/>
        <v>132851.21594220196</v>
      </c>
      <c r="AJ1449">
        <f>IF(E1449&lt;1,1,0)</f>
        <v>0</v>
      </c>
      <c r="AK1449">
        <f>IF(AJ1449=1,"",E1449)</f>
        <v>21.1</v>
      </c>
      <c r="AL1449">
        <f>E1449/3.6</f>
        <v>5.8611111111111116</v>
      </c>
    </row>
    <row r="1450" spans="2:38" x14ac:dyDescent="0.3">
      <c r="B1450" s="25" t="s">
        <v>53</v>
      </c>
      <c r="C1450" s="25">
        <v>1439</v>
      </c>
      <c r="D1450" s="25">
        <v>417</v>
      </c>
      <c r="E1450" s="24">
        <v>22</v>
      </c>
      <c r="F1450" s="42">
        <f t="shared" si="417"/>
        <v>6.1111111111111116</v>
      </c>
      <c r="G1450" s="15">
        <f t="shared" si="429"/>
        <v>0.1388888888888889</v>
      </c>
      <c r="H1450" s="15">
        <f t="shared" si="430"/>
        <v>0.5</v>
      </c>
      <c r="I1450" s="15">
        <f t="shared" si="418"/>
        <v>222.22222222222223</v>
      </c>
      <c r="J1450" s="15">
        <f t="shared" si="419"/>
        <v>222.22222222222223</v>
      </c>
      <c r="K1450" s="15">
        <f t="shared" si="420"/>
        <v>0</v>
      </c>
      <c r="L1450" s="15">
        <f>SUM(0.5*1.2*$AD$4*$AF$4*(F1450^2))</f>
        <v>18.194814814814816</v>
      </c>
      <c r="M1450" s="15">
        <f t="shared" si="421"/>
        <v>2.9080152263374486</v>
      </c>
      <c r="N1450" s="15">
        <f t="shared" si="431"/>
        <v>0.33684509705075444</v>
      </c>
      <c r="O1450" s="15">
        <f t="shared" si="422"/>
        <v>1.8175095164609052</v>
      </c>
      <c r="P1450" s="15">
        <f t="shared" si="423"/>
        <v>1.5499905349794239</v>
      </c>
      <c r="Q1450" s="15">
        <f t="shared" si="432"/>
        <v>0.17954057030178325</v>
      </c>
      <c r="R1450" s="15">
        <f t="shared" si="424"/>
        <v>0.96874408436213999</v>
      </c>
      <c r="S1450" s="15">
        <f t="shared" si="433"/>
        <v>571.18881307427728</v>
      </c>
      <c r="T1450" s="15">
        <f t="shared" si="434"/>
        <v>397.13468185906009</v>
      </c>
      <c r="U1450" s="15">
        <f t="shared" si="425"/>
        <v>0.57118881307427727</v>
      </c>
      <c r="V1450" s="15">
        <f t="shared" si="426"/>
        <v>0.39713468185906009</v>
      </c>
      <c r="W1450" s="15">
        <f t="shared" si="427"/>
        <v>0.17405413121521718</v>
      </c>
      <c r="X1450" s="15">
        <f t="shared" si="428"/>
        <v>20.913458409021732</v>
      </c>
      <c r="Y1450" s="15">
        <f t="shared" si="435"/>
        <v>132872.12940061098</v>
      </c>
      <c r="AJ1450">
        <f>IF(E1450&lt;1,1,0)</f>
        <v>0</v>
      </c>
      <c r="AK1450">
        <f>IF(AJ1450=1,"",E1450)</f>
        <v>22</v>
      </c>
      <c r="AL1450">
        <f>E1450/3.6</f>
        <v>6.1111111111111107</v>
      </c>
    </row>
    <row r="1451" spans="2:38" x14ac:dyDescent="0.3">
      <c r="B1451" s="25" t="s">
        <v>53</v>
      </c>
      <c r="C1451" s="25">
        <v>1440</v>
      </c>
      <c r="D1451" s="25">
        <v>418</v>
      </c>
      <c r="E1451" s="24">
        <v>22.1</v>
      </c>
      <c r="F1451" s="42">
        <f t="shared" si="417"/>
        <v>6.1388888888888893</v>
      </c>
      <c r="G1451" s="15">
        <f t="shared" si="429"/>
        <v>-8.3333333333333523E-2</v>
      </c>
      <c r="H1451" s="15">
        <f t="shared" si="430"/>
        <v>-0.30000000000000071</v>
      </c>
      <c r="I1451" s="15">
        <f t="shared" si="418"/>
        <v>-133.33333333333363</v>
      </c>
      <c r="J1451" s="15">
        <f t="shared" si="419"/>
        <v>0</v>
      </c>
      <c r="K1451" s="15">
        <f t="shared" si="420"/>
        <v>133.33333333333363</v>
      </c>
      <c r="L1451" s="15">
        <f>SUM(0.5*1.2*$AD$4*$AF$4*(F1451^2))</f>
        <v>18.360598148148149</v>
      </c>
      <c r="M1451" s="15">
        <f t="shared" si="421"/>
        <v>1.5580536719650206</v>
      </c>
      <c r="N1451" s="15">
        <f t="shared" si="431"/>
        <v>0.18090734302260517</v>
      </c>
      <c r="O1451" s="15">
        <f t="shared" si="422"/>
        <v>0.9737835449781379</v>
      </c>
      <c r="P1451" s="15">
        <f t="shared" si="423"/>
        <v>0.73953515344650023</v>
      </c>
      <c r="Q1451" s="15">
        <f t="shared" si="432"/>
        <v>8.5868248372399189E-2</v>
      </c>
      <c r="R1451" s="15">
        <f t="shared" si="424"/>
        <v>0.46220947090406261</v>
      </c>
      <c r="S1451" s="15">
        <f t="shared" si="433"/>
        <v>571.36972041729985</v>
      </c>
      <c r="T1451" s="15">
        <f t="shared" si="434"/>
        <v>397.22055010743247</v>
      </c>
      <c r="U1451" s="15">
        <f t="shared" si="425"/>
        <v>0.57136972041729983</v>
      </c>
      <c r="V1451" s="15">
        <f t="shared" si="426"/>
        <v>0.39722055010743246</v>
      </c>
      <c r="W1451" s="15">
        <f t="shared" si="427"/>
        <v>0.17414917030986737</v>
      </c>
      <c r="X1451" s="15">
        <f t="shared" si="428"/>
        <v>21.104013898049921</v>
      </c>
      <c r="Y1451" s="15">
        <f t="shared" si="435"/>
        <v>132893.23341450904</v>
      </c>
      <c r="AJ1451">
        <f>IF(E1451&lt;1,1,0)</f>
        <v>0</v>
      </c>
      <c r="AK1451">
        <f>IF(AJ1451=1,"",E1451)</f>
        <v>22.1</v>
      </c>
      <c r="AL1451">
        <f>E1451/3.6</f>
        <v>6.1388888888888893</v>
      </c>
    </row>
    <row r="1452" spans="2:38" x14ac:dyDescent="0.3">
      <c r="B1452" s="25" t="s">
        <v>53</v>
      </c>
      <c r="C1452" s="25">
        <v>1441</v>
      </c>
      <c r="D1452" s="25">
        <v>419</v>
      </c>
      <c r="E1452" s="24">
        <v>21.4</v>
      </c>
      <c r="F1452" s="42">
        <f t="shared" si="417"/>
        <v>5.9444444444444446</v>
      </c>
      <c r="G1452" s="15">
        <f t="shared" si="429"/>
        <v>-0.34722222222222221</v>
      </c>
      <c r="H1452" s="15">
        <f t="shared" si="430"/>
        <v>-1.25</v>
      </c>
      <c r="I1452" s="15">
        <f t="shared" si="418"/>
        <v>-555.55555555555554</v>
      </c>
      <c r="J1452" s="15">
        <f t="shared" si="419"/>
        <v>0</v>
      </c>
      <c r="K1452" s="15">
        <f t="shared" si="420"/>
        <v>555.55555555555554</v>
      </c>
      <c r="L1452" s="15">
        <f>SUM(0.5*1.2*$AD$4*$AF$4*(F1452^2))</f>
        <v>17.215903703703706</v>
      </c>
      <c r="M1452" s="15">
        <f t="shared" si="421"/>
        <v>1.5018989831275722</v>
      </c>
      <c r="N1452" s="15">
        <f t="shared" si="431"/>
        <v>0.17480435386957022</v>
      </c>
      <c r="O1452" s="15">
        <f t="shared" si="422"/>
        <v>0.93868686445473259</v>
      </c>
      <c r="P1452" s="15">
        <f t="shared" si="423"/>
        <v>1.8005701526748972</v>
      </c>
      <c r="Q1452" s="15">
        <f t="shared" si="432"/>
        <v>0.20956635943632831</v>
      </c>
      <c r="R1452" s="15">
        <f t="shared" si="424"/>
        <v>1.1253563454218107</v>
      </c>
      <c r="S1452" s="15">
        <f t="shared" si="433"/>
        <v>571.54452477116945</v>
      </c>
      <c r="T1452" s="15">
        <f t="shared" si="434"/>
        <v>397.43011646686881</v>
      </c>
      <c r="U1452" s="15">
        <f t="shared" si="425"/>
        <v>0.57154452477116946</v>
      </c>
      <c r="V1452" s="15">
        <f t="shared" si="426"/>
        <v>0.39743011646686882</v>
      </c>
      <c r="W1452" s="15">
        <f t="shared" si="427"/>
        <v>0.17411440830430064</v>
      </c>
      <c r="X1452" s="15">
        <f t="shared" si="428"/>
        <v>19.788273181642584</v>
      </c>
      <c r="Y1452" s="15">
        <f t="shared" si="435"/>
        <v>132913.02168769069</v>
      </c>
      <c r="AJ1452">
        <f>IF(E1452&lt;1,1,0)</f>
        <v>0</v>
      </c>
      <c r="AK1452">
        <f>IF(AJ1452=1,"",E1452)</f>
        <v>21.4</v>
      </c>
      <c r="AL1452">
        <f>E1452/3.6</f>
        <v>5.9444444444444438</v>
      </c>
    </row>
    <row r="1453" spans="2:38" x14ac:dyDescent="0.3">
      <c r="B1453" s="25" t="s">
        <v>53</v>
      </c>
      <c r="C1453" s="25">
        <v>1442</v>
      </c>
      <c r="D1453" s="25">
        <v>420</v>
      </c>
      <c r="E1453" s="24">
        <v>19.600000000000001</v>
      </c>
      <c r="F1453" s="42">
        <f t="shared" si="417"/>
        <v>5.4444444444444446</v>
      </c>
      <c r="G1453" s="15">
        <f t="shared" si="429"/>
        <v>-0.43055555555555525</v>
      </c>
      <c r="H1453" s="15">
        <f t="shared" si="430"/>
        <v>-1.5499999999999989</v>
      </c>
      <c r="I1453" s="15">
        <f t="shared" si="418"/>
        <v>-688.88888888888835</v>
      </c>
      <c r="J1453" s="15">
        <f t="shared" si="419"/>
        <v>0</v>
      </c>
      <c r="K1453" s="15">
        <f t="shared" si="420"/>
        <v>688.88888888888835</v>
      </c>
      <c r="L1453" s="15">
        <f>SUM(0.5*1.2*$AD$4*$AF$4*(F1453^2))</f>
        <v>14.441570370370371</v>
      </c>
      <c r="M1453" s="15">
        <f t="shared" si="421"/>
        <v>1.3604663275720164</v>
      </c>
      <c r="N1453" s="15">
        <f t="shared" si="431"/>
        <v>0.15872107155006857</v>
      </c>
      <c r="O1453" s="15">
        <f t="shared" si="422"/>
        <v>0.85029145473251022</v>
      </c>
      <c r="P1453" s="15">
        <f t="shared" si="423"/>
        <v>2.3901509563785974</v>
      </c>
      <c r="Q1453" s="15">
        <f t="shared" si="432"/>
        <v>0.2788509449108364</v>
      </c>
      <c r="R1453" s="15">
        <f t="shared" si="424"/>
        <v>1.4938443477366234</v>
      </c>
      <c r="S1453" s="15">
        <f t="shared" si="433"/>
        <v>571.70324584271953</v>
      </c>
      <c r="T1453" s="15">
        <f t="shared" si="434"/>
        <v>397.70896741177967</v>
      </c>
      <c r="U1453" s="15">
        <f t="shared" si="425"/>
        <v>0.57170324584271948</v>
      </c>
      <c r="V1453" s="15">
        <f t="shared" si="426"/>
        <v>0.39770896741177969</v>
      </c>
      <c r="W1453" s="15">
        <f t="shared" si="427"/>
        <v>0.17399427843093979</v>
      </c>
      <c r="X1453" s="15">
        <f t="shared" si="428"/>
        <v>16.599384376844604</v>
      </c>
      <c r="Y1453" s="15">
        <f t="shared" si="435"/>
        <v>132929.62107206753</v>
      </c>
      <c r="AJ1453">
        <f>IF(E1453&lt;1,1,0)</f>
        <v>0</v>
      </c>
      <c r="AK1453">
        <f>IF(AJ1453=1,"",E1453)</f>
        <v>19.600000000000001</v>
      </c>
      <c r="AL1453">
        <f>E1453/3.6</f>
        <v>5.4444444444444446</v>
      </c>
    </row>
    <row r="1454" spans="2:38" x14ac:dyDescent="0.3">
      <c r="B1454" s="25" t="s">
        <v>53</v>
      </c>
      <c r="C1454" s="25">
        <v>1443</v>
      </c>
      <c r="D1454" s="25">
        <v>421</v>
      </c>
      <c r="E1454" s="24">
        <v>18.3</v>
      </c>
      <c r="F1454" s="42">
        <f t="shared" si="417"/>
        <v>5.0833333333333339</v>
      </c>
      <c r="G1454" s="15">
        <f t="shared" si="429"/>
        <v>-0.2222222222222224</v>
      </c>
      <c r="H1454" s="15">
        <f t="shared" si="430"/>
        <v>-0.80000000000000071</v>
      </c>
      <c r="I1454" s="15">
        <f t="shared" si="418"/>
        <v>-355.55555555555583</v>
      </c>
      <c r="J1454" s="15">
        <f t="shared" si="419"/>
        <v>0</v>
      </c>
      <c r="K1454" s="15">
        <f t="shared" si="420"/>
        <v>355.55555555555583</v>
      </c>
      <c r="L1454" s="15">
        <f>SUM(0.5*1.2*$AD$4*$AF$4*(F1454^2))</f>
        <v>12.589383333333334</v>
      </c>
      <c r="M1454" s="15">
        <f t="shared" si="421"/>
        <v>1.2608160319444446</v>
      </c>
      <c r="N1454" s="15">
        <f t="shared" si="431"/>
        <v>0.147445430402392</v>
      </c>
      <c r="O1454" s="15">
        <f t="shared" si="422"/>
        <v>0.78801001996527786</v>
      </c>
      <c r="P1454" s="15">
        <f t="shared" si="423"/>
        <v>0.54659137546296432</v>
      </c>
      <c r="Q1454" s="15">
        <f t="shared" si="432"/>
        <v>6.3920824741641111E-2</v>
      </c>
      <c r="R1454" s="15">
        <f t="shared" si="424"/>
        <v>0.34161960966435273</v>
      </c>
      <c r="S1454" s="15">
        <f t="shared" si="433"/>
        <v>571.85069127312192</v>
      </c>
      <c r="T1454" s="15">
        <f t="shared" si="434"/>
        <v>397.77288823652128</v>
      </c>
      <c r="U1454" s="15">
        <f t="shared" si="425"/>
        <v>0.57185069127312194</v>
      </c>
      <c r="V1454" s="15">
        <f t="shared" si="426"/>
        <v>0.39777288823652129</v>
      </c>
      <c r="W1454" s="15">
        <f t="shared" si="427"/>
        <v>0.17407780303660064</v>
      </c>
      <c r="X1454" s="15">
        <f t="shared" si="428"/>
        <v>14.470433701093432</v>
      </c>
      <c r="Y1454" s="15">
        <f t="shared" si="435"/>
        <v>132944.09150576862</v>
      </c>
      <c r="AJ1454">
        <f>IF(E1454&lt;1,1,0)</f>
        <v>0</v>
      </c>
      <c r="AK1454">
        <f>IF(AJ1454=1,"",E1454)</f>
        <v>18.3</v>
      </c>
      <c r="AL1454">
        <f>E1454/3.6</f>
        <v>5.083333333333333</v>
      </c>
    </row>
    <row r="1455" spans="2:38" x14ac:dyDescent="0.3">
      <c r="B1455" s="25" t="s">
        <v>53</v>
      </c>
      <c r="C1455" s="25">
        <v>1444</v>
      </c>
      <c r="D1455" s="25">
        <v>422</v>
      </c>
      <c r="E1455" s="24">
        <v>18</v>
      </c>
      <c r="F1455" s="42">
        <f t="shared" si="417"/>
        <v>5</v>
      </c>
      <c r="G1455" s="15">
        <f t="shared" si="429"/>
        <v>0</v>
      </c>
      <c r="H1455" s="15">
        <f t="shared" si="430"/>
        <v>0</v>
      </c>
      <c r="I1455" s="15">
        <f t="shared" si="418"/>
        <v>0</v>
      </c>
      <c r="J1455" s="15">
        <f t="shared" si="419"/>
        <v>0</v>
      </c>
      <c r="K1455" s="15">
        <f t="shared" si="420"/>
        <v>0</v>
      </c>
      <c r="L1455" s="15">
        <f>SUM(0.5*1.2*$AD$4*$AF$4*(F1455^2))</f>
        <v>12.18</v>
      </c>
      <c r="M1455" s="15">
        <f t="shared" si="421"/>
        <v>1.2381</v>
      </c>
      <c r="N1455" s="15">
        <f t="shared" si="431"/>
        <v>0.14513283333333335</v>
      </c>
      <c r="O1455" s="15">
        <f t="shared" si="422"/>
        <v>0.7738124999999999</v>
      </c>
      <c r="P1455" s="15">
        <f t="shared" si="423"/>
        <v>1.2381</v>
      </c>
      <c r="Q1455" s="15">
        <f t="shared" si="432"/>
        <v>0.14513283333333335</v>
      </c>
      <c r="R1455" s="15">
        <f t="shared" si="424"/>
        <v>0.7738124999999999</v>
      </c>
      <c r="S1455" s="15">
        <f t="shared" si="433"/>
        <v>571.9958241064553</v>
      </c>
      <c r="T1455" s="15">
        <f t="shared" si="434"/>
        <v>397.9180210698546</v>
      </c>
      <c r="U1455" s="15">
        <f t="shared" si="425"/>
        <v>0.57199582410645533</v>
      </c>
      <c r="V1455" s="15">
        <f t="shared" si="426"/>
        <v>0.39791802106985458</v>
      </c>
      <c r="W1455" s="15">
        <f t="shared" si="427"/>
        <v>0.17407780303660075</v>
      </c>
      <c r="X1455" s="15">
        <f t="shared" si="428"/>
        <v>13.999878145537874</v>
      </c>
      <c r="Y1455" s="15">
        <f t="shared" si="435"/>
        <v>132958.09138391417</v>
      </c>
      <c r="AJ1455">
        <f>IF(E1455&lt;1,1,0)</f>
        <v>0</v>
      </c>
      <c r="AK1455">
        <f>IF(AJ1455=1,"",E1455)</f>
        <v>18</v>
      </c>
      <c r="AL1455">
        <f>E1455/3.6</f>
        <v>5</v>
      </c>
    </row>
    <row r="1456" spans="2:38" x14ac:dyDescent="0.3">
      <c r="B1456" s="25" t="s">
        <v>53</v>
      </c>
      <c r="C1456" s="25">
        <v>1445</v>
      </c>
      <c r="D1456" s="25">
        <v>423</v>
      </c>
      <c r="E1456" s="24">
        <v>18.3</v>
      </c>
      <c r="F1456" s="42">
        <f t="shared" si="417"/>
        <v>5.0833333333333339</v>
      </c>
      <c r="G1456" s="15">
        <f t="shared" si="429"/>
        <v>6.9444444444444448E-2</v>
      </c>
      <c r="H1456" s="15">
        <f t="shared" si="430"/>
        <v>0.25</v>
      </c>
      <c r="I1456" s="15">
        <f t="shared" si="418"/>
        <v>111.11111111111111</v>
      </c>
      <c r="J1456" s="15">
        <f t="shared" si="419"/>
        <v>111.11111111111111</v>
      </c>
      <c r="K1456" s="15">
        <f t="shared" si="420"/>
        <v>0</v>
      </c>
      <c r="L1456" s="15">
        <f>SUM(0.5*1.2*$AD$4*$AF$4*(F1456^2))</f>
        <v>12.589383333333334</v>
      </c>
      <c r="M1456" s="15">
        <f t="shared" si="421"/>
        <v>1.8256308467592597</v>
      </c>
      <c r="N1456" s="15">
        <f t="shared" si="431"/>
        <v>0.21451162449421299</v>
      </c>
      <c r="O1456" s="15">
        <f t="shared" si="422"/>
        <v>1.1410192792245373</v>
      </c>
      <c r="P1456" s="15">
        <f t="shared" si="423"/>
        <v>1.2608160319444446</v>
      </c>
      <c r="Q1456" s="15">
        <f t="shared" si="432"/>
        <v>0.14814588375347224</v>
      </c>
      <c r="R1456" s="15">
        <f t="shared" si="424"/>
        <v>0.78801001996527786</v>
      </c>
      <c r="S1456" s="15">
        <f t="shared" si="433"/>
        <v>572.21033573094951</v>
      </c>
      <c r="T1456" s="15">
        <f t="shared" si="434"/>
        <v>398.0661669536081</v>
      </c>
      <c r="U1456" s="15">
        <f t="shared" si="425"/>
        <v>0.57221033573094948</v>
      </c>
      <c r="V1456" s="15">
        <f t="shared" si="426"/>
        <v>0.39806616695360808</v>
      </c>
      <c r="W1456" s="15">
        <f t="shared" si="427"/>
        <v>0.1741441687773414</v>
      </c>
      <c r="X1456" s="15">
        <f t="shared" si="428"/>
        <v>14.470433654637413</v>
      </c>
      <c r="Y1456" s="15">
        <f t="shared" si="435"/>
        <v>132972.56181756881</v>
      </c>
      <c r="AJ1456">
        <f>IF(E1456&lt;1,1,0)</f>
        <v>0</v>
      </c>
      <c r="AK1456">
        <f>IF(AJ1456=1,"",E1456)</f>
        <v>18.3</v>
      </c>
      <c r="AL1456">
        <f>E1456/3.6</f>
        <v>5.083333333333333</v>
      </c>
    </row>
    <row r="1457" spans="2:38" x14ac:dyDescent="0.3">
      <c r="B1457" s="25" t="s">
        <v>53</v>
      </c>
      <c r="C1457" s="25">
        <v>1446</v>
      </c>
      <c r="D1457" s="25">
        <v>424</v>
      </c>
      <c r="E1457" s="24">
        <v>18.5</v>
      </c>
      <c r="F1457" s="42">
        <f t="shared" si="417"/>
        <v>5.1388888888888893</v>
      </c>
      <c r="G1457" s="15">
        <f t="shared" si="429"/>
        <v>-5.5555555555555851E-2</v>
      </c>
      <c r="H1457" s="15">
        <f t="shared" si="430"/>
        <v>-0.20000000000000107</v>
      </c>
      <c r="I1457" s="15">
        <f t="shared" si="418"/>
        <v>-88.888888888889355</v>
      </c>
      <c r="J1457" s="15">
        <f t="shared" si="419"/>
        <v>0</v>
      </c>
      <c r="K1457" s="15">
        <f t="shared" si="420"/>
        <v>88.888888888889355</v>
      </c>
      <c r="L1457" s="15">
        <f>SUM(0.5*1.2*$AD$4*$AF$4*(F1457^2))</f>
        <v>12.866064814814816</v>
      </c>
      <c r="M1457" s="15">
        <f t="shared" si="421"/>
        <v>1.2760172775205763</v>
      </c>
      <c r="N1457" s="15">
        <f t="shared" si="431"/>
        <v>0.15028647935242342</v>
      </c>
      <c r="O1457" s="15">
        <f t="shared" si="422"/>
        <v>0.79751079845036021</v>
      </c>
      <c r="P1457" s="15">
        <f t="shared" si="423"/>
        <v>0.81922715406378355</v>
      </c>
      <c r="Q1457" s="15">
        <f t="shared" si="432"/>
        <v>9.6486753700845612E-2</v>
      </c>
      <c r="R1457" s="15">
        <f t="shared" si="424"/>
        <v>0.51201697128986479</v>
      </c>
      <c r="S1457" s="15">
        <f t="shared" si="433"/>
        <v>572.36062221030193</v>
      </c>
      <c r="T1457" s="15">
        <f t="shared" si="434"/>
        <v>398.16265370730895</v>
      </c>
      <c r="U1457" s="15">
        <f t="shared" si="425"/>
        <v>0.57236062221030193</v>
      </c>
      <c r="V1457" s="15">
        <f t="shared" si="426"/>
        <v>0.39816265370730897</v>
      </c>
      <c r="W1457" s="15">
        <f t="shared" si="427"/>
        <v>0.17419796850299296</v>
      </c>
      <c r="X1457" s="15">
        <f t="shared" si="428"/>
        <v>14.788458308335629</v>
      </c>
      <c r="Y1457" s="15">
        <f t="shared" si="435"/>
        <v>132987.35027587714</v>
      </c>
      <c r="AJ1457">
        <f>IF(E1457&lt;1,1,0)</f>
        <v>0</v>
      </c>
      <c r="AK1457">
        <f>IF(AJ1457=1,"",E1457)</f>
        <v>18.5</v>
      </c>
      <c r="AL1457">
        <f>E1457/3.6</f>
        <v>5.1388888888888884</v>
      </c>
    </row>
    <row r="1458" spans="2:38" x14ac:dyDescent="0.3">
      <c r="B1458" s="25" t="s">
        <v>53</v>
      </c>
      <c r="C1458" s="25">
        <v>1447</v>
      </c>
      <c r="D1458" s="25">
        <v>425</v>
      </c>
      <c r="E1458" s="24">
        <v>17.899999999999999</v>
      </c>
      <c r="F1458" s="42">
        <f t="shared" si="417"/>
        <v>4.9722222222222223</v>
      </c>
      <c r="G1458" s="15">
        <f t="shared" si="429"/>
        <v>-0.4861111111111111</v>
      </c>
      <c r="H1458" s="15">
        <f t="shared" si="430"/>
        <v>-1.75</v>
      </c>
      <c r="I1458" s="15">
        <f t="shared" si="418"/>
        <v>-777.77777777777771</v>
      </c>
      <c r="J1458" s="15">
        <f t="shared" si="419"/>
        <v>0</v>
      </c>
      <c r="K1458" s="15">
        <f t="shared" si="420"/>
        <v>777.77777777777771</v>
      </c>
      <c r="L1458" s="15">
        <f>SUM(0.5*1.2*$AD$4*$AF$4*(F1458^2))</f>
        <v>12.045042592592592</v>
      </c>
      <c r="M1458" s="15">
        <f t="shared" si="421"/>
        <v>1.230550628446502</v>
      </c>
      <c r="N1458" s="15">
        <f t="shared" si="431"/>
        <v>0.14527333808048981</v>
      </c>
      <c r="O1458" s="15">
        <f t="shared" si="422"/>
        <v>0.76909414277906374</v>
      </c>
      <c r="P1458" s="15">
        <f t="shared" si="423"/>
        <v>2.6367333221707816</v>
      </c>
      <c r="Q1458" s="15">
        <f t="shared" si="432"/>
        <v>0.31128101720071727</v>
      </c>
      <c r="R1458" s="15">
        <f t="shared" si="424"/>
        <v>1.6479583263567386</v>
      </c>
      <c r="S1458" s="15">
        <f t="shared" si="433"/>
        <v>572.50589554838245</v>
      </c>
      <c r="T1458" s="15">
        <f t="shared" si="434"/>
        <v>398.47393472450966</v>
      </c>
      <c r="U1458" s="15">
        <f t="shared" si="425"/>
        <v>0.57250589554838249</v>
      </c>
      <c r="V1458" s="15">
        <f t="shared" si="426"/>
        <v>0.39847393472450965</v>
      </c>
      <c r="W1458" s="15">
        <f t="shared" si="427"/>
        <v>0.17403196082387284</v>
      </c>
      <c r="X1458" s="15">
        <f t="shared" si="428"/>
        <v>13.844754720837297</v>
      </c>
      <c r="Y1458" s="15">
        <f t="shared" si="435"/>
        <v>133001.19503059797</v>
      </c>
      <c r="AJ1458">
        <f>IF(E1458&lt;1,1,0)</f>
        <v>0</v>
      </c>
      <c r="AK1458">
        <f>IF(AJ1458=1,"",E1458)</f>
        <v>17.899999999999999</v>
      </c>
      <c r="AL1458">
        <f>E1458/3.6</f>
        <v>4.9722222222222214</v>
      </c>
    </row>
    <row r="1459" spans="2:38" x14ac:dyDescent="0.3">
      <c r="B1459" s="25" t="s">
        <v>53</v>
      </c>
      <c r="C1459" s="25">
        <v>1448</v>
      </c>
      <c r="D1459" s="25">
        <v>426</v>
      </c>
      <c r="E1459" s="24">
        <v>15</v>
      </c>
      <c r="F1459" s="42">
        <f t="shared" si="417"/>
        <v>4.166666666666667</v>
      </c>
      <c r="G1459" s="15">
        <f t="shared" si="429"/>
        <v>-1.1111111111111109</v>
      </c>
      <c r="H1459" s="15">
        <f t="shared" si="430"/>
        <v>-3.9999999999999991</v>
      </c>
      <c r="I1459" s="15">
        <f t="shared" si="418"/>
        <v>-1777.7777777777776</v>
      </c>
      <c r="J1459" s="15">
        <f t="shared" si="419"/>
        <v>0</v>
      </c>
      <c r="K1459" s="15">
        <f t="shared" si="420"/>
        <v>1777.7777777777776</v>
      </c>
      <c r="L1459" s="15">
        <f>SUM(0.5*1.2*$AD$4*$AF$4*(F1459^2))</f>
        <v>8.4583333333333339</v>
      </c>
      <c r="M1459" s="15">
        <f t="shared" si="421"/>
        <v>1.0162430555555557</v>
      </c>
      <c r="N1459" s="15">
        <f t="shared" si="431"/>
        <v>0.12025542824074076</v>
      </c>
      <c r="O1459" s="15">
        <f t="shared" si="422"/>
        <v>0.63515190972222235</v>
      </c>
      <c r="P1459" s="15">
        <f t="shared" si="423"/>
        <v>6.3911643518518515</v>
      </c>
      <c r="Q1459" s="15">
        <f t="shared" si="432"/>
        <v>0.75628778163580246</v>
      </c>
      <c r="R1459" s="15">
        <f t="shared" si="424"/>
        <v>3.9944777199074069</v>
      </c>
      <c r="S1459" s="15">
        <f t="shared" si="433"/>
        <v>572.62615097662319</v>
      </c>
      <c r="T1459" s="15">
        <f t="shared" si="434"/>
        <v>399.23022250614548</v>
      </c>
      <c r="U1459" s="15">
        <f t="shared" si="425"/>
        <v>0.57262615097662317</v>
      </c>
      <c r="V1459" s="15">
        <f t="shared" si="426"/>
        <v>0.39923022250614548</v>
      </c>
      <c r="W1459" s="15">
        <f t="shared" si="427"/>
        <v>0.17339592847047769</v>
      </c>
      <c r="X1459" s="15">
        <f t="shared" si="428"/>
        <v>9.7221008450722923</v>
      </c>
      <c r="Y1459" s="15">
        <f t="shared" si="435"/>
        <v>133010.91713144304</v>
      </c>
      <c r="AJ1459">
        <f>IF(E1459&lt;1,1,0)</f>
        <v>0</v>
      </c>
      <c r="AK1459">
        <f>IF(AJ1459=1,"",E1459)</f>
        <v>15</v>
      </c>
      <c r="AL1459">
        <f>E1459/3.6</f>
        <v>4.166666666666667</v>
      </c>
    </row>
    <row r="1460" spans="2:38" x14ac:dyDescent="0.3">
      <c r="B1460" s="25" t="s">
        <v>53</v>
      </c>
      <c r="C1460" s="25">
        <v>1449</v>
      </c>
      <c r="D1460" s="25">
        <v>427</v>
      </c>
      <c r="E1460" s="24">
        <v>9.9</v>
      </c>
      <c r="F1460" s="42">
        <f t="shared" si="417"/>
        <v>2.75</v>
      </c>
      <c r="G1460" s="15">
        <f t="shared" si="429"/>
        <v>-1.4444444444444444</v>
      </c>
      <c r="H1460" s="15">
        <f t="shared" si="430"/>
        <v>-5.2</v>
      </c>
      <c r="I1460" s="15">
        <f t="shared" si="418"/>
        <v>-2311.1111111111109</v>
      </c>
      <c r="J1460" s="15">
        <f t="shared" si="419"/>
        <v>0</v>
      </c>
      <c r="K1460" s="15">
        <f t="shared" si="420"/>
        <v>2311.1111111111109</v>
      </c>
      <c r="L1460" s="15">
        <f>SUM(0.5*1.2*$AD$4*$AF$4*(F1460^2))</f>
        <v>3.6844499999999996</v>
      </c>
      <c r="M1460" s="15">
        <f t="shared" si="421"/>
        <v>0.65759223750000007</v>
      </c>
      <c r="N1460" s="15">
        <f t="shared" si="431"/>
        <v>7.7997745947916669E-2</v>
      </c>
      <c r="O1460" s="15">
        <f t="shared" si="422"/>
        <v>0.41099514843750001</v>
      </c>
      <c r="P1460" s="15">
        <f t="shared" si="423"/>
        <v>5.697963318055554</v>
      </c>
      <c r="Q1460" s="15">
        <f t="shared" si="432"/>
        <v>0.67584176022492271</v>
      </c>
      <c r="R1460" s="15">
        <f t="shared" si="424"/>
        <v>3.5612270737847211</v>
      </c>
      <c r="S1460" s="15">
        <f t="shared" si="433"/>
        <v>572.70414872257106</v>
      </c>
      <c r="T1460" s="15">
        <f t="shared" si="434"/>
        <v>399.90606426637038</v>
      </c>
      <c r="U1460" s="15">
        <f t="shared" si="425"/>
        <v>0.57270414872257103</v>
      </c>
      <c r="V1460" s="15">
        <f t="shared" si="426"/>
        <v>0.39990606426637038</v>
      </c>
      <c r="W1460" s="15">
        <f t="shared" si="427"/>
        <v>0.17279808445620065</v>
      </c>
      <c r="X1460" s="15">
        <f t="shared" si="428"/>
        <v>4.2348790413408803</v>
      </c>
      <c r="Y1460" s="15">
        <f t="shared" si="435"/>
        <v>133015.15201048439</v>
      </c>
      <c r="AJ1460">
        <f>IF(E1460&lt;1,1,0)</f>
        <v>0</v>
      </c>
      <c r="AK1460">
        <f>IF(AJ1460=1,"",E1460)</f>
        <v>9.9</v>
      </c>
      <c r="AL1460">
        <f>E1460/3.6</f>
        <v>2.75</v>
      </c>
    </row>
    <row r="1461" spans="2:38" x14ac:dyDescent="0.3">
      <c r="B1461" s="25" t="s">
        <v>53</v>
      </c>
      <c r="C1461" s="25">
        <v>1450</v>
      </c>
      <c r="D1461" s="25">
        <v>428</v>
      </c>
      <c r="E1461" s="24">
        <v>4.5999999999999996</v>
      </c>
      <c r="F1461" s="42">
        <f t="shared" si="417"/>
        <v>1.2777777777777777</v>
      </c>
      <c r="G1461" s="15">
        <f t="shared" si="429"/>
        <v>-1.2083333333333335</v>
      </c>
      <c r="H1461" s="15">
        <f t="shared" si="430"/>
        <v>-4.3500000000000005</v>
      </c>
      <c r="I1461" s="15">
        <f t="shared" si="418"/>
        <v>-1933.3333333333335</v>
      </c>
      <c r="J1461" s="15">
        <f t="shared" si="419"/>
        <v>0</v>
      </c>
      <c r="K1461" s="15">
        <f t="shared" si="420"/>
        <v>1933.3333333333335</v>
      </c>
      <c r="L1461" s="15">
        <f>SUM(0.5*1.2*$AD$4*$AF$4*(F1461^2))</f>
        <v>0.79545925925925909</v>
      </c>
      <c r="M1461" s="15">
        <f t="shared" si="421"/>
        <v>0.30185642016460901</v>
      </c>
      <c r="N1461" s="15">
        <f t="shared" si="431"/>
        <v>3.588737439734796E-2</v>
      </c>
      <c r="O1461" s="15">
        <f t="shared" si="422"/>
        <v>0.18866026260288063</v>
      </c>
      <c r="P1461" s="15">
        <f t="shared" si="423"/>
        <v>2.1685139502057611</v>
      </c>
      <c r="Q1461" s="15">
        <f t="shared" si="432"/>
        <v>0.25781221408001825</v>
      </c>
      <c r="R1461" s="15">
        <f t="shared" si="424"/>
        <v>1.3553212188786006</v>
      </c>
      <c r="S1461" s="15">
        <f t="shared" si="433"/>
        <v>572.74003609696842</v>
      </c>
      <c r="T1461" s="15">
        <f t="shared" si="434"/>
        <v>400.16387648045037</v>
      </c>
      <c r="U1461" s="15">
        <f t="shared" si="425"/>
        <v>0.57274003609696844</v>
      </c>
      <c r="V1461" s="15">
        <f t="shared" si="426"/>
        <v>0.40016387648045038</v>
      </c>
      <c r="W1461" s="15">
        <f t="shared" si="427"/>
        <v>0.17257615961651807</v>
      </c>
      <c r="X1461" s="15">
        <f t="shared" si="428"/>
        <v>0.91420018434258921</v>
      </c>
      <c r="Y1461" s="15">
        <f t="shared" si="435"/>
        <v>133016.06621066874</v>
      </c>
      <c r="AJ1461">
        <f>IF(E1461&lt;1,1,0)</f>
        <v>0</v>
      </c>
      <c r="AK1461">
        <f>IF(AJ1461=1,"",E1461)</f>
        <v>4.5999999999999996</v>
      </c>
      <c r="AL1461">
        <f>E1461/3.6</f>
        <v>1.2777777777777777</v>
      </c>
    </row>
    <row r="1462" spans="2:38" x14ac:dyDescent="0.3">
      <c r="B1462" s="25" t="s">
        <v>53</v>
      </c>
      <c r="C1462" s="25">
        <v>1451</v>
      </c>
      <c r="D1462" s="25">
        <v>429</v>
      </c>
      <c r="E1462" s="24">
        <v>1.2</v>
      </c>
      <c r="F1462" s="42">
        <f t="shared" si="417"/>
        <v>0.33333333333333331</v>
      </c>
      <c r="G1462" s="15">
        <f t="shared" si="429"/>
        <v>-0.63888888888888884</v>
      </c>
      <c r="H1462" s="15">
        <f t="shared" si="430"/>
        <v>-2.2999999999999998</v>
      </c>
      <c r="I1462" s="15">
        <f t="shared" si="418"/>
        <v>-1022.2222222222222</v>
      </c>
      <c r="J1462" s="15">
        <f t="shared" si="419"/>
        <v>0</v>
      </c>
      <c r="K1462" s="15">
        <f t="shared" si="420"/>
        <v>1022.2222222222222</v>
      </c>
      <c r="L1462" s="15">
        <f>SUM(0.5*1.2*$AD$4*$AF$4*(F1462^2))</f>
        <v>5.4133333333333325E-2</v>
      </c>
      <c r="M1462" s="15">
        <f t="shared" si="421"/>
        <v>7.8498044444444443E-2</v>
      </c>
      <c r="N1462" s="15">
        <f t="shared" si="431"/>
        <v>9.3543502962962956E-3</v>
      </c>
      <c r="O1462" s="15">
        <f t="shared" si="422"/>
        <v>4.906127777777778E-2</v>
      </c>
      <c r="P1462" s="15">
        <f t="shared" si="423"/>
        <v>0.26224269629629621</v>
      </c>
      <c r="Q1462" s="15">
        <f t="shared" si="432"/>
        <v>3.1250587975308636E-2</v>
      </c>
      <c r="R1462" s="15">
        <f t="shared" si="424"/>
        <v>0.16390168518518514</v>
      </c>
      <c r="S1462" s="15">
        <f t="shared" si="433"/>
        <v>572.74939044726477</v>
      </c>
      <c r="T1462" s="15">
        <f t="shared" si="434"/>
        <v>400.19512706842568</v>
      </c>
      <c r="U1462" s="15">
        <f t="shared" si="425"/>
        <v>0.57274939044726481</v>
      </c>
      <c r="V1462" s="15">
        <f t="shared" si="426"/>
        <v>0.40019512706842569</v>
      </c>
      <c r="W1462" s="15">
        <f t="shared" si="427"/>
        <v>0.17255426337883911</v>
      </c>
      <c r="X1462" s="15">
        <f t="shared" si="428"/>
        <v>6.210143423785703E-2</v>
      </c>
      <c r="Y1462" s="15">
        <f t="shared" si="435"/>
        <v>133016.12831210298</v>
      </c>
      <c r="AJ1462">
        <f>IF(E1462&lt;1,1,0)</f>
        <v>0</v>
      </c>
      <c r="AK1462">
        <f>IF(AJ1462=1,"",E1462)</f>
        <v>1.2</v>
      </c>
      <c r="AL1462">
        <f>E1462/3.6</f>
        <v>0.33333333333333331</v>
      </c>
    </row>
    <row r="1463" spans="2:38" x14ac:dyDescent="0.3">
      <c r="B1463" s="25" t="s">
        <v>53</v>
      </c>
      <c r="C1463" s="25">
        <v>1452</v>
      </c>
      <c r="D1463" s="25">
        <v>430</v>
      </c>
      <c r="E1463" s="24">
        <v>0</v>
      </c>
      <c r="F1463" s="42">
        <f t="shared" si="417"/>
        <v>0</v>
      </c>
      <c r="G1463" s="15">
        <f t="shared" si="429"/>
        <v>-0.16666666666666666</v>
      </c>
      <c r="H1463" s="15">
        <f t="shared" si="430"/>
        <v>-0.6</v>
      </c>
      <c r="I1463" s="15">
        <f t="shared" si="418"/>
        <v>-266.66666666666663</v>
      </c>
      <c r="J1463" s="15">
        <f t="shared" si="419"/>
        <v>0</v>
      </c>
      <c r="K1463" s="15">
        <f t="shared" si="420"/>
        <v>266.66666666666663</v>
      </c>
      <c r="L1463" s="15">
        <f>SUM(0.5*1.2*$AD$4*$AF$4*(F1463^2))</f>
        <v>0</v>
      </c>
      <c r="M1463" s="15">
        <f t="shared" si="421"/>
        <v>0</v>
      </c>
      <c r="N1463" s="15">
        <f t="shared" si="431"/>
        <v>0</v>
      </c>
      <c r="O1463" s="15">
        <f t="shared" si="422"/>
        <v>0</v>
      </c>
      <c r="P1463" s="15">
        <f t="shared" si="423"/>
        <v>0</v>
      </c>
      <c r="Q1463" s="15">
        <f t="shared" si="432"/>
        <v>0</v>
      </c>
      <c r="R1463" s="15">
        <f t="shared" si="424"/>
        <v>0</v>
      </c>
      <c r="S1463" s="15">
        <f t="shared" si="433"/>
        <v>572.74939044726477</v>
      </c>
      <c r="T1463" s="15">
        <f t="shared" si="434"/>
        <v>400.19512706842568</v>
      </c>
      <c r="U1463" s="15">
        <f t="shared" si="425"/>
        <v>0.57274939044726481</v>
      </c>
      <c r="V1463" s="15">
        <f t="shared" si="426"/>
        <v>0.40019512706842569</v>
      </c>
      <c r="W1463" s="15">
        <f t="shared" si="427"/>
        <v>0.17255426337883911</v>
      </c>
      <c r="X1463" s="15">
        <f t="shared" si="428"/>
        <v>-1.2078798436518736E-4</v>
      </c>
      <c r="Y1463" s="15">
        <f t="shared" si="435"/>
        <v>133016.12819131499</v>
      </c>
      <c r="AJ1463">
        <f>IF(E1463&lt;1,1,0)</f>
        <v>1</v>
      </c>
      <c r="AK1463" t="str">
        <f>IF(AJ1463=1,"",E1463)</f>
        <v/>
      </c>
      <c r="AL1463">
        <f>E1463/3.6</f>
        <v>0</v>
      </c>
    </row>
    <row r="1464" spans="2:38" x14ac:dyDescent="0.3">
      <c r="B1464" s="25" t="s">
        <v>53</v>
      </c>
      <c r="C1464" s="25">
        <v>1453</v>
      </c>
      <c r="D1464" s="25">
        <v>431</v>
      </c>
      <c r="E1464" s="24">
        <v>0</v>
      </c>
      <c r="F1464" s="42">
        <f t="shared" si="417"/>
        <v>0</v>
      </c>
      <c r="G1464" s="15">
        <f t="shared" si="429"/>
        <v>0</v>
      </c>
      <c r="H1464" s="15">
        <f t="shared" si="430"/>
        <v>0</v>
      </c>
      <c r="I1464" s="15">
        <f t="shared" si="418"/>
        <v>0</v>
      </c>
      <c r="J1464" s="15">
        <f t="shared" si="419"/>
        <v>0</v>
      </c>
      <c r="K1464" s="15">
        <f t="shared" si="420"/>
        <v>0</v>
      </c>
      <c r="L1464" s="15">
        <f>SUM(0.5*1.2*$AD$4*$AF$4*(F1464^2))</f>
        <v>0</v>
      </c>
      <c r="M1464" s="15">
        <f t="shared" si="421"/>
        <v>0</v>
      </c>
      <c r="N1464" s="15">
        <f t="shared" si="431"/>
        <v>0</v>
      </c>
      <c r="O1464" s="15">
        <f t="shared" si="422"/>
        <v>0</v>
      </c>
      <c r="P1464" s="15">
        <f t="shared" si="423"/>
        <v>0</v>
      </c>
      <c r="Q1464" s="15">
        <f t="shared" si="432"/>
        <v>0</v>
      </c>
      <c r="R1464" s="15">
        <f t="shared" si="424"/>
        <v>0</v>
      </c>
      <c r="S1464" s="15">
        <f t="shared" si="433"/>
        <v>572.74939044726477</v>
      </c>
      <c r="T1464" s="15">
        <f t="shared" si="434"/>
        <v>400.19512706842568</v>
      </c>
      <c r="U1464" s="15">
        <f t="shared" si="425"/>
        <v>0.57274939044726481</v>
      </c>
      <c r="V1464" s="15">
        <f t="shared" si="426"/>
        <v>0.40019512706842569</v>
      </c>
      <c r="W1464" s="15">
        <f t="shared" si="427"/>
        <v>0.17255426337883911</v>
      </c>
      <c r="X1464" s="15">
        <f t="shared" si="428"/>
        <v>-1.2078798436518736E-4</v>
      </c>
      <c r="Y1464" s="15">
        <f t="shared" si="435"/>
        <v>133016.12807052699</v>
      </c>
      <c r="AJ1464">
        <f>IF(E1464&lt;1,1,0)</f>
        <v>1</v>
      </c>
      <c r="AK1464" t="str">
        <f>IF(AJ1464=1,"",E1464)</f>
        <v/>
      </c>
      <c r="AL1464">
        <f>E1464/3.6</f>
        <v>0</v>
      </c>
    </row>
    <row r="1465" spans="2:38" x14ac:dyDescent="0.3">
      <c r="B1465" s="25" t="s">
        <v>53</v>
      </c>
      <c r="C1465" s="25">
        <v>1454</v>
      </c>
      <c r="D1465" s="25">
        <v>432</v>
      </c>
      <c r="E1465" s="24">
        <v>0</v>
      </c>
      <c r="F1465" s="42">
        <f t="shared" si="417"/>
        <v>0</v>
      </c>
      <c r="G1465" s="15">
        <f t="shared" si="429"/>
        <v>0</v>
      </c>
      <c r="H1465" s="15">
        <f t="shared" si="430"/>
        <v>0</v>
      </c>
      <c r="I1465" s="15">
        <f t="shared" si="418"/>
        <v>0</v>
      </c>
      <c r="J1465" s="15">
        <f t="shared" si="419"/>
        <v>0</v>
      </c>
      <c r="K1465" s="15">
        <f t="shared" si="420"/>
        <v>0</v>
      </c>
      <c r="L1465" s="15">
        <f>SUM(0.5*1.2*$AD$4*$AF$4*(F1465^2))</f>
        <v>0</v>
      </c>
      <c r="M1465" s="15">
        <f t="shared" si="421"/>
        <v>0</v>
      </c>
      <c r="N1465" s="15">
        <f t="shared" si="431"/>
        <v>0</v>
      </c>
      <c r="O1465" s="15">
        <f t="shared" si="422"/>
        <v>0</v>
      </c>
      <c r="P1465" s="15">
        <f t="shared" si="423"/>
        <v>0</v>
      </c>
      <c r="Q1465" s="15">
        <f t="shared" si="432"/>
        <v>0</v>
      </c>
      <c r="R1465" s="15">
        <f t="shared" si="424"/>
        <v>0</v>
      </c>
      <c r="S1465" s="15">
        <f t="shared" si="433"/>
        <v>572.74939044726477</v>
      </c>
      <c r="T1465" s="15">
        <f t="shared" si="434"/>
        <v>400.19512706842568</v>
      </c>
      <c r="U1465" s="15">
        <f t="shared" si="425"/>
        <v>0.57274939044726481</v>
      </c>
      <c r="V1465" s="15">
        <f t="shared" si="426"/>
        <v>0.40019512706842569</v>
      </c>
      <c r="W1465" s="15">
        <f t="shared" si="427"/>
        <v>0.17255426337883911</v>
      </c>
      <c r="X1465" s="15">
        <f t="shared" si="428"/>
        <v>-1.2078798436518736E-4</v>
      </c>
      <c r="Y1465" s="15">
        <f t="shared" si="435"/>
        <v>133016.12794973899</v>
      </c>
      <c r="AJ1465">
        <f>IF(E1465&lt;1,1,0)</f>
        <v>1</v>
      </c>
      <c r="AK1465" t="str">
        <f>IF(AJ1465=1,"",E1465)</f>
        <v/>
      </c>
      <c r="AL1465">
        <f>E1465/3.6</f>
        <v>0</v>
      </c>
    </row>
    <row r="1466" spans="2:38" x14ac:dyDescent="0.3">
      <c r="B1466" s="25" t="s">
        <v>53</v>
      </c>
      <c r="C1466" s="25">
        <v>1455</v>
      </c>
      <c r="D1466" s="25">
        <v>433</v>
      </c>
      <c r="E1466" s="24">
        <v>0</v>
      </c>
      <c r="F1466" s="42">
        <f t="shared" si="417"/>
        <v>0</v>
      </c>
      <c r="G1466" s="15">
        <f t="shared" si="429"/>
        <v>0</v>
      </c>
      <c r="H1466" s="15">
        <f t="shared" si="430"/>
        <v>0</v>
      </c>
      <c r="I1466" s="15">
        <f t="shared" si="418"/>
        <v>0</v>
      </c>
      <c r="J1466" s="15">
        <f t="shared" si="419"/>
        <v>0</v>
      </c>
      <c r="K1466" s="15">
        <f t="shared" si="420"/>
        <v>0</v>
      </c>
      <c r="L1466" s="15">
        <f>SUM(0.5*1.2*$AD$4*$AF$4*(F1466^2))</f>
        <v>0</v>
      </c>
      <c r="M1466" s="15">
        <f t="shared" si="421"/>
        <v>0</v>
      </c>
      <c r="N1466" s="15">
        <f t="shared" si="431"/>
        <v>0</v>
      </c>
      <c r="O1466" s="15">
        <f t="shared" si="422"/>
        <v>0</v>
      </c>
      <c r="P1466" s="15">
        <f t="shared" si="423"/>
        <v>0</v>
      </c>
      <c r="Q1466" s="15">
        <f t="shared" si="432"/>
        <v>0</v>
      </c>
      <c r="R1466" s="15">
        <f t="shared" si="424"/>
        <v>0</v>
      </c>
      <c r="S1466" s="15">
        <f t="shared" si="433"/>
        <v>572.74939044726477</v>
      </c>
      <c r="T1466" s="15">
        <f t="shared" si="434"/>
        <v>400.19512706842568</v>
      </c>
      <c r="U1466" s="15">
        <f t="shared" si="425"/>
        <v>0.57274939044726481</v>
      </c>
      <c r="V1466" s="15">
        <f t="shared" si="426"/>
        <v>0.40019512706842569</v>
      </c>
      <c r="W1466" s="15">
        <f t="shared" si="427"/>
        <v>0.17255426337883911</v>
      </c>
      <c r="X1466" s="15">
        <f t="shared" si="428"/>
        <v>-1.2078798436518736E-4</v>
      </c>
      <c r="Y1466" s="15">
        <f t="shared" si="435"/>
        <v>133016.12782895099</v>
      </c>
      <c r="AJ1466">
        <f>IF(E1466&lt;1,1,0)</f>
        <v>1</v>
      </c>
      <c r="AK1466" t="str">
        <f>IF(AJ1466=1,"",E1466)</f>
        <v/>
      </c>
      <c r="AL1466">
        <f>E1466/3.6</f>
        <v>0</v>
      </c>
    </row>
    <row r="1467" spans="2:38" x14ac:dyDescent="0.3">
      <c r="B1467" s="25" t="s">
        <v>53</v>
      </c>
      <c r="C1467" s="25">
        <v>1456</v>
      </c>
      <c r="D1467" s="25">
        <v>434</v>
      </c>
      <c r="E1467" s="24">
        <v>0</v>
      </c>
      <c r="F1467" s="42">
        <f t="shared" si="417"/>
        <v>0</v>
      </c>
      <c r="G1467" s="15">
        <f t="shared" si="429"/>
        <v>0</v>
      </c>
      <c r="H1467" s="15">
        <f t="shared" si="430"/>
        <v>0</v>
      </c>
      <c r="I1467" s="15">
        <f t="shared" si="418"/>
        <v>0</v>
      </c>
      <c r="J1467" s="15">
        <f t="shared" si="419"/>
        <v>0</v>
      </c>
      <c r="K1467" s="15">
        <f t="shared" si="420"/>
        <v>0</v>
      </c>
      <c r="L1467" s="15">
        <f>SUM(0.5*1.2*$AD$4*$AF$4*(F1467^2))</f>
        <v>0</v>
      </c>
      <c r="M1467" s="15">
        <f t="shared" si="421"/>
        <v>0</v>
      </c>
      <c r="N1467" s="15">
        <f t="shared" si="431"/>
        <v>0</v>
      </c>
      <c r="O1467" s="15">
        <f t="shared" si="422"/>
        <v>0</v>
      </c>
      <c r="P1467" s="15">
        <f t="shared" si="423"/>
        <v>0</v>
      </c>
      <c r="Q1467" s="15">
        <f t="shared" si="432"/>
        <v>0</v>
      </c>
      <c r="R1467" s="15">
        <f t="shared" si="424"/>
        <v>0</v>
      </c>
      <c r="S1467" s="15">
        <f t="shared" si="433"/>
        <v>572.74939044726477</v>
      </c>
      <c r="T1467" s="15">
        <f t="shared" si="434"/>
        <v>400.19512706842568</v>
      </c>
      <c r="U1467" s="15">
        <f t="shared" si="425"/>
        <v>0.57274939044726481</v>
      </c>
      <c r="V1467" s="15">
        <f t="shared" si="426"/>
        <v>0.40019512706842569</v>
      </c>
      <c r="W1467" s="15">
        <f t="shared" si="427"/>
        <v>0.17255426337883911</v>
      </c>
      <c r="X1467" s="15">
        <f t="shared" si="428"/>
        <v>-1.2078798436518736E-4</v>
      </c>
      <c r="Y1467" s="15">
        <f t="shared" si="435"/>
        <v>133016.127708163</v>
      </c>
      <c r="AJ1467">
        <f>IF(E1467&lt;1,1,0)</f>
        <v>1</v>
      </c>
      <c r="AK1467" t="str">
        <f>IF(AJ1467=1,"",E1467)</f>
        <v/>
      </c>
      <c r="AL1467">
        <f>E1467/3.6</f>
        <v>0</v>
      </c>
    </row>
    <row r="1468" spans="2:38" x14ac:dyDescent="0.3">
      <c r="B1468" s="25" t="s">
        <v>53</v>
      </c>
      <c r="C1468" s="25">
        <v>1457</v>
      </c>
      <c r="D1468" s="25">
        <v>435</v>
      </c>
      <c r="E1468" s="24">
        <v>0</v>
      </c>
      <c r="F1468" s="42">
        <f t="shared" si="417"/>
        <v>0</v>
      </c>
      <c r="G1468" s="15">
        <f t="shared" si="429"/>
        <v>0</v>
      </c>
      <c r="H1468" s="15">
        <f t="shared" si="430"/>
        <v>0</v>
      </c>
      <c r="I1468" s="15">
        <f t="shared" si="418"/>
        <v>0</v>
      </c>
      <c r="J1468" s="15">
        <f t="shared" si="419"/>
        <v>0</v>
      </c>
      <c r="K1468" s="15">
        <f t="shared" si="420"/>
        <v>0</v>
      </c>
      <c r="L1468" s="15">
        <f>SUM(0.5*1.2*$AD$4*$AF$4*(F1468^2))</f>
        <v>0</v>
      </c>
      <c r="M1468" s="15">
        <f t="shared" si="421"/>
        <v>0</v>
      </c>
      <c r="N1468" s="15">
        <f t="shared" si="431"/>
        <v>0</v>
      </c>
      <c r="O1468" s="15">
        <f t="shared" si="422"/>
        <v>0</v>
      </c>
      <c r="P1468" s="15">
        <f t="shared" si="423"/>
        <v>0</v>
      </c>
      <c r="Q1468" s="15">
        <f t="shared" si="432"/>
        <v>0</v>
      </c>
      <c r="R1468" s="15">
        <f t="shared" si="424"/>
        <v>0</v>
      </c>
      <c r="S1468" s="15">
        <f t="shared" si="433"/>
        <v>572.74939044726477</v>
      </c>
      <c r="T1468" s="15">
        <f t="shared" si="434"/>
        <v>400.19512706842568</v>
      </c>
      <c r="U1468" s="15">
        <f t="shared" si="425"/>
        <v>0.57274939044726481</v>
      </c>
      <c r="V1468" s="15">
        <f t="shared" si="426"/>
        <v>0.40019512706842569</v>
      </c>
      <c r="W1468" s="15">
        <f t="shared" si="427"/>
        <v>0.17255426337883911</v>
      </c>
      <c r="X1468" s="15">
        <f t="shared" si="428"/>
        <v>-1.2078798436518736E-4</v>
      </c>
      <c r="Y1468" s="15">
        <f t="shared" si="435"/>
        <v>133016.127587375</v>
      </c>
      <c r="AJ1468">
        <f>IF(E1468&lt;1,1,0)</f>
        <v>1</v>
      </c>
      <c r="AK1468" t="str">
        <f>IF(AJ1468=1,"",E1468)</f>
        <v/>
      </c>
      <c r="AL1468">
        <f>E1468/3.6</f>
        <v>0</v>
      </c>
    </row>
    <row r="1469" spans="2:38" x14ac:dyDescent="0.3">
      <c r="B1469" s="25" t="s">
        <v>53</v>
      </c>
      <c r="C1469" s="25">
        <v>1458</v>
      </c>
      <c r="D1469" s="25">
        <v>436</v>
      </c>
      <c r="E1469" s="24">
        <v>0</v>
      </c>
      <c r="F1469" s="42">
        <f t="shared" si="417"/>
        <v>0</v>
      </c>
      <c r="G1469" s="15">
        <f t="shared" si="429"/>
        <v>0</v>
      </c>
      <c r="H1469" s="15">
        <f t="shared" si="430"/>
        <v>0</v>
      </c>
      <c r="I1469" s="15">
        <f t="shared" si="418"/>
        <v>0</v>
      </c>
      <c r="J1469" s="15">
        <f t="shared" si="419"/>
        <v>0</v>
      </c>
      <c r="K1469" s="15">
        <f t="shared" si="420"/>
        <v>0</v>
      </c>
      <c r="L1469" s="15">
        <f>SUM(0.5*1.2*$AD$4*$AF$4*(F1469^2))</f>
        <v>0</v>
      </c>
      <c r="M1469" s="15">
        <f t="shared" si="421"/>
        <v>0</v>
      </c>
      <c r="N1469" s="15">
        <f t="shared" si="431"/>
        <v>0</v>
      </c>
      <c r="O1469" s="15">
        <f t="shared" si="422"/>
        <v>0</v>
      </c>
      <c r="P1469" s="15">
        <f t="shared" si="423"/>
        <v>0</v>
      </c>
      <c r="Q1469" s="15">
        <f t="shared" si="432"/>
        <v>0</v>
      </c>
      <c r="R1469" s="15">
        <f t="shared" si="424"/>
        <v>0</v>
      </c>
      <c r="S1469" s="15">
        <f t="shared" si="433"/>
        <v>572.74939044726477</v>
      </c>
      <c r="T1469" s="15">
        <f t="shared" si="434"/>
        <v>400.19512706842568</v>
      </c>
      <c r="U1469" s="15">
        <f t="shared" si="425"/>
        <v>0.57274939044726481</v>
      </c>
      <c r="V1469" s="15">
        <f t="shared" si="426"/>
        <v>0.40019512706842569</v>
      </c>
      <c r="W1469" s="15">
        <f t="shared" si="427"/>
        <v>0.17255426337883911</v>
      </c>
      <c r="X1469" s="15">
        <f t="shared" si="428"/>
        <v>-1.2078798436518736E-4</v>
      </c>
      <c r="Y1469" s="15">
        <f t="shared" si="435"/>
        <v>133016.127466587</v>
      </c>
      <c r="AJ1469">
        <f>IF(E1469&lt;1,1,0)</f>
        <v>1</v>
      </c>
      <c r="AK1469" t="str">
        <f>IF(AJ1469=1,"",E1469)</f>
        <v/>
      </c>
      <c r="AL1469">
        <f>E1469/3.6</f>
        <v>0</v>
      </c>
    </row>
    <row r="1470" spans="2:38" x14ac:dyDescent="0.3">
      <c r="B1470" s="25" t="s">
        <v>53</v>
      </c>
      <c r="C1470" s="25">
        <v>1459</v>
      </c>
      <c r="D1470" s="25">
        <v>437</v>
      </c>
      <c r="E1470" s="24">
        <v>0</v>
      </c>
      <c r="F1470" s="42">
        <f t="shared" si="417"/>
        <v>0</v>
      </c>
      <c r="G1470" s="15">
        <f t="shared" si="429"/>
        <v>0</v>
      </c>
      <c r="H1470" s="15">
        <f t="shared" si="430"/>
        <v>0</v>
      </c>
      <c r="I1470" s="15">
        <f t="shared" si="418"/>
        <v>0</v>
      </c>
      <c r="J1470" s="15">
        <f t="shared" si="419"/>
        <v>0</v>
      </c>
      <c r="K1470" s="15">
        <f t="shared" si="420"/>
        <v>0</v>
      </c>
      <c r="L1470" s="15">
        <f>SUM(0.5*1.2*$AD$4*$AF$4*(F1470^2))</f>
        <v>0</v>
      </c>
      <c r="M1470" s="15">
        <f t="shared" si="421"/>
        <v>0</v>
      </c>
      <c r="N1470" s="15">
        <f t="shared" si="431"/>
        <v>0</v>
      </c>
      <c r="O1470" s="15">
        <f t="shared" si="422"/>
        <v>0</v>
      </c>
      <c r="P1470" s="15">
        <f t="shared" si="423"/>
        <v>0</v>
      </c>
      <c r="Q1470" s="15">
        <f t="shared" si="432"/>
        <v>0</v>
      </c>
      <c r="R1470" s="15">
        <f t="shared" si="424"/>
        <v>0</v>
      </c>
      <c r="S1470" s="15">
        <f t="shared" si="433"/>
        <v>572.74939044726477</v>
      </c>
      <c r="T1470" s="15">
        <f t="shared" si="434"/>
        <v>400.19512706842568</v>
      </c>
      <c r="U1470" s="15">
        <f t="shared" si="425"/>
        <v>0.57274939044726481</v>
      </c>
      <c r="V1470" s="15">
        <f t="shared" si="426"/>
        <v>0.40019512706842569</v>
      </c>
      <c r="W1470" s="15">
        <f t="shared" si="427"/>
        <v>0.17255426337883911</v>
      </c>
      <c r="X1470" s="15">
        <f t="shared" si="428"/>
        <v>-1.2078798436518736E-4</v>
      </c>
      <c r="Y1470" s="15">
        <f t="shared" si="435"/>
        <v>133016.127345799</v>
      </c>
      <c r="AJ1470">
        <f>IF(E1470&lt;1,1,0)</f>
        <v>1</v>
      </c>
      <c r="AK1470" t="str">
        <f>IF(AJ1470=1,"",E1470)</f>
        <v/>
      </c>
      <c r="AL1470">
        <f>E1470/3.6</f>
        <v>0</v>
      </c>
    </row>
    <row r="1471" spans="2:38" x14ac:dyDescent="0.3">
      <c r="B1471" s="25" t="s">
        <v>53</v>
      </c>
      <c r="C1471" s="25">
        <v>1460</v>
      </c>
      <c r="D1471" s="25">
        <v>438</v>
      </c>
      <c r="E1471" s="24">
        <v>0</v>
      </c>
      <c r="F1471" s="42">
        <f t="shared" si="417"/>
        <v>0</v>
      </c>
      <c r="G1471" s="15">
        <f t="shared" si="429"/>
        <v>0</v>
      </c>
      <c r="H1471" s="15">
        <f t="shared" si="430"/>
        <v>0</v>
      </c>
      <c r="I1471" s="15">
        <f t="shared" si="418"/>
        <v>0</v>
      </c>
      <c r="J1471" s="15">
        <f t="shared" si="419"/>
        <v>0</v>
      </c>
      <c r="K1471" s="15">
        <f t="shared" si="420"/>
        <v>0</v>
      </c>
      <c r="L1471" s="15">
        <f>SUM(0.5*1.2*$AD$4*$AF$4*(F1471^2))</f>
        <v>0</v>
      </c>
      <c r="M1471" s="15">
        <f t="shared" si="421"/>
        <v>0</v>
      </c>
      <c r="N1471" s="15">
        <f t="shared" si="431"/>
        <v>0</v>
      </c>
      <c r="O1471" s="15">
        <f t="shared" si="422"/>
        <v>0</v>
      </c>
      <c r="P1471" s="15">
        <f t="shared" si="423"/>
        <v>0</v>
      </c>
      <c r="Q1471" s="15">
        <f t="shared" si="432"/>
        <v>0</v>
      </c>
      <c r="R1471" s="15">
        <f t="shared" si="424"/>
        <v>0</v>
      </c>
      <c r="S1471" s="15">
        <f t="shared" si="433"/>
        <v>572.74939044726477</v>
      </c>
      <c r="T1471" s="15">
        <f t="shared" si="434"/>
        <v>400.19512706842568</v>
      </c>
      <c r="U1471" s="15">
        <f t="shared" si="425"/>
        <v>0.57274939044726481</v>
      </c>
      <c r="V1471" s="15">
        <f t="shared" si="426"/>
        <v>0.40019512706842569</v>
      </c>
      <c r="W1471" s="15">
        <f t="shared" si="427"/>
        <v>0.17255426337883911</v>
      </c>
      <c r="X1471" s="15">
        <f t="shared" si="428"/>
        <v>-1.2078798436518736E-4</v>
      </c>
      <c r="Y1471" s="15">
        <f t="shared" si="435"/>
        <v>133016.12722501101</v>
      </c>
      <c r="AJ1471">
        <f>IF(E1471&lt;1,1,0)</f>
        <v>1</v>
      </c>
      <c r="AK1471" t="str">
        <f>IF(AJ1471=1,"",E1471)</f>
        <v/>
      </c>
      <c r="AL1471">
        <f>E1471/3.6</f>
        <v>0</v>
      </c>
    </row>
    <row r="1472" spans="2:38" x14ac:dyDescent="0.3">
      <c r="B1472" s="25" t="s">
        <v>53</v>
      </c>
      <c r="C1472" s="25">
        <v>1461</v>
      </c>
      <c r="D1472" s="25">
        <v>439</v>
      </c>
      <c r="E1472" s="24">
        <v>0</v>
      </c>
      <c r="F1472" s="42">
        <f t="shared" si="417"/>
        <v>0</v>
      </c>
      <c r="G1472" s="15">
        <f t="shared" si="429"/>
        <v>0</v>
      </c>
      <c r="H1472" s="15">
        <f t="shared" si="430"/>
        <v>0</v>
      </c>
      <c r="I1472" s="15">
        <f t="shared" si="418"/>
        <v>0</v>
      </c>
      <c r="J1472" s="15">
        <f t="shared" si="419"/>
        <v>0</v>
      </c>
      <c r="K1472" s="15">
        <f t="shared" si="420"/>
        <v>0</v>
      </c>
      <c r="L1472" s="15">
        <f>SUM(0.5*1.2*$AD$4*$AF$4*(F1472^2))</f>
        <v>0</v>
      </c>
      <c r="M1472" s="15">
        <f t="shared" si="421"/>
        <v>0</v>
      </c>
      <c r="N1472" s="15">
        <f t="shared" si="431"/>
        <v>0</v>
      </c>
      <c r="O1472" s="15">
        <f t="shared" si="422"/>
        <v>0</v>
      </c>
      <c r="P1472" s="15">
        <f t="shared" si="423"/>
        <v>0</v>
      </c>
      <c r="Q1472" s="15">
        <f t="shared" si="432"/>
        <v>0</v>
      </c>
      <c r="R1472" s="15">
        <f t="shared" si="424"/>
        <v>0</v>
      </c>
      <c r="S1472" s="15">
        <f t="shared" si="433"/>
        <v>572.74939044726477</v>
      </c>
      <c r="T1472" s="15">
        <f t="shared" si="434"/>
        <v>400.19512706842568</v>
      </c>
      <c r="U1472" s="15">
        <f t="shared" si="425"/>
        <v>0.57274939044726481</v>
      </c>
      <c r="V1472" s="15">
        <f t="shared" si="426"/>
        <v>0.40019512706842569</v>
      </c>
      <c r="W1472" s="15">
        <f t="shared" si="427"/>
        <v>0.17255426337883911</v>
      </c>
      <c r="X1472" s="15">
        <f t="shared" si="428"/>
        <v>-1.2078798436518736E-4</v>
      </c>
      <c r="Y1472" s="15">
        <f t="shared" si="435"/>
        <v>133016.12710422301</v>
      </c>
      <c r="AJ1472">
        <f>IF(E1472&lt;1,1,0)</f>
        <v>1</v>
      </c>
      <c r="AK1472" t="str">
        <f>IF(AJ1472=1,"",E1472)</f>
        <v/>
      </c>
      <c r="AL1472">
        <f>E1472/3.6</f>
        <v>0</v>
      </c>
    </row>
    <row r="1473" spans="2:38" x14ac:dyDescent="0.3">
      <c r="B1473" s="25" t="s">
        <v>53</v>
      </c>
      <c r="C1473" s="25">
        <v>1462</v>
      </c>
      <c r="D1473" s="25">
        <v>440</v>
      </c>
      <c r="E1473" s="24">
        <v>0</v>
      </c>
      <c r="F1473" s="42">
        <f t="shared" si="417"/>
        <v>0</v>
      </c>
      <c r="G1473" s="15">
        <f t="shared" si="429"/>
        <v>0</v>
      </c>
      <c r="H1473" s="15">
        <f t="shared" si="430"/>
        <v>0</v>
      </c>
      <c r="I1473" s="15">
        <f t="shared" si="418"/>
        <v>0</v>
      </c>
      <c r="J1473" s="15">
        <f t="shared" si="419"/>
        <v>0</v>
      </c>
      <c r="K1473" s="15">
        <f t="shared" si="420"/>
        <v>0</v>
      </c>
      <c r="L1473" s="15">
        <f>SUM(0.5*1.2*$AD$4*$AF$4*(F1473^2))</f>
        <v>0</v>
      </c>
      <c r="M1473" s="15">
        <f t="shared" si="421"/>
        <v>0</v>
      </c>
      <c r="N1473" s="15">
        <f t="shared" si="431"/>
        <v>0</v>
      </c>
      <c r="O1473" s="15">
        <f t="shared" si="422"/>
        <v>0</v>
      </c>
      <c r="P1473" s="15">
        <f t="shared" si="423"/>
        <v>0</v>
      </c>
      <c r="Q1473" s="15">
        <f t="shared" si="432"/>
        <v>0</v>
      </c>
      <c r="R1473" s="15">
        <f t="shared" si="424"/>
        <v>0</v>
      </c>
      <c r="S1473" s="15">
        <f t="shared" si="433"/>
        <v>572.74939044726477</v>
      </c>
      <c r="T1473" s="15">
        <f t="shared" si="434"/>
        <v>400.19512706842568</v>
      </c>
      <c r="U1473" s="15">
        <f t="shared" si="425"/>
        <v>0.57274939044726481</v>
      </c>
      <c r="V1473" s="15">
        <f t="shared" si="426"/>
        <v>0.40019512706842569</v>
      </c>
      <c r="W1473" s="15">
        <f t="shared" si="427"/>
        <v>0.17255426337883911</v>
      </c>
      <c r="X1473" s="15">
        <f t="shared" si="428"/>
        <v>-1.2078798436518736E-4</v>
      </c>
      <c r="Y1473" s="15">
        <f t="shared" si="435"/>
        <v>133016.12698343501</v>
      </c>
      <c r="AJ1473">
        <f>IF(E1473&lt;1,1,0)</f>
        <v>1</v>
      </c>
      <c r="AK1473" t="str">
        <f>IF(AJ1473=1,"",E1473)</f>
        <v/>
      </c>
      <c r="AL1473">
        <f>E1473/3.6</f>
        <v>0</v>
      </c>
    </row>
    <row r="1474" spans="2:38" x14ac:dyDescent="0.3">
      <c r="B1474" s="25" t="s">
        <v>53</v>
      </c>
      <c r="C1474" s="25">
        <v>1463</v>
      </c>
      <c r="D1474" s="25">
        <v>441</v>
      </c>
      <c r="E1474" s="24">
        <v>0</v>
      </c>
      <c r="F1474" s="42">
        <f t="shared" si="417"/>
        <v>0</v>
      </c>
      <c r="G1474" s="15">
        <f t="shared" si="429"/>
        <v>0</v>
      </c>
      <c r="H1474" s="15">
        <f t="shared" si="430"/>
        <v>0</v>
      </c>
      <c r="I1474" s="15">
        <f t="shared" si="418"/>
        <v>0</v>
      </c>
      <c r="J1474" s="15">
        <f t="shared" si="419"/>
        <v>0</v>
      </c>
      <c r="K1474" s="15">
        <f t="shared" si="420"/>
        <v>0</v>
      </c>
      <c r="L1474" s="15">
        <f>SUM(0.5*1.2*$AD$4*$AF$4*(F1474^2))</f>
        <v>0</v>
      </c>
      <c r="M1474" s="15">
        <f t="shared" si="421"/>
        <v>0</v>
      </c>
      <c r="N1474" s="15">
        <f t="shared" si="431"/>
        <v>0</v>
      </c>
      <c r="O1474" s="15">
        <f t="shared" si="422"/>
        <v>0</v>
      </c>
      <c r="P1474" s="15">
        <f t="shared" si="423"/>
        <v>0</v>
      </c>
      <c r="Q1474" s="15">
        <f t="shared" si="432"/>
        <v>0</v>
      </c>
      <c r="R1474" s="15">
        <f t="shared" si="424"/>
        <v>0</v>
      </c>
      <c r="S1474" s="15">
        <f t="shared" si="433"/>
        <v>572.74939044726477</v>
      </c>
      <c r="T1474" s="15">
        <f t="shared" si="434"/>
        <v>400.19512706842568</v>
      </c>
      <c r="U1474" s="15">
        <f t="shared" si="425"/>
        <v>0.57274939044726481</v>
      </c>
      <c r="V1474" s="15">
        <f t="shared" si="426"/>
        <v>0.40019512706842569</v>
      </c>
      <c r="W1474" s="15">
        <f t="shared" si="427"/>
        <v>0.17255426337883911</v>
      </c>
      <c r="X1474" s="15">
        <f t="shared" si="428"/>
        <v>-1.2078798436518736E-4</v>
      </c>
      <c r="Y1474" s="15">
        <f t="shared" si="435"/>
        <v>133016.12686264701</v>
      </c>
      <c r="AJ1474">
        <f>IF(E1474&lt;1,1,0)</f>
        <v>1</v>
      </c>
      <c r="AK1474" t="str">
        <f>IF(AJ1474=1,"",E1474)</f>
        <v/>
      </c>
      <c r="AL1474">
        <f>E1474/3.6</f>
        <v>0</v>
      </c>
    </row>
    <row r="1475" spans="2:38" x14ac:dyDescent="0.3">
      <c r="B1475" s="25" t="s">
        <v>53</v>
      </c>
      <c r="C1475" s="25">
        <v>1464</v>
      </c>
      <c r="D1475" s="25">
        <v>442</v>
      </c>
      <c r="E1475" s="24">
        <v>0</v>
      </c>
      <c r="F1475" s="42">
        <f t="shared" si="417"/>
        <v>0</v>
      </c>
      <c r="G1475" s="15">
        <f t="shared" si="429"/>
        <v>0</v>
      </c>
      <c r="H1475" s="15">
        <f t="shared" si="430"/>
        <v>0</v>
      </c>
      <c r="I1475" s="15">
        <f t="shared" si="418"/>
        <v>0</v>
      </c>
      <c r="J1475" s="15">
        <f t="shared" si="419"/>
        <v>0</v>
      </c>
      <c r="K1475" s="15">
        <f t="shared" si="420"/>
        <v>0</v>
      </c>
      <c r="L1475" s="15">
        <f>SUM(0.5*1.2*$AD$4*$AF$4*(F1475^2))</f>
        <v>0</v>
      </c>
      <c r="M1475" s="15">
        <f t="shared" si="421"/>
        <v>0</v>
      </c>
      <c r="N1475" s="15">
        <f t="shared" si="431"/>
        <v>0</v>
      </c>
      <c r="O1475" s="15">
        <f t="shared" si="422"/>
        <v>0</v>
      </c>
      <c r="P1475" s="15">
        <f t="shared" si="423"/>
        <v>0</v>
      </c>
      <c r="Q1475" s="15">
        <f t="shared" si="432"/>
        <v>0</v>
      </c>
      <c r="R1475" s="15">
        <f t="shared" si="424"/>
        <v>0</v>
      </c>
      <c r="S1475" s="15">
        <f t="shared" si="433"/>
        <v>572.74939044726477</v>
      </c>
      <c r="T1475" s="15">
        <f t="shared" si="434"/>
        <v>400.19512706842568</v>
      </c>
      <c r="U1475" s="15">
        <f t="shared" si="425"/>
        <v>0.57274939044726481</v>
      </c>
      <c r="V1475" s="15">
        <f t="shared" si="426"/>
        <v>0.40019512706842569</v>
      </c>
      <c r="W1475" s="15">
        <f t="shared" si="427"/>
        <v>0.17255426337883911</v>
      </c>
      <c r="X1475" s="15">
        <f t="shared" si="428"/>
        <v>-1.2078798436518736E-4</v>
      </c>
      <c r="Y1475" s="15">
        <f t="shared" si="435"/>
        <v>133016.12674185901</v>
      </c>
      <c r="AJ1475">
        <f>IF(E1475&lt;1,1,0)</f>
        <v>1</v>
      </c>
      <c r="AK1475" t="str">
        <f>IF(AJ1475=1,"",E1475)</f>
        <v/>
      </c>
      <c r="AL1475">
        <f>E1475/3.6</f>
        <v>0</v>
      </c>
    </row>
    <row r="1476" spans="2:38" x14ac:dyDescent="0.3">
      <c r="B1476" s="25" t="s">
        <v>53</v>
      </c>
      <c r="C1476" s="25">
        <v>1465</v>
      </c>
      <c r="D1476" s="25">
        <v>443</v>
      </c>
      <c r="E1476" s="24">
        <v>0</v>
      </c>
      <c r="F1476" s="42">
        <f t="shared" si="417"/>
        <v>0</v>
      </c>
      <c r="G1476" s="15">
        <f t="shared" si="429"/>
        <v>0</v>
      </c>
      <c r="H1476" s="15">
        <f t="shared" si="430"/>
        <v>0</v>
      </c>
      <c r="I1476" s="15">
        <f t="shared" si="418"/>
        <v>0</v>
      </c>
      <c r="J1476" s="15">
        <f t="shared" si="419"/>
        <v>0</v>
      </c>
      <c r="K1476" s="15">
        <f t="shared" si="420"/>
        <v>0</v>
      </c>
      <c r="L1476" s="15">
        <f>SUM(0.5*1.2*$AD$4*$AF$4*(F1476^2))</f>
        <v>0</v>
      </c>
      <c r="M1476" s="15">
        <f t="shared" si="421"/>
        <v>0</v>
      </c>
      <c r="N1476" s="15">
        <f t="shared" si="431"/>
        <v>0</v>
      </c>
      <c r="O1476" s="15">
        <f t="shared" si="422"/>
        <v>0</v>
      </c>
      <c r="P1476" s="15">
        <f t="shared" si="423"/>
        <v>0</v>
      </c>
      <c r="Q1476" s="15">
        <f t="shared" si="432"/>
        <v>0</v>
      </c>
      <c r="R1476" s="15">
        <f t="shared" si="424"/>
        <v>0</v>
      </c>
      <c r="S1476" s="15">
        <f t="shared" si="433"/>
        <v>572.74939044726477</v>
      </c>
      <c r="T1476" s="15">
        <f t="shared" si="434"/>
        <v>400.19512706842568</v>
      </c>
      <c r="U1476" s="15">
        <f t="shared" si="425"/>
        <v>0.57274939044726481</v>
      </c>
      <c r="V1476" s="15">
        <f t="shared" si="426"/>
        <v>0.40019512706842569</v>
      </c>
      <c r="W1476" s="15">
        <f t="shared" si="427"/>
        <v>0.17255426337883911</v>
      </c>
      <c r="X1476" s="15">
        <f t="shared" si="428"/>
        <v>-1.2078798436518736E-4</v>
      </c>
      <c r="Y1476" s="15">
        <f t="shared" si="435"/>
        <v>133016.12662107102</v>
      </c>
      <c r="AJ1476">
        <f>IF(E1476&lt;1,1,0)</f>
        <v>1</v>
      </c>
      <c r="AK1476" t="str">
        <f>IF(AJ1476=1,"",E1476)</f>
        <v/>
      </c>
      <c r="AL1476">
        <f>E1476/3.6</f>
        <v>0</v>
      </c>
    </row>
    <row r="1477" spans="2:38" x14ac:dyDescent="0.3">
      <c r="B1477" s="25" t="s">
        <v>53</v>
      </c>
      <c r="C1477" s="25">
        <v>1466</v>
      </c>
      <c r="D1477" s="25">
        <v>444</v>
      </c>
      <c r="E1477" s="24">
        <v>0</v>
      </c>
      <c r="F1477" s="42">
        <f t="shared" si="417"/>
        <v>0</v>
      </c>
      <c r="G1477" s="15">
        <f t="shared" si="429"/>
        <v>0</v>
      </c>
      <c r="H1477" s="15">
        <f t="shared" si="430"/>
        <v>0</v>
      </c>
      <c r="I1477" s="15">
        <f t="shared" si="418"/>
        <v>0</v>
      </c>
      <c r="J1477" s="15">
        <f t="shared" si="419"/>
        <v>0</v>
      </c>
      <c r="K1477" s="15">
        <f t="shared" si="420"/>
        <v>0</v>
      </c>
      <c r="L1477" s="15">
        <f>SUM(0.5*1.2*$AD$4*$AF$4*(F1477^2))</f>
        <v>0</v>
      </c>
      <c r="M1477" s="15">
        <f t="shared" si="421"/>
        <v>0</v>
      </c>
      <c r="N1477" s="15">
        <f t="shared" si="431"/>
        <v>0</v>
      </c>
      <c r="O1477" s="15">
        <f t="shared" si="422"/>
        <v>0</v>
      </c>
      <c r="P1477" s="15">
        <f t="shared" si="423"/>
        <v>0</v>
      </c>
      <c r="Q1477" s="15">
        <f t="shared" si="432"/>
        <v>0</v>
      </c>
      <c r="R1477" s="15">
        <f t="shared" si="424"/>
        <v>0</v>
      </c>
      <c r="S1477" s="15">
        <f t="shared" si="433"/>
        <v>572.74939044726477</v>
      </c>
      <c r="T1477" s="15">
        <f t="shared" si="434"/>
        <v>400.19512706842568</v>
      </c>
      <c r="U1477" s="15">
        <f t="shared" si="425"/>
        <v>0.57274939044726481</v>
      </c>
      <c r="V1477" s="15">
        <f t="shared" si="426"/>
        <v>0.40019512706842569</v>
      </c>
      <c r="W1477" s="15">
        <f t="shared" si="427"/>
        <v>0.17255426337883911</v>
      </c>
      <c r="X1477" s="15">
        <f t="shared" si="428"/>
        <v>-1.2078798436518736E-4</v>
      </c>
      <c r="Y1477" s="15">
        <f t="shared" si="435"/>
        <v>133016.12650028302</v>
      </c>
      <c r="AJ1477">
        <f>IF(E1477&lt;1,1,0)</f>
        <v>1</v>
      </c>
      <c r="AK1477" t="str">
        <f>IF(AJ1477=1,"",E1477)</f>
        <v/>
      </c>
      <c r="AL1477">
        <f>E1477/3.6</f>
        <v>0</v>
      </c>
    </row>
    <row r="1478" spans="2:38" x14ac:dyDescent="0.3">
      <c r="B1478" s="25" t="s">
        <v>53</v>
      </c>
      <c r="C1478" s="25">
        <v>1467</v>
      </c>
      <c r="D1478" s="25">
        <v>445</v>
      </c>
      <c r="E1478" s="24">
        <v>0</v>
      </c>
      <c r="F1478" s="42">
        <f t="shared" si="417"/>
        <v>0</v>
      </c>
      <c r="G1478" s="15">
        <f t="shared" si="429"/>
        <v>0</v>
      </c>
      <c r="H1478" s="15">
        <f t="shared" si="430"/>
        <v>0</v>
      </c>
      <c r="I1478" s="15">
        <f t="shared" si="418"/>
        <v>0</v>
      </c>
      <c r="J1478" s="15">
        <f t="shared" si="419"/>
        <v>0</v>
      </c>
      <c r="K1478" s="15">
        <f t="shared" si="420"/>
        <v>0</v>
      </c>
      <c r="L1478" s="15">
        <f>SUM(0.5*1.2*$AD$4*$AF$4*(F1478^2))</f>
        <v>0</v>
      </c>
      <c r="M1478" s="15">
        <f t="shared" si="421"/>
        <v>0</v>
      </c>
      <c r="N1478" s="15">
        <f t="shared" si="431"/>
        <v>0</v>
      </c>
      <c r="O1478" s="15">
        <f t="shared" si="422"/>
        <v>0</v>
      </c>
      <c r="P1478" s="15">
        <f t="shared" si="423"/>
        <v>0</v>
      </c>
      <c r="Q1478" s="15">
        <f t="shared" si="432"/>
        <v>0</v>
      </c>
      <c r="R1478" s="15">
        <f t="shared" si="424"/>
        <v>0</v>
      </c>
      <c r="S1478" s="15">
        <f t="shared" si="433"/>
        <v>572.74939044726477</v>
      </c>
      <c r="T1478" s="15">
        <f t="shared" si="434"/>
        <v>400.19512706842568</v>
      </c>
      <c r="U1478" s="15">
        <f t="shared" si="425"/>
        <v>0.57274939044726481</v>
      </c>
      <c r="V1478" s="15">
        <f t="shared" si="426"/>
        <v>0.40019512706842569</v>
      </c>
      <c r="W1478" s="15">
        <f t="shared" si="427"/>
        <v>0.17255426337883911</v>
      </c>
      <c r="X1478" s="15">
        <f t="shared" si="428"/>
        <v>-1.2078798436518736E-4</v>
      </c>
      <c r="Y1478" s="15">
        <f t="shared" si="435"/>
        <v>133016.12637949502</v>
      </c>
      <c r="AJ1478">
        <f>IF(E1478&lt;1,1,0)</f>
        <v>1</v>
      </c>
      <c r="AK1478" t="str">
        <f>IF(AJ1478=1,"",E1478)</f>
        <v/>
      </c>
      <c r="AL1478">
        <f>E1478/3.6</f>
        <v>0</v>
      </c>
    </row>
    <row r="1479" spans="2:38" x14ac:dyDescent="0.3">
      <c r="B1479" s="25" t="s">
        <v>53</v>
      </c>
      <c r="C1479" s="25">
        <v>1468</v>
      </c>
      <c r="D1479" s="25">
        <v>446</v>
      </c>
      <c r="E1479" s="24">
        <v>0</v>
      </c>
      <c r="F1479" s="42">
        <f t="shared" si="417"/>
        <v>0</v>
      </c>
      <c r="G1479" s="15">
        <f t="shared" si="429"/>
        <v>0</v>
      </c>
      <c r="H1479" s="15">
        <f t="shared" si="430"/>
        <v>0</v>
      </c>
      <c r="I1479" s="15">
        <f t="shared" si="418"/>
        <v>0</v>
      </c>
      <c r="J1479" s="15">
        <f t="shared" si="419"/>
        <v>0</v>
      </c>
      <c r="K1479" s="15">
        <f t="shared" si="420"/>
        <v>0</v>
      </c>
      <c r="L1479" s="15">
        <f>SUM(0.5*1.2*$AD$4*$AF$4*(F1479^2))</f>
        <v>0</v>
      </c>
      <c r="M1479" s="15">
        <f t="shared" si="421"/>
        <v>0</v>
      </c>
      <c r="N1479" s="15">
        <f t="shared" si="431"/>
        <v>0</v>
      </c>
      <c r="O1479" s="15">
        <f t="shared" si="422"/>
        <v>0</v>
      </c>
      <c r="P1479" s="15">
        <f t="shared" si="423"/>
        <v>0</v>
      </c>
      <c r="Q1479" s="15">
        <f t="shared" si="432"/>
        <v>0</v>
      </c>
      <c r="R1479" s="15">
        <f t="shared" si="424"/>
        <v>0</v>
      </c>
      <c r="S1479" s="15">
        <f t="shared" si="433"/>
        <v>572.74939044726477</v>
      </c>
      <c r="T1479" s="15">
        <f t="shared" si="434"/>
        <v>400.19512706842568</v>
      </c>
      <c r="U1479" s="15">
        <f t="shared" si="425"/>
        <v>0.57274939044726481</v>
      </c>
      <c r="V1479" s="15">
        <f t="shared" si="426"/>
        <v>0.40019512706842569</v>
      </c>
      <c r="W1479" s="15">
        <f t="shared" si="427"/>
        <v>0.17255426337883911</v>
      </c>
      <c r="X1479" s="15">
        <f t="shared" si="428"/>
        <v>-1.2078798436518736E-4</v>
      </c>
      <c r="Y1479" s="15">
        <f t="shared" si="435"/>
        <v>133016.12625870702</v>
      </c>
      <c r="AJ1479">
        <f>IF(E1479&lt;1,1,0)</f>
        <v>1</v>
      </c>
      <c r="AK1479" t="str">
        <f>IF(AJ1479=1,"",E1479)</f>
        <v/>
      </c>
      <c r="AL1479">
        <f>E1479/3.6</f>
        <v>0</v>
      </c>
    </row>
    <row r="1480" spans="2:38" x14ac:dyDescent="0.3">
      <c r="B1480" s="25" t="s">
        <v>53</v>
      </c>
      <c r="C1480" s="25">
        <v>1469</v>
      </c>
      <c r="D1480" s="25">
        <v>447</v>
      </c>
      <c r="E1480" s="24">
        <v>0</v>
      </c>
      <c r="F1480" s="42">
        <f t="shared" si="417"/>
        <v>0</v>
      </c>
      <c r="G1480" s="15">
        <f t="shared" si="429"/>
        <v>0</v>
      </c>
      <c r="H1480" s="15">
        <f t="shared" si="430"/>
        <v>0</v>
      </c>
      <c r="I1480" s="15">
        <f t="shared" si="418"/>
        <v>0</v>
      </c>
      <c r="J1480" s="15">
        <f t="shared" si="419"/>
        <v>0</v>
      </c>
      <c r="K1480" s="15">
        <f t="shared" si="420"/>
        <v>0</v>
      </c>
      <c r="L1480" s="15">
        <f>SUM(0.5*1.2*$AD$4*$AF$4*(F1480^2))</f>
        <v>0</v>
      </c>
      <c r="M1480" s="15">
        <f t="shared" si="421"/>
        <v>0</v>
      </c>
      <c r="N1480" s="15">
        <f t="shared" si="431"/>
        <v>0</v>
      </c>
      <c r="O1480" s="15">
        <f t="shared" si="422"/>
        <v>0</v>
      </c>
      <c r="P1480" s="15">
        <f t="shared" si="423"/>
        <v>0</v>
      </c>
      <c r="Q1480" s="15">
        <f t="shared" si="432"/>
        <v>0</v>
      </c>
      <c r="R1480" s="15">
        <f t="shared" si="424"/>
        <v>0</v>
      </c>
      <c r="S1480" s="15">
        <f t="shared" si="433"/>
        <v>572.74939044726477</v>
      </c>
      <c r="T1480" s="15">
        <f t="shared" si="434"/>
        <v>400.19512706842568</v>
      </c>
      <c r="U1480" s="15">
        <f t="shared" si="425"/>
        <v>0.57274939044726481</v>
      </c>
      <c r="V1480" s="15">
        <f t="shared" si="426"/>
        <v>0.40019512706842569</v>
      </c>
      <c r="W1480" s="15">
        <f t="shared" si="427"/>
        <v>0.17255426337883911</v>
      </c>
      <c r="X1480" s="15">
        <f t="shared" si="428"/>
        <v>-1.2078798436518736E-4</v>
      </c>
      <c r="Y1480" s="15">
        <f t="shared" si="435"/>
        <v>133016.12613791903</v>
      </c>
      <c r="AJ1480">
        <f>IF(E1480&lt;1,1,0)</f>
        <v>1</v>
      </c>
      <c r="AK1480" t="str">
        <f>IF(AJ1480=1,"",E1480)</f>
        <v/>
      </c>
      <c r="AL1480">
        <f>E1480/3.6</f>
        <v>0</v>
      </c>
    </row>
    <row r="1481" spans="2:38" x14ac:dyDescent="0.3">
      <c r="B1481" s="25" t="s">
        <v>53</v>
      </c>
      <c r="C1481" s="25">
        <v>1470</v>
      </c>
      <c r="D1481" s="25">
        <v>448</v>
      </c>
      <c r="E1481" s="24">
        <v>0</v>
      </c>
      <c r="F1481" s="42">
        <f t="shared" si="417"/>
        <v>0</v>
      </c>
      <c r="G1481" s="15">
        <f t="shared" si="429"/>
        <v>0</v>
      </c>
      <c r="H1481" s="15">
        <f t="shared" si="430"/>
        <v>0</v>
      </c>
      <c r="I1481" s="15">
        <f t="shared" si="418"/>
        <v>0</v>
      </c>
      <c r="J1481" s="15">
        <f t="shared" si="419"/>
        <v>0</v>
      </c>
      <c r="K1481" s="15">
        <f t="shared" si="420"/>
        <v>0</v>
      </c>
      <c r="L1481" s="15">
        <f>SUM(0.5*1.2*$AD$4*$AF$4*(F1481^2))</f>
        <v>0</v>
      </c>
      <c r="M1481" s="15">
        <f t="shared" si="421"/>
        <v>0</v>
      </c>
      <c r="N1481" s="15">
        <f t="shared" si="431"/>
        <v>0</v>
      </c>
      <c r="O1481" s="15">
        <f t="shared" si="422"/>
        <v>0</v>
      </c>
      <c r="P1481" s="15">
        <f t="shared" si="423"/>
        <v>0</v>
      </c>
      <c r="Q1481" s="15">
        <f t="shared" si="432"/>
        <v>0</v>
      </c>
      <c r="R1481" s="15">
        <f t="shared" si="424"/>
        <v>0</v>
      </c>
      <c r="S1481" s="15">
        <f t="shared" si="433"/>
        <v>572.74939044726477</v>
      </c>
      <c r="T1481" s="15">
        <f t="shared" si="434"/>
        <v>400.19512706842568</v>
      </c>
      <c r="U1481" s="15">
        <f t="shared" si="425"/>
        <v>0.57274939044726481</v>
      </c>
      <c r="V1481" s="15">
        <f t="shared" si="426"/>
        <v>0.40019512706842569</v>
      </c>
      <c r="W1481" s="15">
        <f t="shared" si="427"/>
        <v>0.17255426337883911</v>
      </c>
      <c r="X1481" s="15">
        <f t="shared" si="428"/>
        <v>-1.2078798436518736E-4</v>
      </c>
      <c r="Y1481" s="15">
        <f t="shared" si="435"/>
        <v>133016.12601713103</v>
      </c>
      <c r="AJ1481">
        <f>IF(E1481&lt;1,1,0)</f>
        <v>1</v>
      </c>
      <c r="AK1481" t="str">
        <f>IF(AJ1481=1,"",E1481)</f>
        <v/>
      </c>
      <c r="AL1481">
        <f>E1481/3.6</f>
        <v>0</v>
      </c>
    </row>
    <row r="1482" spans="2:38" x14ac:dyDescent="0.3">
      <c r="B1482" s="25" t="s">
        <v>53</v>
      </c>
      <c r="C1482" s="25">
        <v>1471</v>
      </c>
      <c r="D1482" s="25">
        <v>449</v>
      </c>
      <c r="E1482" s="24">
        <v>0</v>
      </c>
      <c r="F1482" s="42">
        <f t="shared" si="417"/>
        <v>0</v>
      </c>
      <c r="G1482" s="15">
        <f t="shared" si="429"/>
        <v>0</v>
      </c>
      <c r="H1482" s="15">
        <f t="shared" si="430"/>
        <v>0</v>
      </c>
      <c r="I1482" s="15">
        <f t="shared" si="418"/>
        <v>0</v>
      </c>
      <c r="J1482" s="15">
        <f t="shared" si="419"/>
        <v>0</v>
      </c>
      <c r="K1482" s="15">
        <f t="shared" si="420"/>
        <v>0</v>
      </c>
      <c r="L1482" s="15">
        <f>SUM(0.5*1.2*$AD$4*$AF$4*(F1482^2))</f>
        <v>0</v>
      </c>
      <c r="M1482" s="15">
        <f t="shared" si="421"/>
        <v>0</v>
      </c>
      <c r="N1482" s="15">
        <f t="shared" si="431"/>
        <v>0</v>
      </c>
      <c r="O1482" s="15">
        <f t="shared" si="422"/>
        <v>0</v>
      </c>
      <c r="P1482" s="15">
        <f t="shared" si="423"/>
        <v>0</v>
      </c>
      <c r="Q1482" s="15">
        <f t="shared" si="432"/>
        <v>0</v>
      </c>
      <c r="R1482" s="15">
        <f t="shared" si="424"/>
        <v>0</v>
      </c>
      <c r="S1482" s="15">
        <f t="shared" si="433"/>
        <v>572.74939044726477</v>
      </c>
      <c r="T1482" s="15">
        <f t="shared" si="434"/>
        <v>400.19512706842568</v>
      </c>
      <c r="U1482" s="15">
        <f t="shared" si="425"/>
        <v>0.57274939044726481</v>
      </c>
      <c r="V1482" s="15">
        <f t="shared" si="426"/>
        <v>0.40019512706842569</v>
      </c>
      <c r="W1482" s="15">
        <f t="shared" si="427"/>
        <v>0.17255426337883911</v>
      </c>
      <c r="X1482" s="15">
        <f t="shared" si="428"/>
        <v>-1.2078798436518736E-4</v>
      </c>
      <c r="Y1482" s="15">
        <f t="shared" si="435"/>
        <v>133016.12589634303</v>
      </c>
      <c r="AJ1482">
        <f>IF(E1482&lt;1,1,0)</f>
        <v>1</v>
      </c>
      <c r="AK1482" t="str">
        <f>IF(AJ1482=1,"",E1482)</f>
        <v/>
      </c>
      <c r="AL1482">
        <f>E1482/3.6</f>
        <v>0</v>
      </c>
    </row>
    <row r="1483" spans="2:38" x14ac:dyDescent="0.3">
      <c r="B1483" s="25" t="s">
        <v>53</v>
      </c>
      <c r="C1483" s="25">
        <v>1472</v>
      </c>
      <c r="D1483" s="25">
        <v>450</v>
      </c>
      <c r="E1483" s="24">
        <v>0</v>
      </c>
      <c r="F1483" s="42">
        <f t="shared" si="417"/>
        <v>0</v>
      </c>
      <c r="G1483" s="15">
        <f t="shared" si="429"/>
        <v>0</v>
      </c>
      <c r="H1483" s="15">
        <f t="shared" si="430"/>
        <v>0</v>
      </c>
      <c r="I1483" s="15">
        <f t="shared" si="418"/>
        <v>0</v>
      </c>
      <c r="J1483" s="15">
        <f t="shared" si="419"/>
        <v>0</v>
      </c>
      <c r="K1483" s="15">
        <f t="shared" si="420"/>
        <v>0</v>
      </c>
      <c r="L1483" s="15">
        <f>SUM(0.5*1.2*$AD$4*$AF$4*(F1483^2))</f>
        <v>0</v>
      </c>
      <c r="M1483" s="15">
        <f t="shared" si="421"/>
        <v>0</v>
      </c>
      <c r="N1483" s="15">
        <f t="shared" si="431"/>
        <v>0</v>
      </c>
      <c r="O1483" s="15">
        <f t="shared" si="422"/>
        <v>0</v>
      </c>
      <c r="P1483" s="15">
        <f t="shared" si="423"/>
        <v>0</v>
      </c>
      <c r="Q1483" s="15">
        <f t="shared" si="432"/>
        <v>0</v>
      </c>
      <c r="R1483" s="15">
        <f t="shared" si="424"/>
        <v>0</v>
      </c>
      <c r="S1483" s="15">
        <f t="shared" si="433"/>
        <v>572.74939044726477</v>
      </c>
      <c r="T1483" s="15">
        <f t="shared" si="434"/>
        <v>400.19512706842568</v>
      </c>
      <c r="U1483" s="15">
        <f t="shared" si="425"/>
        <v>0.57274939044726481</v>
      </c>
      <c r="V1483" s="15">
        <f t="shared" si="426"/>
        <v>0.40019512706842569</v>
      </c>
      <c r="W1483" s="15">
        <f t="shared" si="427"/>
        <v>0.17255426337883911</v>
      </c>
      <c r="X1483" s="15">
        <f t="shared" si="428"/>
        <v>-1.2078798436518736E-4</v>
      </c>
      <c r="Y1483" s="15">
        <f t="shared" si="435"/>
        <v>133016.12577555503</v>
      </c>
      <c r="AJ1483">
        <f>IF(E1483&lt;1,1,0)</f>
        <v>1</v>
      </c>
      <c r="AK1483" t="str">
        <f>IF(AJ1483=1,"",E1483)</f>
        <v/>
      </c>
      <c r="AL1483">
        <f>E1483/3.6</f>
        <v>0</v>
      </c>
    </row>
    <row r="1484" spans="2:38" x14ac:dyDescent="0.3">
      <c r="B1484" s="25" t="s">
        <v>53</v>
      </c>
      <c r="C1484" s="25">
        <v>1473</v>
      </c>
      <c r="D1484" s="25">
        <v>451</v>
      </c>
      <c r="E1484" s="24">
        <v>0</v>
      </c>
      <c r="F1484" s="42">
        <f t="shared" ref="F1484:F1547" si="436">SUM(E1484*(1000/3600))</f>
        <v>0</v>
      </c>
      <c r="G1484" s="15">
        <f t="shared" si="429"/>
        <v>0</v>
      </c>
      <c r="H1484" s="15">
        <f t="shared" si="430"/>
        <v>0</v>
      </c>
      <c r="I1484" s="15">
        <f t="shared" ref="I1484:I1547" si="437">SUM($AC$4*G1484)</f>
        <v>0</v>
      </c>
      <c r="J1484" s="15">
        <f t="shared" ref="J1484:J1547" si="438">MAX(0,I1484)</f>
        <v>0</v>
      </c>
      <c r="K1484" s="15">
        <f t="shared" ref="K1484:K1547" si="439">ABS(MIN(0,I1484))</f>
        <v>0</v>
      </c>
      <c r="L1484" s="15">
        <f>SUM(0.5*1.2*$AD$4*$AF$4*(F1484^2))</f>
        <v>0</v>
      </c>
      <c r="M1484" s="15">
        <f t="shared" ref="M1484:M1547" si="440">SUM(((L1484+$AH$4+J1484)*F1484)/1000)</f>
        <v>0</v>
      </c>
      <c r="N1484" s="15">
        <f t="shared" si="431"/>
        <v>0</v>
      </c>
      <c r="O1484" s="15">
        <f t="shared" ref="O1484:O1547" si="441">SUM((M1484*1000)/$AC$4)</f>
        <v>0</v>
      </c>
      <c r="P1484" s="15">
        <f t="shared" ref="P1484:P1547" si="442">ABS(SUM(((K1484-L1484-$AB$22)*F1484)/1000))</f>
        <v>0</v>
      </c>
      <c r="Q1484" s="15">
        <f t="shared" si="432"/>
        <v>0</v>
      </c>
      <c r="R1484" s="15">
        <f t="shared" ref="R1484:R1547" si="443">SUM((P1484*1000)/$AC$4)</f>
        <v>0</v>
      </c>
      <c r="S1484" s="15">
        <f t="shared" si="433"/>
        <v>572.74939044726477</v>
      </c>
      <c r="T1484" s="15">
        <f t="shared" si="434"/>
        <v>400.19512706842568</v>
      </c>
      <c r="U1484" s="15">
        <f t="shared" ref="U1484:U1547" si="444">SUM(S1484/1000)</f>
        <v>0.57274939044726481</v>
      </c>
      <c r="V1484" s="15">
        <f t="shared" ref="V1484:V1547" si="445">SUM(T1484/1000)</f>
        <v>0.40019512706842569</v>
      </c>
      <c r="W1484" s="15">
        <f t="shared" ref="W1484:W1547" si="446">SUM(U1484-V1484)</f>
        <v>0.17255426337883911</v>
      </c>
      <c r="X1484" s="15">
        <f t="shared" ref="X1484:X1547" si="447">SUM((((0.5*$AC$4*(F1484^2))-W1484)*0.7)/1000)</f>
        <v>-1.2078798436518736E-4</v>
      </c>
      <c r="Y1484" s="15">
        <f t="shared" si="435"/>
        <v>133016.12565476703</v>
      </c>
      <c r="AJ1484">
        <f>IF(E1484&lt;1,1,0)</f>
        <v>1</v>
      </c>
      <c r="AK1484" t="str">
        <f>IF(AJ1484=1,"",E1484)</f>
        <v/>
      </c>
      <c r="AL1484">
        <f>E1484/3.6</f>
        <v>0</v>
      </c>
    </row>
    <row r="1485" spans="2:38" x14ac:dyDescent="0.3">
      <c r="B1485" s="25" t="s">
        <v>53</v>
      </c>
      <c r="C1485" s="25">
        <v>1474</v>
      </c>
      <c r="D1485" s="25">
        <v>452</v>
      </c>
      <c r="E1485" s="24">
        <v>0</v>
      </c>
      <c r="F1485" s="42">
        <f t="shared" si="436"/>
        <v>0</v>
      </c>
      <c r="G1485" s="15">
        <f t="shared" ref="G1485:G1548" si="448">($E1486-$E1484)/2/3.6</f>
        <v>0</v>
      </c>
      <c r="H1485" s="15">
        <f t="shared" ref="H1485:H1548" si="449">($E1486-$E1484)/2</f>
        <v>0</v>
      </c>
      <c r="I1485" s="15">
        <f t="shared" si="437"/>
        <v>0</v>
      </c>
      <c r="J1485" s="15">
        <f t="shared" si="438"/>
        <v>0</v>
      </c>
      <c r="K1485" s="15">
        <f t="shared" si="439"/>
        <v>0</v>
      </c>
      <c r="L1485" s="15">
        <f>SUM(0.5*1.2*$AD$4*$AF$4*(F1485^2))</f>
        <v>0</v>
      </c>
      <c r="M1485" s="15">
        <f t="shared" si="440"/>
        <v>0</v>
      </c>
      <c r="N1485" s="15">
        <f t="shared" ref="N1485:N1548" si="450">SUM(M1485*(D1485/3600))</f>
        <v>0</v>
      </c>
      <c r="O1485" s="15">
        <f t="shared" si="441"/>
        <v>0</v>
      </c>
      <c r="P1485" s="15">
        <f t="shared" si="442"/>
        <v>0</v>
      </c>
      <c r="Q1485" s="15">
        <f t="shared" ref="Q1485:Q1548" si="451">SUM(P1485*(D1485/3600))</f>
        <v>0</v>
      </c>
      <c r="R1485" s="15">
        <f t="shared" si="443"/>
        <v>0</v>
      </c>
      <c r="S1485" s="15">
        <f t="shared" ref="S1485:S1548" si="452">SUM(N1485+S1484)</f>
        <v>572.74939044726477</v>
      </c>
      <c r="T1485" s="15">
        <f t="shared" ref="T1485:T1548" si="453">SUM(T1484+Q1485)</f>
        <v>400.19512706842568</v>
      </c>
      <c r="U1485" s="15">
        <f t="shared" si="444"/>
        <v>0.57274939044726481</v>
      </c>
      <c r="V1485" s="15">
        <f t="shared" si="445"/>
        <v>0.40019512706842569</v>
      </c>
      <c r="W1485" s="15">
        <f t="shared" si="446"/>
        <v>0.17255426337883911</v>
      </c>
      <c r="X1485" s="15">
        <f t="shared" si="447"/>
        <v>-1.2078798436518736E-4</v>
      </c>
      <c r="Y1485" s="15">
        <f t="shared" ref="Y1485:Y1548" si="454">SUM(Y1484+X1485)</f>
        <v>133016.12553397904</v>
      </c>
      <c r="AJ1485">
        <f>IF(E1485&lt;1,1,0)</f>
        <v>1</v>
      </c>
      <c r="AK1485" t="str">
        <f>IF(AJ1485=1,"",E1485)</f>
        <v/>
      </c>
      <c r="AL1485">
        <f>E1485/3.6</f>
        <v>0</v>
      </c>
    </row>
    <row r="1486" spans="2:38" x14ac:dyDescent="0.3">
      <c r="B1486" s="25" t="s">
        <v>53</v>
      </c>
      <c r="C1486" s="25">
        <v>1475</v>
      </c>
      <c r="D1486" s="25">
        <v>453</v>
      </c>
      <c r="E1486" s="24">
        <v>0</v>
      </c>
      <c r="F1486" s="42">
        <f t="shared" si="436"/>
        <v>0</v>
      </c>
      <c r="G1486" s="15">
        <f t="shared" si="448"/>
        <v>0</v>
      </c>
      <c r="H1486" s="15">
        <f t="shared" si="449"/>
        <v>0</v>
      </c>
      <c r="I1486" s="15">
        <f t="shared" si="437"/>
        <v>0</v>
      </c>
      <c r="J1486" s="15">
        <f t="shared" si="438"/>
        <v>0</v>
      </c>
      <c r="K1486" s="15">
        <f t="shared" si="439"/>
        <v>0</v>
      </c>
      <c r="L1486" s="15">
        <f>SUM(0.5*1.2*$AD$4*$AF$4*(F1486^2))</f>
        <v>0</v>
      </c>
      <c r="M1486" s="15">
        <f t="shared" si="440"/>
        <v>0</v>
      </c>
      <c r="N1486" s="15">
        <f t="shared" si="450"/>
        <v>0</v>
      </c>
      <c r="O1486" s="15">
        <f t="shared" si="441"/>
        <v>0</v>
      </c>
      <c r="P1486" s="15">
        <f t="shared" si="442"/>
        <v>0</v>
      </c>
      <c r="Q1486" s="15">
        <f t="shared" si="451"/>
        <v>0</v>
      </c>
      <c r="R1486" s="15">
        <f t="shared" si="443"/>
        <v>0</v>
      </c>
      <c r="S1486" s="15">
        <f t="shared" si="452"/>
        <v>572.74939044726477</v>
      </c>
      <c r="T1486" s="15">
        <f t="shared" si="453"/>
        <v>400.19512706842568</v>
      </c>
      <c r="U1486" s="15">
        <f t="shared" si="444"/>
        <v>0.57274939044726481</v>
      </c>
      <c r="V1486" s="15">
        <f t="shared" si="445"/>
        <v>0.40019512706842569</v>
      </c>
      <c r="W1486" s="15">
        <f t="shared" si="446"/>
        <v>0.17255426337883911</v>
      </c>
      <c r="X1486" s="15">
        <f t="shared" si="447"/>
        <v>-1.2078798436518736E-4</v>
      </c>
      <c r="Y1486" s="15">
        <f t="shared" si="454"/>
        <v>133016.12541319104</v>
      </c>
      <c r="AJ1486">
        <f>IF(E1486&lt;1,1,0)</f>
        <v>1</v>
      </c>
      <c r="AK1486" t="str">
        <f>IF(AJ1486=1,"",E1486)</f>
        <v/>
      </c>
      <c r="AL1486">
        <f>E1486/3.6</f>
        <v>0</v>
      </c>
    </row>
    <row r="1487" spans="2:38" x14ac:dyDescent="0.3">
      <c r="B1487" s="25" t="s">
        <v>53</v>
      </c>
      <c r="C1487" s="25">
        <v>1476</v>
      </c>
      <c r="D1487" s="25">
        <v>454</v>
      </c>
      <c r="E1487" s="24">
        <v>0</v>
      </c>
      <c r="F1487" s="42">
        <f t="shared" si="436"/>
        <v>0</v>
      </c>
      <c r="G1487" s="15">
        <f t="shared" si="448"/>
        <v>0</v>
      </c>
      <c r="H1487" s="15">
        <f t="shared" si="449"/>
        <v>0</v>
      </c>
      <c r="I1487" s="15">
        <f t="shared" si="437"/>
        <v>0</v>
      </c>
      <c r="J1487" s="15">
        <f t="shared" si="438"/>
        <v>0</v>
      </c>
      <c r="K1487" s="15">
        <f t="shared" si="439"/>
        <v>0</v>
      </c>
      <c r="L1487" s="15">
        <f>SUM(0.5*1.2*$AD$4*$AF$4*(F1487^2))</f>
        <v>0</v>
      </c>
      <c r="M1487" s="15">
        <f t="shared" si="440"/>
        <v>0</v>
      </c>
      <c r="N1487" s="15">
        <f t="shared" si="450"/>
        <v>0</v>
      </c>
      <c r="O1487" s="15">
        <f t="shared" si="441"/>
        <v>0</v>
      </c>
      <c r="P1487" s="15">
        <f t="shared" si="442"/>
        <v>0</v>
      </c>
      <c r="Q1487" s="15">
        <f t="shared" si="451"/>
        <v>0</v>
      </c>
      <c r="R1487" s="15">
        <f t="shared" si="443"/>
        <v>0</v>
      </c>
      <c r="S1487" s="15">
        <f t="shared" si="452"/>
        <v>572.74939044726477</v>
      </c>
      <c r="T1487" s="15">
        <f t="shared" si="453"/>
        <v>400.19512706842568</v>
      </c>
      <c r="U1487" s="15">
        <f t="shared" si="444"/>
        <v>0.57274939044726481</v>
      </c>
      <c r="V1487" s="15">
        <f t="shared" si="445"/>
        <v>0.40019512706842569</v>
      </c>
      <c r="W1487" s="15">
        <f t="shared" si="446"/>
        <v>0.17255426337883911</v>
      </c>
      <c r="X1487" s="15">
        <f t="shared" si="447"/>
        <v>-1.2078798436518736E-4</v>
      </c>
      <c r="Y1487" s="15">
        <f t="shared" si="454"/>
        <v>133016.12529240304</v>
      </c>
      <c r="AJ1487">
        <f>IF(E1487&lt;1,1,0)</f>
        <v>1</v>
      </c>
      <c r="AK1487" t="str">
        <f>IF(AJ1487=1,"",E1487)</f>
        <v/>
      </c>
      <c r="AL1487">
        <f>E1487/3.6</f>
        <v>0</v>
      </c>
    </row>
    <row r="1488" spans="2:38" x14ac:dyDescent="0.3">
      <c r="B1488" s="25" t="s">
        <v>53</v>
      </c>
      <c r="C1488" s="25">
        <v>1477</v>
      </c>
      <c r="D1488" s="25">
        <v>455</v>
      </c>
      <c r="E1488" s="24">
        <v>0</v>
      </c>
      <c r="F1488" s="42">
        <f t="shared" si="436"/>
        <v>0</v>
      </c>
      <c r="G1488" s="15">
        <f t="shared" si="448"/>
        <v>0</v>
      </c>
      <c r="H1488" s="15">
        <f t="shared" si="449"/>
        <v>0</v>
      </c>
      <c r="I1488" s="15">
        <f t="shared" si="437"/>
        <v>0</v>
      </c>
      <c r="J1488" s="15">
        <f t="shared" si="438"/>
        <v>0</v>
      </c>
      <c r="K1488" s="15">
        <f t="shared" si="439"/>
        <v>0</v>
      </c>
      <c r="L1488" s="15">
        <f>SUM(0.5*1.2*$AD$4*$AF$4*(F1488^2))</f>
        <v>0</v>
      </c>
      <c r="M1488" s="15">
        <f t="shared" si="440"/>
        <v>0</v>
      </c>
      <c r="N1488" s="15">
        <f t="shared" si="450"/>
        <v>0</v>
      </c>
      <c r="O1488" s="15">
        <f t="shared" si="441"/>
        <v>0</v>
      </c>
      <c r="P1488" s="15">
        <f t="shared" si="442"/>
        <v>0</v>
      </c>
      <c r="Q1488" s="15">
        <f t="shared" si="451"/>
        <v>0</v>
      </c>
      <c r="R1488" s="15">
        <f t="shared" si="443"/>
        <v>0</v>
      </c>
      <c r="S1488" s="15">
        <f t="shared" si="452"/>
        <v>572.74939044726477</v>
      </c>
      <c r="T1488" s="15">
        <f t="shared" si="453"/>
        <v>400.19512706842568</v>
      </c>
      <c r="U1488" s="15">
        <f t="shared" si="444"/>
        <v>0.57274939044726481</v>
      </c>
      <c r="V1488" s="15">
        <f t="shared" si="445"/>
        <v>0.40019512706842569</v>
      </c>
      <c r="W1488" s="15">
        <f t="shared" si="446"/>
        <v>0.17255426337883911</v>
      </c>
      <c r="X1488" s="15">
        <f t="shared" si="447"/>
        <v>-1.2078798436518736E-4</v>
      </c>
      <c r="Y1488" s="15">
        <f t="shared" si="454"/>
        <v>133016.12517161504</v>
      </c>
      <c r="AJ1488">
        <f>IF(E1488&lt;1,1,0)</f>
        <v>1</v>
      </c>
      <c r="AK1488" t="str">
        <f>IF(AJ1488=1,"",E1488)</f>
        <v/>
      </c>
      <c r="AL1488">
        <f>E1488/3.6</f>
        <v>0</v>
      </c>
    </row>
    <row r="1489" spans="2:38" x14ac:dyDescent="0.3">
      <c r="B1489" s="23" t="s">
        <v>54</v>
      </c>
      <c r="C1489" s="23">
        <v>1478</v>
      </c>
      <c r="D1489" s="23">
        <v>1</v>
      </c>
      <c r="E1489" s="22">
        <v>0</v>
      </c>
      <c r="F1489" s="42">
        <f t="shared" si="436"/>
        <v>0</v>
      </c>
      <c r="G1489" s="15">
        <f t="shared" si="448"/>
        <v>0.30555555555555558</v>
      </c>
      <c r="H1489" s="15">
        <f t="shared" si="449"/>
        <v>1.1000000000000001</v>
      </c>
      <c r="I1489" s="15">
        <f t="shared" si="437"/>
        <v>488.88888888888891</v>
      </c>
      <c r="J1489" s="15">
        <f t="shared" si="438"/>
        <v>488.88888888888891</v>
      </c>
      <c r="K1489" s="15">
        <f t="shared" si="439"/>
        <v>0</v>
      </c>
      <c r="L1489" s="15">
        <f>SUM(0.5*1.2*$AD$4*$AF$4*(F1489^2))</f>
        <v>0</v>
      </c>
      <c r="M1489" s="15">
        <f t="shared" si="440"/>
        <v>0</v>
      </c>
      <c r="N1489" s="15">
        <f t="shared" si="450"/>
        <v>0</v>
      </c>
      <c r="O1489" s="15">
        <f t="shared" si="441"/>
        <v>0</v>
      </c>
      <c r="P1489" s="15">
        <f t="shared" si="442"/>
        <v>0</v>
      </c>
      <c r="Q1489" s="15">
        <f t="shared" si="451"/>
        <v>0</v>
      </c>
      <c r="R1489" s="15">
        <f t="shared" si="443"/>
        <v>0</v>
      </c>
      <c r="S1489" s="15">
        <f t="shared" si="452"/>
        <v>572.74939044726477</v>
      </c>
      <c r="T1489" s="15">
        <f t="shared" si="453"/>
        <v>400.19512706842568</v>
      </c>
      <c r="U1489" s="15">
        <f t="shared" si="444"/>
        <v>0.57274939044726481</v>
      </c>
      <c r="V1489" s="15">
        <f t="shared" si="445"/>
        <v>0.40019512706842569</v>
      </c>
      <c r="W1489" s="15">
        <f t="shared" si="446"/>
        <v>0.17255426337883911</v>
      </c>
      <c r="X1489" s="15">
        <f t="shared" si="447"/>
        <v>-1.2078798436518736E-4</v>
      </c>
      <c r="Y1489" s="15">
        <f t="shared" si="454"/>
        <v>133016.12505082705</v>
      </c>
      <c r="AJ1489">
        <f>IF(E1489&lt;1,1,0)</f>
        <v>1</v>
      </c>
      <c r="AK1489" t="str">
        <f>IF(AJ1489=1,"",E1489)</f>
        <v/>
      </c>
      <c r="AL1489">
        <f>E1489/3.6</f>
        <v>0</v>
      </c>
    </row>
    <row r="1490" spans="2:38" x14ac:dyDescent="0.3">
      <c r="B1490" s="23" t="s">
        <v>54</v>
      </c>
      <c r="C1490" s="23">
        <v>1479</v>
      </c>
      <c r="D1490" s="23">
        <v>2</v>
      </c>
      <c r="E1490" s="22">
        <v>2.2000000000000002</v>
      </c>
      <c r="F1490" s="42">
        <f t="shared" si="436"/>
        <v>0.61111111111111116</v>
      </c>
      <c r="G1490" s="15">
        <f t="shared" si="448"/>
        <v>0.61111111111111116</v>
      </c>
      <c r="H1490" s="15">
        <f t="shared" si="449"/>
        <v>2.2000000000000002</v>
      </c>
      <c r="I1490" s="15">
        <f t="shared" si="437"/>
        <v>977.77777777777783</v>
      </c>
      <c r="J1490" s="15">
        <f t="shared" si="438"/>
        <v>977.77777777777783</v>
      </c>
      <c r="K1490" s="15">
        <f t="shared" si="439"/>
        <v>0</v>
      </c>
      <c r="L1490" s="15">
        <f>SUM(0.5*1.2*$AD$4*$AF$4*(F1490^2))</f>
        <v>0.18194814814814816</v>
      </c>
      <c r="M1490" s="15">
        <f t="shared" si="440"/>
        <v>0.74152205473251032</v>
      </c>
      <c r="N1490" s="15">
        <f t="shared" si="450"/>
        <v>4.1195669707361682E-4</v>
      </c>
      <c r="O1490" s="15">
        <f t="shared" si="441"/>
        <v>0.46345128420781895</v>
      </c>
      <c r="P1490" s="15">
        <f t="shared" si="442"/>
        <v>0.14399119053497944</v>
      </c>
      <c r="Q1490" s="15">
        <f t="shared" si="451"/>
        <v>7.9995105852766354E-5</v>
      </c>
      <c r="R1490" s="15">
        <f t="shared" si="443"/>
        <v>8.999449408436215E-2</v>
      </c>
      <c r="S1490" s="15">
        <f t="shared" si="452"/>
        <v>572.74980240396189</v>
      </c>
      <c r="T1490" s="15">
        <f t="shared" si="453"/>
        <v>400.19520706353154</v>
      </c>
      <c r="U1490" s="15">
        <f t="shared" si="444"/>
        <v>0.57274980240396189</v>
      </c>
      <c r="V1490" s="15">
        <f t="shared" si="445"/>
        <v>0.40019520706353157</v>
      </c>
      <c r="W1490" s="15">
        <f t="shared" si="446"/>
        <v>0.17255459534043033</v>
      </c>
      <c r="X1490" s="15">
        <f t="shared" si="447"/>
        <v>0.20901501425239752</v>
      </c>
      <c r="Y1490" s="15">
        <f t="shared" si="454"/>
        <v>133016.33406584131</v>
      </c>
      <c r="AJ1490">
        <f>IF(E1490&lt;1,1,0)</f>
        <v>0</v>
      </c>
      <c r="AK1490">
        <f>IF(AJ1490=1,"",E1490)</f>
        <v>2.2000000000000002</v>
      </c>
      <c r="AL1490">
        <f>E1490/3.6</f>
        <v>0.61111111111111116</v>
      </c>
    </row>
    <row r="1491" spans="2:38" x14ac:dyDescent="0.3">
      <c r="B1491" s="23" t="s">
        <v>54</v>
      </c>
      <c r="C1491" s="23">
        <v>1480</v>
      </c>
      <c r="D1491" s="23">
        <v>3</v>
      </c>
      <c r="E1491" s="22">
        <v>4.4000000000000004</v>
      </c>
      <c r="F1491" s="42">
        <f t="shared" si="436"/>
        <v>1.2222222222222223</v>
      </c>
      <c r="G1491" s="15">
        <f t="shared" si="448"/>
        <v>0.56944444444444442</v>
      </c>
      <c r="H1491" s="15">
        <f t="shared" si="449"/>
        <v>2.0499999999999998</v>
      </c>
      <c r="I1491" s="15">
        <f t="shared" si="437"/>
        <v>911.11111111111109</v>
      </c>
      <c r="J1491" s="15">
        <f t="shared" si="438"/>
        <v>911.11111111111109</v>
      </c>
      <c r="K1491" s="15">
        <f t="shared" si="439"/>
        <v>0</v>
      </c>
      <c r="L1491" s="15">
        <f>SUM(0.5*1.2*$AD$4*$AF$4*(F1491^2))</f>
        <v>0.72779259259259266</v>
      </c>
      <c r="M1491" s="15">
        <f t="shared" si="440"/>
        <v>1.4022297711934157</v>
      </c>
      <c r="N1491" s="15">
        <f t="shared" si="450"/>
        <v>1.1685248093278465E-3</v>
      </c>
      <c r="O1491" s="15">
        <f t="shared" si="441"/>
        <v>0.87639360699588476</v>
      </c>
      <c r="P1491" s="15">
        <f t="shared" si="442"/>
        <v>0.28864952427983542</v>
      </c>
      <c r="Q1491" s="15">
        <f t="shared" si="451"/>
        <v>2.4054127023319621E-4</v>
      </c>
      <c r="R1491" s="15">
        <f t="shared" si="443"/>
        <v>0.18040595267489715</v>
      </c>
      <c r="S1491" s="15">
        <f t="shared" si="452"/>
        <v>572.75097092877127</v>
      </c>
      <c r="T1491" s="15">
        <f t="shared" si="453"/>
        <v>400.19544760480176</v>
      </c>
      <c r="U1491" s="15">
        <f t="shared" si="444"/>
        <v>0.57275097092877125</v>
      </c>
      <c r="V1491" s="15">
        <f t="shared" si="445"/>
        <v>0.40019544760480175</v>
      </c>
      <c r="W1491" s="15">
        <f t="shared" si="446"/>
        <v>0.17255552332396951</v>
      </c>
      <c r="X1491" s="15">
        <f t="shared" si="447"/>
        <v>0.83642242101021647</v>
      </c>
      <c r="Y1491" s="15">
        <f t="shared" si="454"/>
        <v>133017.17048826232</v>
      </c>
      <c r="AJ1491">
        <f>IF(E1491&lt;1,1,0)</f>
        <v>0</v>
      </c>
      <c r="AK1491">
        <f>IF(AJ1491=1,"",E1491)</f>
        <v>4.4000000000000004</v>
      </c>
      <c r="AL1491">
        <f>E1491/3.6</f>
        <v>1.2222222222222223</v>
      </c>
    </row>
    <row r="1492" spans="2:38" x14ac:dyDescent="0.3">
      <c r="B1492" s="23" t="s">
        <v>54</v>
      </c>
      <c r="C1492" s="23">
        <v>1481</v>
      </c>
      <c r="D1492" s="23">
        <v>4</v>
      </c>
      <c r="E1492" s="22">
        <v>6.3</v>
      </c>
      <c r="F1492" s="42">
        <f t="shared" si="436"/>
        <v>1.75</v>
      </c>
      <c r="G1492" s="15">
        <f t="shared" si="448"/>
        <v>0.4861111111111111</v>
      </c>
      <c r="H1492" s="15">
        <f t="shared" si="449"/>
        <v>1.75</v>
      </c>
      <c r="I1492" s="15">
        <f t="shared" si="437"/>
        <v>777.77777777777771</v>
      </c>
      <c r="J1492" s="15">
        <f t="shared" si="438"/>
        <v>777.77777777777771</v>
      </c>
      <c r="K1492" s="15">
        <f t="shared" si="439"/>
        <v>0</v>
      </c>
      <c r="L1492" s="15">
        <f>SUM(0.5*1.2*$AD$4*$AF$4*(F1492^2))</f>
        <v>1.4920499999999999</v>
      </c>
      <c r="M1492" s="15">
        <f t="shared" si="440"/>
        <v>1.775742198611111</v>
      </c>
      <c r="N1492" s="15">
        <f t="shared" si="450"/>
        <v>1.9730468873456791E-3</v>
      </c>
      <c r="O1492" s="15">
        <f t="shared" si="441"/>
        <v>1.1098388741319445</v>
      </c>
      <c r="P1492" s="15">
        <f t="shared" si="442"/>
        <v>0.41463108750000005</v>
      </c>
      <c r="Q1492" s="15">
        <f t="shared" si="451"/>
        <v>4.6070120833333338E-4</v>
      </c>
      <c r="R1492" s="15">
        <f t="shared" si="443"/>
        <v>0.25914442968750001</v>
      </c>
      <c r="S1492" s="15">
        <f t="shared" si="452"/>
        <v>572.75294397565858</v>
      </c>
      <c r="T1492" s="15">
        <f t="shared" si="453"/>
        <v>400.1959083060101</v>
      </c>
      <c r="U1492" s="15">
        <f t="shared" si="444"/>
        <v>0.57275294397565857</v>
      </c>
      <c r="V1492" s="15">
        <f t="shared" si="445"/>
        <v>0.4001959083060101</v>
      </c>
      <c r="W1492" s="15">
        <f t="shared" si="446"/>
        <v>0.17255703566964847</v>
      </c>
      <c r="X1492" s="15">
        <f t="shared" si="447"/>
        <v>1.7148792100750312</v>
      </c>
      <c r="Y1492" s="15">
        <f t="shared" si="454"/>
        <v>133018.88536747239</v>
      </c>
      <c r="AJ1492">
        <f>IF(E1492&lt;1,1,0)</f>
        <v>0</v>
      </c>
      <c r="AK1492">
        <f>IF(AJ1492=1,"",E1492)</f>
        <v>6.3</v>
      </c>
      <c r="AL1492">
        <f>E1492/3.6</f>
        <v>1.75</v>
      </c>
    </row>
    <row r="1493" spans="2:38" x14ac:dyDescent="0.3">
      <c r="B1493" s="23" t="s">
        <v>54</v>
      </c>
      <c r="C1493" s="23">
        <v>1482</v>
      </c>
      <c r="D1493" s="23">
        <v>5</v>
      </c>
      <c r="E1493" s="22">
        <v>7.9</v>
      </c>
      <c r="F1493" s="42">
        <f t="shared" si="436"/>
        <v>2.1944444444444446</v>
      </c>
      <c r="G1493" s="15">
        <f t="shared" si="448"/>
        <v>0.40277777777777768</v>
      </c>
      <c r="H1493" s="15">
        <f t="shared" si="449"/>
        <v>1.4499999999999997</v>
      </c>
      <c r="I1493" s="15">
        <f t="shared" si="437"/>
        <v>644.44444444444434</v>
      </c>
      <c r="J1493" s="15">
        <f t="shared" si="438"/>
        <v>644.44444444444434</v>
      </c>
      <c r="K1493" s="15">
        <f t="shared" si="439"/>
        <v>0</v>
      </c>
      <c r="L1493" s="15">
        <f>SUM(0.5*1.2*$AD$4*$AF$4*(F1493^2))</f>
        <v>2.3461537037037039</v>
      </c>
      <c r="M1493" s="15">
        <f t="shared" si="440"/>
        <v>1.9360060348251029</v>
      </c>
      <c r="N1493" s="15">
        <f t="shared" si="450"/>
        <v>2.6888972705904207E-3</v>
      </c>
      <c r="O1493" s="15">
        <f t="shared" si="441"/>
        <v>1.2100037717656893</v>
      </c>
      <c r="P1493" s="15">
        <f t="shared" si="442"/>
        <v>0.52180850396090539</v>
      </c>
      <c r="Q1493" s="15">
        <f t="shared" si="451"/>
        <v>7.2473403327903533E-4</v>
      </c>
      <c r="R1493" s="15">
        <f t="shared" si="443"/>
        <v>0.32613031497556583</v>
      </c>
      <c r="S1493" s="15">
        <f t="shared" si="452"/>
        <v>572.75563287292914</v>
      </c>
      <c r="T1493" s="15">
        <f t="shared" si="453"/>
        <v>400.19663304004337</v>
      </c>
      <c r="U1493" s="15">
        <f t="shared" si="444"/>
        <v>0.57275563287292919</v>
      </c>
      <c r="V1493" s="15">
        <f t="shared" si="445"/>
        <v>0.40019663304004338</v>
      </c>
      <c r="W1493" s="15">
        <f t="shared" si="446"/>
        <v>0.17255899983288581</v>
      </c>
      <c r="X1493" s="15">
        <f t="shared" si="447"/>
        <v>2.6966076037618461</v>
      </c>
      <c r="Y1493" s="15">
        <f t="shared" si="454"/>
        <v>133021.58197507614</v>
      </c>
      <c r="AJ1493">
        <f>IF(E1493&lt;1,1,0)</f>
        <v>0</v>
      </c>
      <c r="AK1493">
        <f>IF(AJ1493=1,"",E1493)</f>
        <v>7.9</v>
      </c>
      <c r="AL1493">
        <f>E1493/3.6</f>
        <v>2.1944444444444446</v>
      </c>
    </row>
    <row r="1494" spans="2:38" x14ac:dyDescent="0.3">
      <c r="B1494" s="23" t="s">
        <v>54</v>
      </c>
      <c r="C1494" s="23">
        <v>1483</v>
      </c>
      <c r="D1494" s="23">
        <v>6</v>
      </c>
      <c r="E1494" s="22">
        <v>9.1999999999999993</v>
      </c>
      <c r="F1494" s="42">
        <f t="shared" si="436"/>
        <v>2.5555555555555554</v>
      </c>
      <c r="G1494" s="15">
        <f t="shared" si="448"/>
        <v>0.34722222222222221</v>
      </c>
      <c r="H1494" s="15">
        <f t="shared" si="449"/>
        <v>1.25</v>
      </c>
      <c r="I1494" s="15">
        <f t="shared" si="437"/>
        <v>555.55555555555554</v>
      </c>
      <c r="J1494" s="15">
        <f t="shared" si="438"/>
        <v>555.55555555555554</v>
      </c>
      <c r="K1494" s="15">
        <f t="shared" si="439"/>
        <v>0</v>
      </c>
      <c r="L1494" s="15">
        <f>SUM(0.5*1.2*$AD$4*$AF$4*(F1494^2))</f>
        <v>3.1818370370370364</v>
      </c>
      <c r="M1494" s="15">
        <f t="shared" si="440"/>
        <v>2.0295644477366253</v>
      </c>
      <c r="N1494" s="15">
        <f t="shared" si="450"/>
        <v>3.3826074128943755E-3</v>
      </c>
      <c r="O1494" s="15">
        <f t="shared" si="441"/>
        <v>1.2684777798353908</v>
      </c>
      <c r="P1494" s="15">
        <f t="shared" si="442"/>
        <v>0.60981136131687241</v>
      </c>
      <c r="Q1494" s="15">
        <f t="shared" si="451"/>
        <v>1.016352268861454E-3</v>
      </c>
      <c r="R1494" s="15">
        <f t="shared" si="443"/>
        <v>0.38113210082304527</v>
      </c>
      <c r="S1494" s="15">
        <f t="shared" si="452"/>
        <v>572.75901548034199</v>
      </c>
      <c r="T1494" s="15">
        <f t="shared" si="453"/>
        <v>400.1976493923122</v>
      </c>
      <c r="U1494" s="15">
        <f t="shared" si="444"/>
        <v>0.57275901548034203</v>
      </c>
      <c r="V1494" s="15">
        <f t="shared" si="445"/>
        <v>0.40019764939231223</v>
      </c>
      <c r="W1494" s="15">
        <f t="shared" si="446"/>
        <v>0.1725613660880298</v>
      </c>
      <c r="X1494" s="15">
        <f t="shared" si="447"/>
        <v>3.6571631576610213</v>
      </c>
      <c r="Y1494" s="15">
        <f t="shared" si="454"/>
        <v>133025.2391382338</v>
      </c>
      <c r="AJ1494">
        <f>IF(E1494&lt;1,1,0)</f>
        <v>0</v>
      </c>
      <c r="AK1494">
        <f>IF(AJ1494=1,"",E1494)</f>
        <v>9.1999999999999993</v>
      </c>
      <c r="AL1494">
        <f>E1494/3.6</f>
        <v>2.5555555555555554</v>
      </c>
    </row>
    <row r="1495" spans="2:38" x14ac:dyDescent="0.3">
      <c r="B1495" s="23" t="s">
        <v>54</v>
      </c>
      <c r="C1495" s="23">
        <v>1484</v>
      </c>
      <c r="D1495" s="23">
        <v>7</v>
      </c>
      <c r="E1495" s="22">
        <v>10.4</v>
      </c>
      <c r="F1495" s="42">
        <f t="shared" si="436"/>
        <v>2.8888888888888893</v>
      </c>
      <c r="G1495" s="15">
        <f t="shared" si="448"/>
        <v>0.31944444444444453</v>
      </c>
      <c r="H1495" s="15">
        <f t="shared" si="449"/>
        <v>1.1500000000000004</v>
      </c>
      <c r="I1495" s="15">
        <f t="shared" si="437"/>
        <v>511.11111111111126</v>
      </c>
      <c r="J1495" s="15">
        <f t="shared" si="438"/>
        <v>511.11111111111126</v>
      </c>
      <c r="K1495" s="15">
        <f t="shared" si="439"/>
        <v>0</v>
      </c>
      <c r="L1495" s="15">
        <f>SUM(0.5*1.2*$AD$4*$AF$4*(F1495^2))</f>
        <v>4.0660148148148156</v>
      </c>
      <c r="M1495" s="15">
        <f t="shared" si="440"/>
        <v>2.1684494748971201</v>
      </c>
      <c r="N1495" s="15">
        <f t="shared" si="450"/>
        <v>4.2164295345221781E-3</v>
      </c>
      <c r="O1495" s="15">
        <f t="shared" si="441"/>
        <v>1.3552809218107</v>
      </c>
      <c r="P1495" s="15">
        <f t="shared" si="442"/>
        <v>0.69190626502057628</v>
      </c>
      <c r="Q1495" s="15">
        <f t="shared" si="451"/>
        <v>1.3453732930955649E-3</v>
      </c>
      <c r="R1495" s="15">
        <f t="shared" si="443"/>
        <v>0.43244141563786015</v>
      </c>
      <c r="S1495" s="15">
        <f t="shared" si="452"/>
        <v>572.76323190987648</v>
      </c>
      <c r="T1495" s="15">
        <f t="shared" si="453"/>
        <v>400.19899476560528</v>
      </c>
      <c r="U1495" s="15">
        <f t="shared" si="444"/>
        <v>0.57276323190987644</v>
      </c>
      <c r="V1495" s="15">
        <f t="shared" si="445"/>
        <v>0.40019899476560528</v>
      </c>
      <c r="W1495" s="15">
        <f t="shared" si="446"/>
        <v>0.17256423714427116</v>
      </c>
      <c r="X1495" s="15">
        <f t="shared" si="447"/>
        <v>4.6734594519475792</v>
      </c>
      <c r="Y1495" s="15">
        <f t="shared" si="454"/>
        <v>133029.91259768573</v>
      </c>
      <c r="AJ1495">
        <f>IF(E1495&lt;1,1,0)</f>
        <v>0</v>
      </c>
      <c r="AK1495">
        <f>IF(AJ1495=1,"",E1495)</f>
        <v>10.4</v>
      </c>
      <c r="AL1495">
        <f>E1495/3.6</f>
        <v>2.8888888888888888</v>
      </c>
    </row>
    <row r="1496" spans="2:38" x14ac:dyDescent="0.3">
      <c r="B1496" s="23" t="s">
        <v>54</v>
      </c>
      <c r="C1496" s="23">
        <v>1485</v>
      </c>
      <c r="D1496" s="23">
        <v>8</v>
      </c>
      <c r="E1496" s="22">
        <v>11.5</v>
      </c>
      <c r="F1496" s="42">
        <f t="shared" si="436"/>
        <v>3.1944444444444446</v>
      </c>
      <c r="G1496" s="15">
        <f t="shared" si="448"/>
        <v>0.34722222222222221</v>
      </c>
      <c r="H1496" s="15">
        <f t="shared" si="449"/>
        <v>1.25</v>
      </c>
      <c r="I1496" s="15">
        <f t="shared" si="437"/>
        <v>555.55555555555554</v>
      </c>
      <c r="J1496" s="15">
        <f t="shared" si="438"/>
        <v>555.55555555555554</v>
      </c>
      <c r="K1496" s="15">
        <f t="shared" si="439"/>
        <v>0</v>
      </c>
      <c r="L1496" s="15">
        <f>SUM(0.5*1.2*$AD$4*$AF$4*(F1496^2))</f>
        <v>4.9716203703703705</v>
      </c>
      <c r="M1496" s="15">
        <f t="shared" si="440"/>
        <v>2.5426729230967076</v>
      </c>
      <c r="N1496" s="15">
        <f t="shared" si="450"/>
        <v>5.6503842735482392E-3</v>
      </c>
      <c r="O1496" s="15">
        <f t="shared" si="441"/>
        <v>1.5891705769354423</v>
      </c>
      <c r="P1496" s="15">
        <f t="shared" si="442"/>
        <v>0.76798156507201654</v>
      </c>
      <c r="Q1496" s="15">
        <f t="shared" si="451"/>
        <v>1.7066257001600367E-3</v>
      </c>
      <c r="R1496" s="15">
        <f t="shared" si="443"/>
        <v>0.47998847817001034</v>
      </c>
      <c r="S1496" s="15">
        <f t="shared" si="452"/>
        <v>572.76888229414999</v>
      </c>
      <c r="T1496" s="15">
        <f t="shared" si="453"/>
        <v>400.20070139130542</v>
      </c>
      <c r="U1496" s="15">
        <f t="shared" si="444"/>
        <v>0.57276888229415002</v>
      </c>
      <c r="V1496" s="15">
        <f t="shared" si="445"/>
        <v>0.40020070139130542</v>
      </c>
      <c r="W1496" s="15">
        <f t="shared" si="446"/>
        <v>0.17256818090284459</v>
      </c>
      <c r="X1496" s="15">
        <f t="shared" si="447"/>
        <v>5.7143853751128741</v>
      </c>
      <c r="Y1496" s="15">
        <f t="shared" si="454"/>
        <v>133035.62698306085</v>
      </c>
      <c r="AJ1496">
        <f>IF(E1496&lt;1,1,0)</f>
        <v>0</v>
      </c>
      <c r="AK1496">
        <f>IF(AJ1496=1,"",E1496)</f>
        <v>11.5</v>
      </c>
      <c r="AL1496">
        <f>E1496/3.6</f>
        <v>3.1944444444444442</v>
      </c>
    </row>
    <row r="1497" spans="2:38" x14ac:dyDescent="0.3">
      <c r="B1497" s="23" t="s">
        <v>54</v>
      </c>
      <c r="C1497" s="23">
        <v>1486</v>
      </c>
      <c r="D1497" s="23">
        <v>9</v>
      </c>
      <c r="E1497" s="22">
        <v>12.9</v>
      </c>
      <c r="F1497" s="42">
        <f t="shared" si="436"/>
        <v>3.5833333333333335</v>
      </c>
      <c r="G1497" s="15">
        <f t="shared" si="448"/>
        <v>0.44444444444444431</v>
      </c>
      <c r="H1497" s="15">
        <f t="shared" si="449"/>
        <v>1.5999999999999996</v>
      </c>
      <c r="I1497" s="15">
        <f t="shared" si="437"/>
        <v>711.11111111111086</v>
      </c>
      <c r="J1497" s="15">
        <f t="shared" si="438"/>
        <v>711.11111111111086</v>
      </c>
      <c r="K1497" s="15">
        <f t="shared" si="439"/>
        <v>0</v>
      </c>
      <c r="L1497" s="15">
        <f>SUM(0.5*1.2*$AD$4*$AF$4*(F1497^2))</f>
        <v>6.2557833333333335</v>
      </c>
      <c r="M1497" s="15">
        <f t="shared" si="440"/>
        <v>3.4142247050925918</v>
      </c>
      <c r="N1497" s="15">
        <f t="shared" si="450"/>
        <v>8.5355617627314792E-3</v>
      </c>
      <c r="O1497" s="15">
        <f t="shared" si="441"/>
        <v>2.1338904406828698</v>
      </c>
      <c r="P1497" s="15">
        <f t="shared" si="442"/>
        <v>0.86607655694444452</v>
      </c>
      <c r="Q1497" s="15">
        <f t="shared" si="451"/>
        <v>2.1651913923611114E-3</v>
      </c>
      <c r="R1497" s="15">
        <f t="shared" si="443"/>
        <v>0.54129784809027781</v>
      </c>
      <c r="S1497" s="15">
        <f t="shared" si="452"/>
        <v>572.77741785591274</v>
      </c>
      <c r="T1497" s="15">
        <f t="shared" si="453"/>
        <v>400.20286658269777</v>
      </c>
      <c r="U1497" s="15">
        <f t="shared" si="444"/>
        <v>0.57277741785591274</v>
      </c>
      <c r="V1497" s="15">
        <f t="shared" si="445"/>
        <v>0.40020286658269777</v>
      </c>
      <c r="W1497" s="15">
        <f t="shared" si="446"/>
        <v>0.17257455127321497</v>
      </c>
      <c r="X1497" s="15">
        <f t="shared" si="447"/>
        <v>7.1904347533696633</v>
      </c>
      <c r="Y1497" s="15">
        <f t="shared" si="454"/>
        <v>133042.81741781422</v>
      </c>
      <c r="AJ1497">
        <f>IF(E1497&lt;1,1,0)</f>
        <v>0</v>
      </c>
      <c r="AK1497">
        <f>IF(AJ1497=1,"",E1497)</f>
        <v>12.9</v>
      </c>
      <c r="AL1497">
        <f>E1497/3.6</f>
        <v>3.5833333333333335</v>
      </c>
    </row>
    <row r="1498" spans="2:38" x14ac:dyDescent="0.3">
      <c r="B1498" s="23" t="s">
        <v>54</v>
      </c>
      <c r="C1498" s="23">
        <v>1487</v>
      </c>
      <c r="D1498" s="23">
        <v>10</v>
      </c>
      <c r="E1498" s="22">
        <v>14.7</v>
      </c>
      <c r="F1498" s="42">
        <f t="shared" si="436"/>
        <v>4.083333333333333</v>
      </c>
      <c r="G1498" s="15">
        <f t="shared" si="448"/>
        <v>0.56944444444444442</v>
      </c>
      <c r="H1498" s="15">
        <f t="shared" si="449"/>
        <v>2.0499999999999998</v>
      </c>
      <c r="I1498" s="15">
        <f t="shared" si="437"/>
        <v>911.11111111111109</v>
      </c>
      <c r="J1498" s="15">
        <f t="shared" si="438"/>
        <v>911.11111111111109</v>
      </c>
      <c r="K1498" s="15">
        <f t="shared" si="439"/>
        <v>0</v>
      </c>
      <c r="L1498" s="15">
        <f>SUM(0.5*1.2*$AD$4*$AF$4*(F1498^2))</f>
        <v>8.1233833333333312</v>
      </c>
      <c r="M1498" s="15">
        <f t="shared" si="440"/>
        <v>4.7149208523148145</v>
      </c>
      <c r="N1498" s="15">
        <f t="shared" si="450"/>
        <v>1.3097002367541152E-2</v>
      </c>
      <c r="O1498" s="15">
        <f t="shared" si="441"/>
        <v>2.9468255326967592</v>
      </c>
      <c r="P1498" s="15">
        <f t="shared" si="442"/>
        <v>0.99455048194444429</v>
      </c>
      <c r="Q1498" s="15">
        <f t="shared" si="451"/>
        <v>2.7626402276234563E-3</v>
      </c>
      <c r="R1498" s="15">
        <f t="shared" si="443"/>
        <v>0.62159405121527767</v>
      </c>
      <c r="S1498" s="15">
        <f t="shared" si="452"/>
        <v>572.79051485828029</v>
      </c>
      <c r="T1498" s="15">
        <f t="shared" si="453"/>
        <v>400.20562922292538</v>
      </c>
      <c r="U1498" s="15">
        <f t="shared" si="444"/>
        <v>0.57279051485828025</v>
      </c>
      <c r="V1498" s="15">
        <f t="shared" si="445"/>
        <v>0.40020562922292541</v>
      </c>
      <c r="W1498" s="15">
        <f t="shared" si="446"/>
        <v>0.17258488563535485</v>
      </c>
      <c r="X1498" s="15">
        <f t="shared" si="447"/>
        <v>9.3371014128022747</v>
      </c>
      <c r="Y1498" s="15">
        <f t="shared" si="454"/>
        <v>133052.15451922701</v>
      </c>
      <c r="AJ1498">
        <f>IF(E1498&lt;1,1,0)</f>
        <v>0</v>
      </c>
      <c r="AK1498">
        <f>IF(AJ1498=1,"",E1498)</f>
        <v>14.7</v>
      </c>
      <c r="AL1498">
        <f>E1498/3.6</f>
        <v>4.083333333333333</v>
      </c>
    </row>
    <row r="1499" spans="2:38" x14ac:dyDescent="0.3">
      <c r="B1499" s="23" t="s">
        <v>54</v>
      </c>
      <c r="C1499" s="23">
        <v>1488</v>
      </c>
      <c r="D1499" s="23">
        <v>11</v>
      </c>
      <c r="E1499" s="22">
        <v>17</v>
      </c>
      <c r="F1499" s="42">
        <f t="shared" si="436"/>
        <v>4.7222222222222223</v>
      </c>
      <c r="G1499" s="15">
        <f t="shared" si="448"/>
        <v>0.70833333333333348</v>
      </c>
      <c r="H1499" s="15">
        <f t="shared" si="449"/>
        <v>2.5500000000000007</v>
      </c>
      <c r="I1499" s="15">
        <f t="shared" si="437"/>
        <v>1133.3333333333335</v>
      </c>
      <c r="J1499" s="15">
        <f t="shared" si="438"/>
        <v>1133.3333333333335</v>
      </c>
      <c r="K1499" s="15">
        <f t="shared" si="439"/>
        <v>0</v>
      </c>
      <c r="L1499" s="15">
        <f>SUM(0.5*1.2*$AD$4*$AF$4*(F1499^2))</f>
        <v>10.864259259259258</v>
      </c>
      <c r="M1499" s="15">
        <f t="shared" si="440"/>
        <v>6.5149552983539101</v>
      </c>
      <c r="N1499" s="15">
        <f t="shared" si="450"/>
        <v>1.9906807856081392E-2</v>
      </c>
      <c r="O1499" s="15">
        <f t="shared" si="441"/>
        <v>4.0718470614711935</v>
      </c>
      <c r="P1499" s="15">
        <f t="shared" si="442"/>
        <v>1.1631034465020575</v>
      </c>
      <c r="Q1499" s="15">
        <f t="shared" si="451"/>
        <v>3.553927197645176E-3</v>
      </c>
      <c r="R1499" s="15">
        <f t="shared" si="443"/>
        <v>0.72693965406378591</v>
      </c>
      <c r="S1499" s="15">
        <f t="shared" si="452"/>
        <v>572.81042166613634</v>
      </c>
      <c r="T1499" s="15">
        <f t="shared" si="453"/>
        <v>400.20918315012301</v>
      </c>
      <c r="U1499" s="15">
        <f t="shared" si="444"/>
        <v>0.57281042166613638</v>
      </c>
      <c r="V1499" s="15">
        <f t="shared" si="445"/>
        <v>0.40020918315012299</v>
      </c>
      <c r="W1499" s="15">
        <f t="shared" si="446"/>
        <v>0.17260123851601339</v>
      </c>
      <c r="X1499" s="15">
        <f t="shared" si="447"/>
        <v>12.487533500120691</v>
      </c>
      <c r="Y1499" s="15">
        <f t="shared" si="454"/>
        <v>133064.64205272714</v>
      </c>
      <c r="AJ1499">
        <f>IF(E1499&lt;1,1,0)</f>
        <v>0</v>
      </c>
      <c r="AK1499">
        <f>IF(AJ1499=1,"",E1499)</f>
        <v>17</v>
      </c>
      <c r="AL1499">
        <f>E1499/3.6</f>
        <v>4.7222222222222223</v>
      </c>
    </row>
    <row r="1500" spans="2:38" x14ac:dyDescent="0.3">
      <c r="B1500" s="23" t="s">
        <v>54</v>
      </c>
      <c r="C1500" s="23">
        <v>1489</v>
      </c>
      <c r="D1500" s="23">
        <v>12</v>
      </c>
      <c r="E1500" s="22">
        <v>19.8</v>
      </c>
      <c r="F1500" s="42">
        <f t="shared" si="436"/>
        <v>5.5</v>
      </c>
      <c r="G1500" s="15">
        <f t="shared" si="448"/>
        <v>0.84722222222222243</v>
      </c>
      <c r="H1500" s="15">
        <f t="shared" si="449"/>
        <v>3.0500000000000007</v>
      </c>
      <c r="I1500" s="15">
        <f t="shared" si="437"/>
        <v>1355.5555555555559</v>
      </c>
      <c r="J1500" s="15">
        <f t="shared" si="438"/>
        <v>1355.5555555555559</v>
      </c>
      <c r="K1500" s="15">
        <f t="shared" si="439"/>
        <v>0</v>
      </c>
      <c r="L1500" s="15">
        <f>SUM(0.5*1.2*$AD$4*$AF$4*(F1500^2))</f>
        <v>14.737799999999998</v>
      </c>
      <c r="M1500" s="15">
        <f t="shared" si="440"/>
        <v>8.8315334555555562</v>
      </c>
      <c r="N1500" s="15">
        <f t="shared" si="450"/>
        <v>2.9438444851851858E-2</v>
      </c>
      <c r="O1500" s="15">
        <f t="shared" si="441"/>
        <v>5.5197084097222229</v>
      </c>
      <c r="P1500" s="15">
        <f t="shared" si="442"/>
        <v>1.3759778999999999</v>
      </c>
      <c r="Q1500" s="15">
        <f t="shared" si="451"/>
        <v>4.5865929999999999E-3</v>
      </c>
      <c r="R1500" s="15">
        <f t="shared" si="443"/>
        <v>0.85998618749999989</v>
      </c>
      <c r="S1500" s="15">
        <f t="shared" si="452"/>
        <v>572.83986011098818</v>
      </c>
      <c r="T1500" s="15">
        <f t="shared" si="453"/>
        <v>400.21376974312301</v>
      </c>
      <c r="U1500" s="15">
        <f t="shared" si="444"/>
        <v>0.5728398601109882</v>
      </c>
      <c r="V1500" s="15">
        <f t="shared" si="445"/>
        <v>0.400213769743123</v>
      </c>
      <c r="W1500" s="15">
        <f t="shared" si="446"/>
        <v>0.17262609036786519</v>
      </c>
      <c r="X1500" s="15">
        <f t="shared" si="447"/>
        <v>16.939879161736741</v>
      </c>
      <c r="Y1500" s="15">
        <f t="shared" si="454"/>
        <v>133081.58193188888</v>
      </c>
      <c r="AJ1500">
        <f>IF(E1500&lt;1,1,0)</f>
        <v>0</v>
      </c>
      <c r="AK1500">
        <f>IF(AJ1500=1,"",E1500)</f>
        <v>19.8</v>
      </c>
      <c r="AL1500">
        <f>E1500/3.6</f>
        <v>5.5</v>
      </c>
    </row>
    <row r="1501" spans="2:38" x14ac:dyDescent="0.3">
      <c r="B1501" s="23" t="s">
        <v>54</v>
      </c>
      <c r="C1501" s="23">
        <v>1490</v>
      </c>
      <c r="D1501" s="23">
        <v>13</v>
      </c>
      <c r="E1501" s="22">
        <v>23.1</v>
      </c>
      <c r="F1501" s="42">
        <f t="shared" si="436"/>
        <v>6.416666666666667</v>
      </c>
      <c r="G1501" s="15">
        <f t="shared" si="448"/>
        <v>0.95833333333333315</v>
      </c>
      <c r="H1501" s="15">
        <f t="shared" si="449"/>
        <v>3.4499999999999993</v>
      </c>
      <c r="I1501" s="15">
        <f t="shared" si="437"/>
        <v>1533.333333333333</v>
      </c>
      <c r="J1501" s="15">
        <f t="shared" si="438"/>
        <v>1533.333333333333</v>
      </c>
      <c r="K1501" s="15">
        <f t="shared" si="439"/>
        <v>0</v>
      </c>
      <c r="L1501" s="15">
        <f>SUM(0.5*1.2*$AD$4*$AF$4*(F1501^2))</f>
        <v>20.059783333333332</v>
      </c>
      <c r="M1501" s="15">
        <f t="shared" si="440"/>
        <v>11.478345831944443</v>
      </c>
      <c r="N1501" s="15">
        <f t="shared" si="450"/>
        <v>4.1449582170910486E-2</v>
      </c>
      <c r="O1501" s="15">
        <f t="shared" si="441"/>
        <v>7.1739661449652772</v>
      </c>
      <c r="P1501" s="15">
        <f t="shared" si="442"/>
        <v>1.6394569430555557</v>
      </c>
      <c r="Q1501" s="15">
        <f t="shared" si="451"/>
        <v>5.9202611832561728E-3</v>
      </c>
      <c r="R1501" s="15">
        <f t="shared" si="443"/>
        <v>1.0246605894097223</v>
      </c>
      <c r="S1501" s="15">
        <f t="shared" si="452"/>
        <v>572.8813096931591</v>
      </c>
      <c r="T1501" s="15">
        <f t="shared" si="453"/>
        <v>400.21969000430624</v>
      </c>
      <c r="U1501" s="15">
        <f t="shared" si="444"/>
        <v>0.57288130969315909</v>
      </c>
      <c r="V1501" s="15">
        <f t="shared" si="445"/>
        <v>0.40021969000430624</v>
      </c>
      <c r="W1501" s="15">
        <f t="shared" si="446"/>
        <v>0.17266161968885285</v>
      </c>
      <c r="X1501" s="15">
        <f t="shared" si="447"/>
        <v>23.057101359088438</v>
      </c>
      <c r="Y1501" s="15">
        <f t="shared" si="454"/>
        <v>133104.63903324798</v>
      </c>
      <c r="AJ1501">
        <f>IF(E1501&lt;1,1,0)</f>
        <v>0</v>
      </c>
      <c r="AK1501">
        <f>IF(AJ1501=1,"",E1501)</f>
        <v>23.1</v>
      </c>
      <c r="AL1501">
        <f>E1501/3.6</f>
        <v>6.416666666666667</v>
      </c>
    </row>
    <row r="1502" spans="2:38" x14ac:dyDescent="0.3">
      <c r="B1502" s="23" t="s">
        <v>54</v>
      </c>
      <c r="C1502" s="23">
        <v>1491</v>
      </c>
      <c r="D1502" s="23">
        <v>14</v>
      </c>
      <c r="E1502" s="22">
        <v>26.7</v>
      </c>
      <c r="F1502" s="42">
        <f t="shared" si="436"/>
        <v>7.416666666666667</v>
      </c>
      <c r="G1502" s="15">
        <f t="shared" si="448"/>
        <v>1.0277777777777775</v>
      </c>
      <c r="H1502" s="15">
        <f t="shared" si="449"/>
        <v>3.6999999999999993</v>
      </c>
      <c r="I1502" s="15">
        <f t="shared" si="437"/>
        <v>1644.4444444444439</v>
      </c>
      <c r="J1502" s="15">
        <f t="shared" si="438"/>
        <v>1644.4444444444439</v>
      </c>
      <c r="K1502" s="15">
        <f t="shared" si="439"/>
        <v>0</v>
      </c>
      <c r="L1502" s="15">
        <f>SUM(0.5*1.2*$AD$4*$AF$4*(F1502^2))</f>
        <v>26.799383333333335</v>
      </c>
      <c r="M1502" s="15">
        <f t="shared" si="440"/>
        <v>14.141238389351848</v>
      </c>
      <c r="N1502" s="15">
        <f t="shared" si="450"/>
        <v>5.499370484747941E-2</v>
      </c>
      <c r="O1502" s="15">
        <f t="shared" si="441"/>
        <v>8.8382739933449042</v>
      </c>
      <c r="P1502" s="15">
        <f t="shared" si="442"/>
        <v>1.9449420930555554</v>
      </c>
      <c r="Q1502" s="15">
        <f t="shared" si="451"/>
        <v>7.5636636952160488E-3</v>
      </c>
      <c r="R1502" s="15">
        <f t="shared" si="443"/>
        <v>1.2155888081597221</v>
      </c>
      <c r="S1502" s="15">
        <f t="shared" si="452"/>
        <v>572.93630339800654</v>
      </c>
      <c r="T1502" s="15">
        <f t="shared" si="453"/>
        <v>400.22725366800148</v>
      </c>
      <c r="U1502" s="15">
        <f t="shared" si="444"/>
        <v>0.5729363033980065</v>
      </c>
      <c r="V1502" s="15">
        <f t="shared" si="445"/>
        <v>0.40022725366800149</v>
      </c>
      <c r="W1502" s="15">
        <f t="shared" si="446"/>
        <v>0.172709049730005</v>
      </c>
      <c r="X1502" s="15">
        <f t="shared" si="447"/>
        <v>30.803767992554079</v>
      </c>
      <c r="Y1502" s="15">
        <f t="shared" si="454"/>
        <v>133135.44280124054</v>
      </c>
      <c r="AJ1502">
        <f>IF(E1502&lt;1,1,0)</f>
        <v>0</v>
      </c>
      <c r="AK1502">
        <f>IF(AJ1502=1,"",E1502)</f>
        <v>26.7</v>
      </c>
      <c r="AL1502">
        <f>E1502/3.6</f>
        <v>7.4166666666666661</v>
      </c>
    </row>
    <row r="1503" spans="2:38" x14ac:dyDescent="0.3">
      <c r="B1503" s="23" t="s">
        <v>54</v>
      </c>
      <c r="C1503" s="23">
        <v>1492</v>
      </c>
      <c r="D1503" s="23">
        <v>15</v>
      </c>
      <c r="E1503" s="22">
        <v>30.5</v>
      </c>
      <c r="F1503" s="42">
        <f t="shared" si="436"/>
        <v>8.4722222222222232</v>
      </c>
      <c r="G1503" s="15">
        <f t="shared" si="448"/>
        <v>1.0277777777777781</v>
      </c>
      <c r="H1503" s="15">
        <f t="shared" si="449"/>
        <v>3.7000000000000011</v>
      </c>
      <c r="I1503" s="15">
        <f t="shared" si="437"/>
        <v>1644.444444444445</v>
      </c>
      <c r="J1503" s="15">
        <f t="shared" si="438"/>
        <v>1644.444444444445</v>
      </c>
      <c r="K1503" s="15">
        <f t="shared" si="439"/>
        <v>0</v>
      </c>
      <c r="L1503" s="15">
        <f>SUM(0.5*1.2*$AD$4*$AF$4*(F1503^2))</f>
        <v>34.970509259259266</v>
      </c>
      <c r="M1503" s="15">
        <f t="shared" si="440"/>
        <v>16.223076691100829</v>
      </c>
      <c r="N1503" s="15">
        <f t="shared" si="450"/>
        <v>6.7596152879586785E-2</v>
      </c>
      <c r="O1503" s="15">
        <f t="shared" si="441"/>
        <v>10.139422931938018</v>
      </c>
      <c r="P1503" s="15">
        <f t="shared" si="442"/>
        <v>2.2909779256687242</v>
      </c>
      <c r="Q1503" s="15">
        <f t="shared" si="451"/>
        <v>9.5457413569530174E-3</v>
      </c>
      <c r="R1503" s="15">
        <f t="shared" si="443"/>
        <v>1.4318612035429528</v>
      </c>
      <c r="S1503" s="15">
        <f t="shared" si="452"/>
        <v>573.0038995508861</v>
      </c>
      <c r="T1503" s="15">
        <f t="shared" si="453"/>
        <v>400.23679940935841</v>
      </c>
      <c r="U1503" s="15">
        <f t="shared" si="444"/>
        <v>0.57300389955088615</v>
      </c>
      <c r="V1503" s="15">
        <f t="shared" si="445"/>
        <v>0.40023679940935841</v>
      </c>
      <c r="W1503" s="15">
        <f t="shared" si="446"/>
        <v>0.17276710014152774</v>
      </c>
      <c r="X1503" s="15">
        <f t="shared" si="447"/>
        <v>40.195866717350896</v>
      </c>
      <c r="Y1503" s="15">
        <f t="shared" si="454"/>
        <v>133175.63866795789</v>
      </c>
      <c r="AJ1503">
        <f>IF(E1503&lt;1,1,0)</f>
        <v>0</v>
      </c>
      <c r="AK1503">
        <f>IF(AJ1503=1,"",E1503)</f>
        <v>30.5</v>
      </c>
      <c r="AL1503">
        <f>E1503/3.6</f>
        <v>8.4722222222222214</v>
      </c>
    </row>
    <row r="1504" spans="2:38" x14ac:dyDescent="0.3">
      <c r="B1504" s="23" t="s">
        <v>54</v>
      </c>
      <c r="C1504" s="23">
        <v>1493</v>
      </c>
      <c r="D1504" s="23">
        <v>16</v>
      </c>
      <c r="E1504" s="22">
        <v>34.1</v>
      </c>
      <c r="F1504" s="42">
        <f t="shared" si="436"/>
        <v>9.4722222222222232</v>
      </c>
      <c r="G1504" s="15">
        <f t="shared" si="448"/>
        <v>0.97222222222222221</v>
      </c>
      <c r="H1504" s="15">
        <f t="shared" si="449"/>
        <v>3.5</v>
      </c>
      <c r="I1504" s="15">
        <f t="shared" si="437"/>
        <v>1555.5555555555554</v>
      </c>
      <c r="J1504" s="15">
        <f t="shared" si="438"/>
        <v>1555.5555555555554</v>
      </c>
      <c r="K1504" s="15">
        <f t="shared" si="439"/>
        <v>0</v>
      </c>
      <c r="L1504" s="15">
        <f>SUM(0.5*1.2*$AD$4*$AF$4*(F1504^2))</f>
        <v>43.713042592592593</v>
      </c>
      <c r="M1504" s="15">
        <f t="shared" si="440"/>
        <v>17.378767554681072</v>
      </c>
      <c r="N1504" s="15">
        <f t="shared" si="450"/>
        <v>7.723896690969366E-2</v>
      </c>
      <c r="O1504" s="15">
        <f t="shared" si="441"/>
        <v>10.861729721675669</v>
      </c>
      <c r="P1504" s="15">
        <f t="shared" si="442"/>
        <v>2.6441996534465027</v>
      </c>
      <c r="Q1504" s="15">
        <f t="shared" si="451"/>
        <v>1.1751998459762235E-2</v>
      </c>
      <c r="R1504" s="15">
        <f t="shared" si="443"/>
        <v>1.6526247834040639</v>
      </c>
      <c r="S1504" s="15">
        <f t="shared" si="452"/>
        <v>573.08113851779581</v>
      </c>
      <c r="T1504" s="15">
        <f t="shared" si="453"/>
        <v>400.24855140781818</v>
      </c>
      <c r="U1504" s="15">
        <f t="shared" si="444"/>
        <v>0.57308113851779585</v>
      </c>
      <c r="V1504" s="15">
        <f t="shared" si="445"/>
        <v>0.40024855140781818</v>
      </c>
      <c r="W1504" s="15">
        <f t="shared" si="446"/>
        <v>0.17283258710997768</v>
      </c>
      <c r="X1504" s="15">
        <f t="shared" si="447"/>
        <v>50.2447555603989</v>
      </c>
      <c r="Y1504" s="15">
        <f t="shared" si="454"/>
        <v>133225.88342351827</v>
      </c>
      <c r="AJ1504">
        <f>IF(E1504&lt;1,1,0)</f>
        <v>0</v>
      </c>
      <c r="AK1504">
        <f>IF(AJ1504=1,"",E1504)</f>
        <v>34.1</v>
      </c>
      <c r="AL1504">
        <f>E1504/3.6</f>
        <v>9.4722222222222232</v>
      </c>
    </row>
    <row r="1505" spans="2:38" x14ac:dyDescent="0.3">
      <c r="B1505" s="23" t="s">
        <v>54</v>
      </c>
      <c r="C1505" s="23">
        <v>1494</v>
      </c>
      <c r="D1505" s="23">
        <v>17</v>
      </c>
      <c r="E1505" s="22">
        <v>37.5</v>
      </c>
      <c r="F1505" s="42">
        <f t="shared" si="436"/>
        <v>10.416666666666668</v>
      </c>
      <c r="G1505" s="15">
        <f t="shared" si="448"/>
        <v>0.90277777777777779</v>
      </c>
      <c r="H1505" s="15">
        <f t="shared" si="449"/>
        <v>3.25</v>
      </c>
      <c r="I1505" s="15">
        <f t="shared" si="437"/>
        <v>1444.4444444444446</v>
      </c>
      <c r="J1505" s="15">
        <f t="shared" si="438"/>
        <v>1444.4444444444446</v>
      </c>
      <c r="K1505" s="15">
        <f t="shared" si="439"/>
        <v>0</v>
      </c>
      <c r="L1505" s="15">
        <f>SUM(0.5*1.2*$AD$4*$AF$4*(F1505^2))</f>
        <v>52.864583333333343</v>
      </c>
      <c r="M1505" s="15">
        <f t="shared" si="440"/>
        <v>18.049469039351855</v>
      </c>
      <c r="N1505" s="15">
        <f t="shared" si="450"/>
        <v>8.5233603796939311E-2</v>
      </c>
      <c r="O1505" s="15">
        <f t="shared" si="441"/>
        <v>11.280918149594909</v>
      </c>
      <c r="P1505" s="15">
        <f t="shared" si="442"/>
        <v>3.0031727430555555</v>
      </c>
      <c r="Q1505" s="15">
        <f t="shared" si="451"/>
        <v>1.4181649064429012E-2</v>
      </c>
      <c r="R1505" s="15">
        <f t="shared" si="443"/>
        <v>1.8769829644097222</v>
      </c>
      <c r="S1505" s="15">
        <f t="shared" si="452"/>
        <v>573.16637212159276</v>
      </c>
      <c r="T1505" s="15">
        <f t="shared" si="453"/>
        <v>400.26273305688261</v>
      </c>
      <c r="U1505" s="15">
        <f t="shared" si="444"/>
        <v>0.57316637212159272</v>
      </c>
      <c r="V1505" s="15">
        <f t="shared" si="445"/>
        <v>0.40026273305688259</v>
      </c>
      <c r="W1505" s="15">
        <f t="shared" si="446"/>
        <v>0.17290363906471012</v>
      </c>
      <c r="X1505" s="15">
        <f t="shared" si="447"/>
        <v>60.763767856341552</v>
      </c>
      <c r="Y1505" s="15">
        <f t="shared" si="454"/>
        <v>133286.64719137462</v>
      </c>
      <c r="AJ1505">
        <f>IF(E1505&lt;1,1,0)</f>
        <v>0</v>
      </c>
      <c r="AK1505">
        <f>IF(AJ1505=1,"",E1505)</f>
        <v>37.5</v>
      </c>
      <c r="AL1505">
        <f>E1505/3.6</f>
        <v>10.416666666666666</v>
      </c>
    </row>
    <row r="1506" spans="2:38" x14ac:dyDescent="0.3">
      <c r="B1506" s="23" t="s">
        <v>54</v>
      </c>
      <c r="C1506" s="23">
        <v>1495</v>
      </c>
      <c r="D1506" s="23">
        <v>18</v>
      </c>
      <c r="E1506" s="22">
        <v>40.6</v>
      </c>
      <c r="F1506" s="42">
        <f t="shared" si="436"/>
        <v>11.277777777777779</v>
      </c>
      <c r="G1506" s="15">
        <f t="shared" si="448"/>
        <v>0.80555555555555514</v>
      </c>
      <c r="H1506" s="15">
        <f t="shared" si="449"/>
        <v>2.8999999999999986</v>
      </c>
      <c r="I1506" s="15">
        <f t="shared" si="437"/>
        <v>1288.8888888888882</v>
      </c>
      <c r="J1506" s="15">
        <f t="shared" si="438"/>
        <v>1288.8888888888882</v>
      </c>
      <c r="K1506" s="15">
        <f t="shared" si="439"/>
        <v>0</v>
      </c>
      <c r="L1506" s="15">
        <f>SUM(0.5*1.2*$AD$4*$AF$4*(F1506^2))</f>
        <v>61.96612592592593</v>
      </c>
      <c r="M1506" s="15">
        <f t="shared" si="440"/>
        <v>17.889882667078187</v>
      </c>
      <c r="N1506" s="15">
        <f t="shared" si="450"/>
        <v>8.9449413335390929E-2</v>
      </c>
      <c r="O1506" s="15">
        <f t="shared" si="441"/>
        <v>11.181176666923866</v>
      </c>
      <c r="P1506" s="15">
        <f t="shared" si="442"/>
        <v>3.3540801979423871</v>
      </c>
      <c r="Q1506" s="15">
        <f t="shared" si="451"/>
        <v>1.6770400989711935E-2</v>
      </c>
      <c r="R1506" s="15">
        <f t="shared" si="443"/>
        <v>2.0963001237139922</v>
      </c>
      <c r="S1506" s="15">
        <f t="shared" si="452"/>
        <v>573.25582153492815</v>
      </c>
      <c r="T1506" s="15">
        <f t="shared" si="453"/>
        <v>400.27950345787229</v>
      </c>
      <c r="U1506" s="15">
        <f t="shared" si="444"/>
        <v>0.57325582153492816</v>
      </c>
      <c r="V1506" s="15">
        <f t="shared" si="445"/>
        <v>0.40027950345787228</v>
      </c>
      <c r="W1506" s="15">
        <f t="shared" si="446"/>
        <v>0.17297631807705588</v>
      </c>
      <c r="X1506" s="15">
        <f t="shared" si="447"/>
        <v>71.225311015342783</v>
      </c>
      <c r="Y1506" s="15">
        <f t="shared" si="454"/>
        <v>133357.87250238998</v>
      </c>
      <c r="AJ1506">
        <f>IF(E1506&lt;1,1,0)</f>
        <v>0</v>
      </c>
      <c r="AK1506">
        <f>IF(AJ1506=1,"",E1506)</f>
        <v>40.6</v>
      </c>
      <c r="AL1506">
        <f>E1506/3.6</f>
        <v>11.277777777777779</v>
      </c>
    </row>
    <row r="1507" spans="2:38" x14ac:dyDescent="0.3">
      <c r="B1507" s="23" t="s">
        <v>54</v>
      </c>
      <c r="C1507" s="23">
        <v>1496</v>
      </c>
      <c r="D1507" s="23">
        <v>19</v>
      </c>
      <c r="E1507" s="22">
        <v>43.3</v>
      </c>
      <c r="F1507" s="42">
        <f t="shared" si="436"/>
        <v>12.027777777777777</v>
      </c>
      <c r="G1507" s="15">
        <f t="shared" si="448"/>
        <v>0.70833333333333348</v>
      </c>
      <c r="H1507" s="15">
        <f t="shared" si="449"/>
        <v>2.5500000000000007</v>
      </c>
      <c r="I1507" s="15">
        <f t="shared" si="437"/>
        <v>1133.3333333333335</v>
      </c>
      <c r="J1507" s="15">
        <f t="shared" si="438"/>
        <v>1133.3333333333335</v>
      </c>
      <c r="K1507" s="15">
        <f t="shared" si="439"/>
        <v>0</v>
      </c>
      <c r="L1507" s="15">
        <f>SUM(0.5*1.2*$AD$4*$AF$4*(F1507^2))</f>
        <v>70.481975925925909</v>
      </c>
      <c r="M1507" s="15">
        <f t="shared" si="440"/>
        <v>17.311043025257199</v>
      </c>
      <c r="N1507" s="15">
        <f t="shared" si="450"/>
        <v>9.1363838188857446E-2</v>
      </c>
      <c r="O1507" s="15">
        <f t="shared" si="441"/>
        <v>10.81940189078575</v>
      </c>
      <c r="P1507" s="15">
        <f t="shared" si="442"/>
        <v>3.6795615437757196</v>
      </c>
      <c r="Q1507" s="15">
        <f t="shared" si="451"/>
        <v>1.9419908147705188E-2</v>
      </c>
      <c r="R1507" s="15">
        <f t="shared" si="443"/>
        <v>2.2997259648598249</v>
      </c>
      <c r="S1507" s="15">
        <f t="shared" si="452"/>
        <v>573.34718537311699</v>
      </c>
      <c r="T1507" s="15">
        <f t="shared" si="453"/>
        <v>400.29892336602001</v>
      </c>
      <c r="U1507" s="15">
        <f t="shared" si="444"/>
        <v>0.57334718537311702</v>
      </c>
      <c r="V1507" s="15">
        <f t="shared" si="445"/>
        <v>0.40029892336602002</v>
      </c>
      <c r="W1507" s="15">
        <f t="shared" si="446"/>
        <v>0.173048262007097</v>
      </c>
      <c r="X1507" s="15">
        <f t="shared" si="447"/>
        <v>81.013644298315342</v>
      </c>
      <c r="Y1507" s="15">
        <f t="shared" si="454"/>
        <v>133438.88614668828</v>
      </c>
      <c r="AJ1507">
        <f>IF(E1507&lt;1,1,0)</f>
        <v>0</v>
      </c>
      <c r="AK1507">
        <f>IF(AJ1507=1,"",E1507)</f>
        <v>43.3</v>
      </c>
      <c r="AL1507">
        <f>E1507/3.6</f>
        <v>12.027777777777777</v>
      </c>
    </row>
    <row r="1508" spans="2:38" x14ac:dyDescent="0.3">
      <c r="B1508" s="23" t="s">
        <v>54</v>
      </c>
      <c r="C1508" s="23">
        <v>1497</v>
      </c>
      <c r="D1508" s="23">
        <v>20</v>
      </c>
      <c r="E1508" s="22">
        <v>45.7</v>
      </c>
      <c r="F1508" s="42">
        <f t="shared" si="436"/>
        <v>12.694444444444446</v>
      </c>
      <c r="G1508" s="15">
        <f t="shared" si="448"/>
        <v>0.61111111111111194</v>
      </c>
      <c r="H1508" s="15">
        <f t="shared" si="449"/>
        <v>2.2000000000000028</v>
      </c>
      <c r="I1508" s="15">
        <f t="shared" si="437"/>
        <v>977.77777777777908</v>
      </c>
      <c r="J1508" s="15">
        <f t="shared" si="438"/>
        <v>977.77777777777908</v>
      </c>
      <c r="K1508" s="15">
        <f t="shared" si="439"/>
        <v>0</v>
      </c>
      <c r="L1508" s="15">
        <f>SUM(0.5*1.2*$AD$4*$AF$4*(F1508^2))</f>
        <v>78.511753703703718</v>
      </c>
      <c r="M1508" s="15">
        <f t="shared" si="440"/>
        <v>16.397788774639935</v>
      </c>
      <c r="N1508" s="15">
        <f t="shared" si="450"/>
        <v>9.1098826525777415E-2</v>
      </c>
      <c r="O1508" s="15">
        <f t="shared" si="441"/>
        <v>10.248617984149959</v>
      </c>
      <c r="P1508" s="15">
        <f t="shared" si="442"/>
        <v>3.9854430956275726</v>
      </c>
      <c r="Q1508" s="15">
        <f t="shared" si="451"/>
        <v>2.2141350531264294E-2</v>
      </c>
      <c r="R1508" s="15">
        <f t="shared" si="443"/>
        <v>2.490901934767233</v>
      </c>
      <c r="S1508" s="15">
        <f t="shared" si="452"/>
        <v>573.43828419964279</v>
      </c>
      <c r="T1508" s="15">
        <f t="shared" si="453"/>
        <v>400.32106471655129</v>
      </c>
      <c r="U1508" s="15">
        <f t="shared" si="444"/>
        <v>0.57343828419964282</v>
      </c>
      <c r="V1508" s="15">
        <f t="shared" si="445"/>
        <v>0.40032106471655127</v>
      </c>
      <c r="W1508" s="15">
        <f t="shared" si="446"/>
        <v>0.17311721948309156</v>
      </c>
      <c r="X1508" s="15">
        <f t="shared" si="447"/>
        <v>90.243273879674774</v>
      </c>
      <c r="Y1508" s="15">
        <f t="shared" si="454"/>
        <v>133529.12942056794</v>
      </c>
      <c r="AJ1508">
        <f>IF(E1508&lt;1,1,0)</f>
        <v>0</v>
      </c>
      <c r="AK1508">
        <f>IF(AJ1508=1,"",E1508)</f>
        <v>45.7</v>
      </c>
      <c r="AL1508">
        <f>E1508/3.6</f>
        <v>12.694444444444445</v>
      </c>
    </row>
    <row r="1509" spans="2:38" x14ac:dyDescent="0.3">
      <c r="B1509" s="23" t="s">
        <v>54</v>
      </c>
      <c r="C1509" s="23">
        <v>1498</v>
      </c>
      <c r="D1509" s="23">
        <v>21</v>
      </c>
      <c r="E1509" s="22">
        <v>47.7</v>
      </c>
      <c r="F1509" s="42">
        <f t="shared" si="436"/>
        <v>13.250000000000002</v>
      </c>
      <c r="G1509" s="15">
        <f t="shared" si="448"/>
        <v>0.49999999999999922</v>
      </c>
      <c r="H1509" s="15">
        <f t="shared" si="449"/>
        <v>1.7999999999999972</v>
      </c>
      <c r="I1509" s="15">
        <f t="shared" si="437"/>
        <v>799.99999999999875</v>
      </c>
      <c r="J1509" s="15">
        <f t="shared" si="438"/>
        <v>799.99999999999875</v>
      </c>
      <c r="K1509" s="15">
        <f t="shared" si="439"/>
        <v>0</v>
      </c>
      <c r="L1509" s="15">
        <f>SUM(0.5*1.2*$AD$4*$AF$4*(F1509^2))</f>
        <v>85.534050000000022</v>
      </c>
      <c r="M1509" s="15">
        <f t="shared" si="440"/>
        <v>14.852906162499988</v>
      </c>
      <c r="N1509" s="15">
        <f t="shared" si="450"/>
        <v>8.6641952614583267E-2</v>
      </c>
      <c r="O1509" s="15">
        <f t="shared" si="441"/>
        <v>9.2830663515624909</v>
      </c>
      <c r="P1509" s="15">
        <f t="shared" si="442"/>
        <v>4.2529061625000013</v>
      </c>
      <c r="Q1509" s="15">
        <f t="shared" si="451"/>
        <v>2.480861928125001E-2</v>
      </c>
      <c r="R1509" s="15">
        <f t="shared" si="443"/>
        <v>2.6580663515625007</v>
      </c>
      <c r="S1509" s="15">
        <f t="shared" si="452"/>
        <v>573.52492615225742</v>
      </c>
      <c r="T1509" s="15">
        <f t="shared" si="453"/>
        <v>400.34587333583255</v>
      </c>
      <c r="U1509" s="15">
        <f t="shared" si="444"/>
        <v>0.57352492615225747</v>
      </c>
      <c r="V1509" s="15">
        <f t="shared" si="445"/>
        <v>0.40034587333583255</v>
      </c>
      <c r="W1509" s="15">
        <f t="shared" si="446"/>
        <v>0.17317905281642493</v>
      </c>
      <c r="X1509" s="15">
        <f t="shared" si="447"/>
        <v>98.314878774663057</v>
      </c>
      <c r="Y1509" s="15">
        <f t="shared" si="454"/>
        <v>133627.44429934261</v>
      </c>
      <c r="AJ1509">
        <f>IF(E1509&lt;1,1,0)</f>
        <v>0</v>
      </c>
      <c r="AK1509">
        <f>IF(AJ1509=1,"",E1509)</f>
        <v>47.7</v>
      </c>
      <c r="AL1509">
        <f>E1509/3.6</f>
        <v>13.25</v>
      </c>
    </row>
    <row r="1510" spans="2:38" x14ac:dyDescent="0.3">
      <c r="B1510" s="23" t="s">
        <v>54</v>
      </c>
      <c r="C1510" s="23">
        <v>1499</v>
      </c>
      <c r="D1510" s="23">
        <v>22</v>
      </c>
      <c r="E1510" s="22">
        <v>49.3</v>
      </c>
      <c r="F1510" s="42">
        <f t="shared" si="436"/>
        <v>13.694444444444445</v>
      </c>
      <c r="G1510" s="15">
        <f t="shared" si="448"/>
        <v>0.38888888888888851</v>
      </c>
      <c r="H1510" s="15">
        <f t="shared" si="449"/>
        <v>1.3999999999999986</v>
      </c>
      <c r="I1510" s="15">
        <f t="shared" si="437"/>
        <v>622.2222222222216</v>
      </c>
      <c r="J1510" s="15">
        <f t="shared" si="438"/>
        <v>622.2222222222216</v>
      </c>
      <c r="K1510" s="15">
        <f t="shared" si="439"/>
        <v>0</v>
      </c>
      <c r="L1510" s="15">
        <f>SUM(0.5*1.2*$AD$4*$AF$4*(F1510^2))</f>
        <v>91.368420370370373</v>
      </c>
      <c r="M1510" s="15">
        <f t="shared" si="440"/>
        <v>12.996447411059663</v>
      </c>
      <c r="N1510" s="15">
        <f t="shared" si="450"/>
        <v>7.942273417869794E-2</v>
      </c>
      <c r="O1510" s="15">
        <f t="shared" si="441"/>
        <v>8.1227796319122891</v>
      </c>
      <c r="P1510" s="15">
        <f t="shared" si="442"/>
        <v>4.4754597567386831</v>
      </c>
      <c r="Q1510" s="15">
        <f t="shared" si="451"/>
        <v>2.7350031846736397E-2</v>
      </c>
      <c r="R1510" s="15">
        <f t="shared" si="443"/>
        <v>2.7971623479616765</v>
      </c>
      <c r="S1510" s="15">
        <f t="shared" si="452"/>
        <v>573.60434888643613</v>
      </c>
      <c r="T1510" s="15">
        <f t="shared" si="453"/>
        <v>400.37322336767926</v>
      </c>
      <c r="U1510" s="15">
        <f t="shared" si="444"/>
        <v>0.57360434888643608</v>
      </c>
      <c r="V1510" s="15">
        <f t="shared" si="445"/>
        <v>0.40037322336767928</v>
      </c>
      <c r="W1510" s="15">
        <f t="shared" si="446"/>
        <v>0.1732311255187568</v>
      </c>
      <c r="X1510" s="15">
        <f t="shared" si="447"/>
        <v>105.0210515777183</v>
      </c>
      <c r="Y1510" s="15">
        <f t="shared" si="454"/>
        <v>133732.46535092033</v>
      </c>
      <c r="AJ1510">
        <f>IF(E1510&lt;1,1,0)</f>
        <v>0</v>
      </c>
      <c r="AK1510">
        <f>IF(AJ1510=1,"",E1510)</f>
        <v>49.3</v>
      </c>
      <c r="AL1510">
        <f>E1510/3.6</f>
        <v>13.694444444444443</v>
      </c>
    </row>
    <row r="1511" spans="2:38" x14ac:dyDescent="0.3">
      <c r="B1511" s="23" t="s">
        <v>54</v>
      </c>
      <c r="C1511" s="23">
        <v>1500</v>
      </c>
      <c r="D1511" s="23">
        <v>23</v>
      </c>
      <c r="E1511" s="22">
        <v>50.5</v>
      </c>
      <c r="F1511" s="42">
        <f t="shared" si="436"/>
        <v>14.027777777777779</v>
      </c>
      <c r="G1511" s="15">
        <f t="shared" si="448"/>
        <v>0.27777777777777779</v>
      </c>
      <c r="H1511" s="15">
        <f t="shared" si="449"/>
        <v>1</v>
      </c>
      <c r="I1511" s="15">
        <f t="shared" si="437"/>
        <v>444.44444444444446</v>
      </c>
      <c r="J1511" s="15">
        <f t="shared" si="438"/>
        <v>444.44444444444446</v>
      </c>
      <c r="K1511" s="15">
        <f t="shared" si="439"/>
        <v>0</v>
      </c>
      <c r="L1511" s="15">
        <f>SUM(0.5*1.2*$AD$4*$AF$4*(F1511^2))</f>
        <v>95.870509259259265</v>
      </c>
      <c r="M1511" s="15">
        <f t="shared" si="440"/>
        <v>10.882118100565844</v>
      </c>
      <c r="N1511" s="15">
        <f t="shared" si="450"/>
        <v>6.9524643420281779E-2</v>
      </c>
      <c r="O1511" s="15">
        <f t="shared" si="441"/>
        <v>6.801323812853652</v>
      </c>
      <c r="P1511" s="15">
        <f t="shared" si="442"/>
        <v>4.6475501993312767</v>
      </c>
      <c r="Q1511" s="15">
        <f t="shared" si="451"/>
        <v>2.9692681829060937E-2</v>
      </c>
      <c r="R1511" s="15">
        <f t="shared" si="443"/>
        <v>2.9047188745820476</v>
      </c>
      <c r="S1511" s="15">
        <f t="shared" si="452"/>
        <v>573.67387352985645</v>
      </c>
      <c r="T1511" s="15">
        <f t="shared" si="453"/>
        <v>400.40291604950829</v>
      </c>
      <c r="U1511" s="15">
        <f t="shared" si="444"/>
        <v>0.57367387352985644</v>
      </c>
      <c r="V1511" s="15">
        <f t="shared" si="445"/>
        <v>0.40040291604950828</v>
      </c>
      <c r="W1511" s="15">
        <f t="shared" si="446"/>
        <v>0.17327095748034815</v>
      </c>
      <c r="X1511" s="15">
        <f t="shared" si="447"/>
        <v>110.19586636465077</v>
      </c>
      <c r="Y1511" s="15">
        <f t="shared" si="454"/>
        <v>133842.66121728497</v>
      </c>
      <c r="AJ1511">
        <f>IF(E1511&lt;1,1,0)</f>
        <v>0</v>
      </c>
      <c r="AK1511">
        <f>IF(AJ1511=1,"",E1511)</f>
        <v>50.5</v>
      </c>
      <c r="AL1511">
        <f>E1511/3.6</f>
        <v>14.027777777777777</v>
      </c>
    </row>
    <row r="1512" spans="2:38" x14ac:dyDescent="0.3">
      <c r="B1512" s="23" t="s">
        <v>54</v>
      </c>
      <c r="C1512" s="23">
        <v>1501</v>
      </c>
      <c r="D1512" s="23">
        <v>24</v>
      </c>
      <c r="E1512" s="22">
        <v>51.3</v>
      </c>
      <c r="F1512" s="42">
        <f t="shared" si="436"/>
        <v>14.25</v>
      </c>
      <c r="G1512" s="15">
        <f t="shared" si="448"/>
        <v>0.2222222222222224</v>
      </c>
      <c r="H1512" s="15">
        <f t="shared" si="449"/>
        <v>0.80000000000000071</v>
      </c>
      <c r="I1512" s="15">
        <f t="shared" si="437"/>
        <v>355.55555555555583</v>
      </c>
      <c r="J1512" s="15">
        <f t="shared" si="438"/>
        <v>355.55555555555583</v>
      </c>
      <c r="K1512" s="15">
        <f t="shared" si="439"/>
        <v>0</v>
      </c>
      <c r="L1512" s="15">
        <f>SUM(0.5*1.2*$AD$4*$AF$4*(F1512^2))</f>
        <v>98.93204999999999</v>
      </c>
      <c r="M1512" s="15">
        <f t="shared" si="440"/>
        <v>9.8314683791666706</v>
      </c>
      <c r="N1512" s="15">
        <f t="shared" si="450"/>
        <v>6.5543122527777803E-2</v>
      </c>
      <c r="O1512" s="15">
        <f t="shared" si="441"/>
        <v>6.1446677369791693</v>
      </c>
      <c r="P1512" s="15">
        <f t="shared" si="442"/>
        <v>4.7648017124999997</v>
      </c>
      <c r="Q1512" s="15">
        <f t="shared" si="451"/>
        <v>3.1765344750000001E-2</v>
      </c>
      <c r="R1512" s="15">
        <f t="shared" si="443"/>
        <v>2.9780010703124997</v>
      </c>
      <c r="S1512" s="15">
        <f t="shared" si="452"/>
        <v>573.73941665238419</v>
      </c>
      <c r="T1512" s="15">
        <f t="shared" si="453"/>
        <v>400.43468139425829</v>
      </c>
      <c r="U1512" s="15">
        <f t="shared" si="444"/>
        <v>0.57373941665238415</v>
      </c>
      <c r="V1512" s="15">
        <f t="shared" si="445"/>
        <v>0.40043468139425831</v>
      </c>
      <c r="W1512" s="15">
        <f t="shared" si="446"/>
        <v>0.17330473525812584</v>
      </c>
      <c r="X1512" s="15">
        <f t="shared" si="447"/>
        <v>113.71487868668532</v>
      </c>
      <c r="Y1512" s="15">
        <f t="shared" si="454"/>
        <v>133956.37609597165</v>
      </c>
      <c r="AJ1512">
        <f>IF(E1512&lt;1,1,0)</f>
        <v>0</v>
      </c>
      <c r="AK1512">
        <f>IF(AJ1512=1,"",E1512)</f>
        <v>51.3</v>
      </c>
      <c r="AL1512">
        <f>E1512/3.6</f>
        <v>14.249999999999998</v>
      </c>
    </row>
    <row r="1513" spans="2:38" x14ac:dyDescent="0.3">
      <c r="B1513" s="23" t="s">
        <v>54</v>
      </c>
      <c r="C1513" s="23">
        <v>1502</v>
      </c>
      <c r="D1513" s="23">
        <v>25</v>
      </c>
      <c r="E1513" s="22">
        <v>52.1</v>
      </c>
      <c r="F1513" s="42">
        <f t="shared" si="436"/>
        <v>14.472222222222223</v>
      </c>
      <c r="G1513" s="15">
        <f t="shared" si="448"/>
        <v>0.19444444444444522</v>
      </c>
      <c r="H1513" s="15">
        <f t="shared" si="449"/>
        <v>0.70000000000000284</v>
      </c>
      <c r="I1513" s="15">
        <f t="shared" si="437"/>
        <v>311.11111111111234</v>
      </c>
      <c r="J1513" s="15">
        <f t="shared" si="438"/>
        <v>311.11111111111234</v>
      </c>
      <c r="K1513" s="15">
        <f t="shared" si="439"/>
        <v>0</v>
      </c>
      <c r="L1513" s="15">
        <f>SUM(0.5*1.2*$AD$4*$AF$4*(F1513^2))</f>
        <v>102.04170925925926</v>
      </c>
      <c r="M1513" s="15">
        <f t="shared" si="440"/>
        <v>9.3865794281378783</v>
      </c>
      <c r="N1513" s="15">
        <f t="shared" si="450"/>
        <v>6.518457936206859E-2</v>
      </c>
      <c r="O1513" s="15">
        <f t="shared" si="441"/>
        <v>5.8666121425861739</v>
      </c>
      <c r="P1513" s="15">
        <f t="shared" si="442"/>
        <v>4.8841102923353921</v>
      </c>
      <c r="Q1513" s="15">
        <f t="shared" si="451"/>
        <v>3.3917432585662446E-2</v>
      </c>
      <c r="R1513" s="15">
        <f t="shared" si="443"/>
        <v>3.0525689327096202</v>
      </c>
      <c r="S1513" s="15">
        <f t="shared" si="452"/>
        <v>573.80460123174623</v>
      </c>
      <c r="T1513" s="15">
        <f t="shared" si="453"/>
        <v>400.46859882684396</v>
      </c>
      <c r="U1513" s="15">
        <f t="shared" si="444"/>
        <v>0.57380460123174626</v>
      </c>
      <c r="V1513" s="15">
        <f t="shared" si="445"/>
        <v>0.40046859882684394</v>
      </c>
      <c r="W1513" s="15">
        <f t="shared" si="446"/>
        <v>0.17333600240490232</v>
      </c>
      <c r="X1513" s="15">
        <f t="shared" si="447"/>
        <v>117.28919965245265</v>
      </c>
      <c r="Y1513" s="15">
        <f t="shared" si="454"/>
        <v>134073.66529562409</v>
      </c>
      <c r="AJ1513">
        <f>IF(E1513&lt;1,1,0)</f>
        <v>0</v>
      </c>
      <c r="AK1513">
        <f>IF(AJ1513=1,"",E1513)</f>
        <v>52.1</v>
      </c>
      <c r="AL1513">
        <f>E1513/3.6</f>
        <v>14.472222222222221</v>
      </c>
    </row>
    <row r="1514" spans="2:38" x14ac:dyDescent="0.3">
      <c r="B1514" s="23" t="s">
        <v>54</v>
      </c>
      <c r="C1514" s="23">
        <v>1503</v>
      </c>
      <c r="D1514" s="23">
        <v>26</v>
      </c>
      <c r="E1514" s="22">
        <v>52.7</v>
      </c>
      <c r="F1514" s="42">
        <f t="shared" si="436"/>
        <v>14.638888888888891</v>
      </c>
      <c r="G1514" s="15">
        <f t="shared" si="448"/>
        <v>0.18055555555555516</v>
      </c>
      <c r="H1514" s="15">
        <f t="shared" si="449"/>
        <v>0.64999999999999858</v>
      </c>
      <c r="I1514" s="15">
        <f t="shared" si="437"/>
        <v>288.88888888888829</v>
      </c>
      <c r="J1514" s="15">
        <f t="shared" si="438"/>
        <v>288.88888888888829</v>
      </c>
      <c r="K1514" s="15">
        <f t="shared" si="439"/>
        <v>0</v>
      </c>
      <c r="L1514" s="15">
        <f>SUM(0.5*1.2*$AD$4*$AF$4*(F1514^2))</f>
        <v>104.4055314814815</v>
      </c>
      <c r="M1514" s="15">
        <f t="shared" si="440"/>
        <v>9.2039733204218024</v>
      </c>
      <c r="N1514" s="15">
        <f t="shared" si="450"/>
        <v>6.6473140647490797E-2</v>
      </c>
      <c r="O1514" s="15">
        <f t="shared" si="441"/>
        <v>5.7524833252636265</v>
      </c>
      <c r="P1514" s="15">
        <f t="shared" si="442"/>
        <v>4.9749609747427996</v>
      </c>
      <c r="Q1514" s="15">
        <f t="shared" si="451"/>
        <v>3.5930273706475772E-2</v>
      </c>
      <c r="R1514" s="15">
        <f t="shared" si="443"/>
        <v>3.1093506092142498</v>
      </c>
      <c r="S1514" s="15">
        <f t="shared" si="452"/>
        <v>573.87107437239376</v>
      </c>
      <c r="T1514" s="15">
        <f t="shared" si="453"/>
        <v>400.50452910055043</v>
      </c>
      <c r="U1514" s="15">
        <f t="shared" si="444"/>
        <v>0.57387107437239382</v>
      </c>
      <c r="V1514" s="15">
        <f t="shared" si="445"/>
        <v>0.40050452910055045</v>
      </c>
      <c r="W1514" s="15">
        <f t="shared" si="446"/>
        <v>0.17336654527184336</v>
      </c>
      <c r="X1514" s="15">
        <f t="shared" si="447"/>
        <v>120.00623666810969</v>
      </c>
      <c r="Y1514" s="15">
        <f t="shared" si="454"/>
        <v>134193.67153229221</v>
      </c>
      <c r="AJ1514">
        <f>IF(E1514&lt;1,1,0)</f>
        <v>0</v>
      </c>
      <c r="AK1514">
        <f>IF(AJ1514=1,"",E1514)</f>
        <v>52.7</v>
      </c>
      <c r="AL1514">
        <f>E1514/3.6</f>
        <v>14.638888888888889</v>
      </c>
    </row>
    <row r="1515" spans="2:38" x14ac:dyDescent="0.3">
      <c r="B1515" s="23" t="s">
        <v>54</v>
      </c>
      <c r="C1515" s="23">
        <v>1504</v>
      </c>
      <c r="D1515" s="23">
        <v>27</v>
      </c>
      <c r="E1515" s="22">
        <v>53.4</v>
      </c>
      <c r="F1515" s="42">
        <f t="shared" si="436"/>
        <v>14.833333333333334</v>
      </c>
      <c r="G1515" s="15">
        <f t="shared" si="448"/>
        <v>0.18055555555555516</v>
      </c>
      <c r="H1515" s="15">
        <f t="shared" si="449"/>
        <v>0.64999999999999858</v>
      </c>
      <c r="I1515" s="15">
        <f t="shared" si="437"/>
        <v>288.88888888888829</v>
      </c>
      <c r="J1515" s="15">
        <f t="shared" si="438"/>
        <v>288.88888888888829</v>
      </c>
      <c r="K1515" s="15">
        <f t="shared" si="439"/>
        <v>0</v>
      </c>
      <c r="L1515" s="15">
        <f>SUM(0.5*1.2*$AD$4*$AF$4*(F1515^2))</f>
        <v>107.19753333333334</v>
      </c>
      <c r="M1515" s="15">
        <f t="shared" si="440"/>
        <v>9.3676419296296203</v>
      </c>
      <c r="N1515" s="15">
        <f t="shared" si="450"/>
        <v>7.0257314472222152E-2</v>
      </c>
      <c r="O1515" s="15">
        <f t="shared" si="441"/>
        <v>5.8547762060185127</v>
      </c>
      <c r="P1515" s="15">
        <f t="shared" si="442"/>
        <v>5.0824567444444444</v>
      </c>
      <c r="Q1515" s="15">
        <f t="shared" si="451"/>
        <v>3.811842558333333E-2</v>
      </c>
      <c r="R1515" s="15">
        <f t="shared" si="443"/>
        <v>3.176535465277778</v>
      </c>
      <c r="S1515" s="15">
        <f t="shared" si="452"/>
        <v>573.94133168686596</v>
      </c>
      <c r="T1515" s="15">
        <f t="shared" si="453"/>
        <v>400.54264752613375</v>
      </c>
      <c r="U1515" s="15">
        <f t="shared" si="444"/>
        <v>0.57394133168686601</v>
      </c>
      <c r="V1515" s="15">
        <f t="shared" si="445"/>
        <v>0.40054264752613372</v>
      </c>
      <c r="W1515" s="15">
        <f t="shared" si="446"/>
        <v>0.17339868416073229</v>
      </c>
      <c r="X1515" s="15">
        <f t="shared" si="447"/>
        <v>123.21543417647666</v>
      </c>
      <c r="Y1515" s="15">
        <f t="shared" si="454"/>
        <v>134316.88696646868</v>
      </c>
      <c r="AJ1515">
        <f>IF(E1515&lt;1,1,0)</f>
        <v>0</v>
      </c>
      <c r="AK1515">
        <f>IF(AJ1515=1,"",E1515)</f>
        <v>53.4</v>
      </c>
      <c r="AL1515">
        <f>E1515/3.6</f>
        <v>14.833333333333332</v>
      </c>
    </row>
    <row r="1516" spans="2:38" x14ac:dyDescent="0.3">
      <c r="B1516" s="23" t="s">
        <v>54</v>
      </c>
      <c r="C1516" s="23">
        <v>1505</v>
      </c>
      <c r="D1516" s="23">
        <v>28</v>
      </c>
      <c r="E1516" s="22">
        <v>54</v>
      </c>
      <c r="F1516" s="42">
        <f t="shared" si="436"/>
        <v>15</v>
      </c>
      <c r="G1516" s="15">
        <f t="shared" si="448"/>
        <v>0.15277777777777798</v>
      </c>
      <c r="H1516" s="15">
        <f t="shared" si="449"/>
        <v>0.55000000000000071</v>
      </c>
      <c r="I1516" s="15">
        <f t="shared" si="437"/>
        <v>244.44444444444477</v>
      </c>
      <c r="J1516" s="15">
        <f t="shared" si="438"/>
        <v>244.44444444444477</v>
      </c>
      <c r="K1516" s="15">
        <f t="shared" si="439"/>
        <v>0</v>
      </c>
      <c r="L1516" s="15">
        <f>SUM(0.5*1.2*$AD$4*$AF$4*(F1516^2))</f>
        <v>109.61999999999999</v>
      </c>
      <c r="M1516" s="15">
        <f t="shared" si="440"/>
        <v>8.8425666666666718</v>
      </c>
      <c r="N1516" s="15">
        <f t="shared" si="450"/>
        <v>6.8775518518518555E-2</v>
      </c>
      <c r="O1516" s="15">
        <f t="shared" si="441"/>
        <v>5.5266041666666696</v>
      </c>
      <c r="P1516" s="15">
        <f t="shared" si="442"/>
        <v>5.1758999999999995</v>
      </c>
      <c r="Q1516" s="15">
        <f t="shared" si="451"/>
        <v>4.0256999999999994E-2</v>
      </c>
      <c r="R1516" s="15">
        <f t="shared" si="443"/>
        <v>3.2349374999999996</v>
      </c>
      <c r="S1516" s="15">
        <f t="shared" si="452"/>
        <v>574.01010720538443</v>
      </c>
      <c r="T1516" s="15">
        <f t="shared" si="453"/>
        <v>400.58290452613375</v>
      </c>
      <c r="U1516" s="15">
        <f t="shared" si="444"/>
        <v>0.57401010720538448</v>
      </c>
      <c r="V1516" s="15">
        <f t="shared" si="445"/>
        <v>0.40058290452613377</v>
      </c>
      <c r="W1516" s="15">
        <f t="shared" si="446"/>
        <v>0.17342720267925071</v>
      </c>
      <c r="X1516" s="15">
        <f t="shared" si="447"/>
        <v>125.99987860095811</v>
      </c>
      <c r="Y1516" s="15">
        <f t="shared" si="454"/>
        <v>134442.88684506965</v>
      </c>
      <c r="AJ1516">
        <f>IF(E1516&lt;1,1,0)</f>
        <v>0</v>
      </c>
      <c r="AK1516">
        <f>IF(AJ1516=1,"",E1516)</f>
        <v>54</v>
      </c>
      <c r="AL1516">
        <f>E1516/3.6</f>
        <v>15</v>
      </c>
    </row>
    <row r="1517" spans="2:38" x14ac:dyDescent="0.3">
      <c r="B1517" s="23" t="s">
        <v>54</v>
      </c>
      <c r="C1517" s="23">
        <v>1506</v>
      </c>
      <c r="D1517" s="23">
        <v>29</v>
      </c>
      <c r="E1517" s="22">
        <v>54.5</v>
      </c>
      <c r="F1517" s="42">
        <f t="shared" si="436"/>
        <v>15.138888888888889</v>
      </c>
      <c r="G1517" s="15">
        <f t="shared" si="448"/>
        <v>0.1388888888888889</v>
      </c>
      <c r="H1517" s="15">
        <f t="shared" si="449"/>
        <v>0.5</v>
      </c>
      <c r="I1517" s="15">
        <f t="shared" si="437"/>
        <v>222.22222222222223</v>
      </c>
      <c r="J1517" s="15">
        <f t="shared" si="438"/>
        <v>222.22222222222223</v>
      </c>
      <c r="K1517" s="15">
        <f t="shared" si="439"/>
        <v>0</v>
      </c>
      <c r="L1517" s="15">
        <f>SUM(0.5*1.2*$AD$4*$AF$4*(F1517^2))</f>
        <v>111.65939814814814</v>
      </c>
      <c r="M1517" s="15">
        <f t="shared" si="440"/>
        <v>8.6188967528292171</v>
      </c>
      <c r="N1517" s="15">
        <f t="shared" si="450"/>
        <v>6.9430001620013129E-2</v>
      </c>
      <c r="O1517" s="15">
        <f t="shared" si="441"/>
        <v>5.3868104705182613</v>
      </c>
      <c r="P1517" s="15">
        <f t="shared" si="442"/>
        <v>5.2546992219650202</v>
      </c>
      <c r="Q1517" s="15">
        <f t="shared" si="451"/>
        <v>4.232952151027377E-2</v>
      </c>
      <c r="R1517" s="15">
        <f t="shared" si="443"/>
        <v>3.2841870137281375</v>
      </c>
      <c r="S1517" s="15">
        <f t="shared" si="452"/>
        <v>574.07953720700448</v>
      </c>
      <c r="T1517" s="15">
        <f t="shared" si="453"/>
        <v>400.62523404764403</v>
      </c>
      <c r="U1517" s="15">
        <f t="shared" si="444"/>
        <v>0.57407953720700444</v>
      </c>
      <c r="V1517" s="15">
        <f t="shared" si="445"/>
        <v>0.40062523404764405</v>
      </c>
      <c r="W1517" s="15">
        <f t="shared" si="446"/>
        <v>0.17345430315936039</v>
      </c>
      <c r="X1517" s="15">
        <f t="shared" si="447"/>
        <v>128.34401438445693</v>
      </c>
      <c r="Y1517" s="15">
        <f t="shared" si="454"/>
        <v>134571.23085945411</v>
      </c>
      <c r="AJ1517">
        <f>IF(E1517&lt;1,1,0)</f>
        <v>0</v>
      </c>
      <c r="AK1517">
        <f>IF(AJ1517=1,"",E1517)</f>
        <v>54.5</v>
      </c>
      <c r="AL1517">
        <f>E1517/3.6</f>
        <v>15.138888888888889</v>
      </c>
    </row>
    <row r="1518" spans="2:38" x14ac:dyDescent="0.3">
      <c r="B1518" s="23" t="s">
        <v>54</v>
      </c>
      <c r="C1518" s="23">
        <v>1507</v>
      </c>
      <c r="D1518" s="23">
        <v>30</v>
      </c>
      <c r="E1518" s="22">
        <v>55</v>
      </c>
      <c r="F1518" s="42">
        <f t="shared" si="436"/>
        <v>15.277777777777779</v>
      </c>
      <c r="G1518" s="15">
        <f t="shared" si="448"/>
        <v>0.15277777777777798</v>
      </c>
      <c r="H1518" s="15">
        <f t="shared" si="449"/>
        <v>0.55000000000000071</v>
      </c>
      <c r="I1518" s="15">
        <f t="shared" si="437"/>
        <v>244.44444444444477</v>
      </c>
      <c r="J1518" s="15">
        <f t="shared" si="438"/>
        <v>244.44444444444477</v>
      </c>
      <c r="K1518" s="15">
        <f t="shared" si="439"/>
        <v>0</v>
      </c>
      <c r="L1518" s="15">
        <f>SUM(0.5*1.2*$AD$4*$AF$4*(F1518^2))</f>
        <v>113.7175925925926</v>
      </c>
      <c r="M1518" s="15">
        <f t="shared" si="440"/>
        <v>9.0689200102880712</v>
      </c>
      <c r="N1518" s="15">
        <f t="shared" si="450"/>
        <v>7.5574333419067261E-2</v>
      </c>
      <c r="O1518" s="15">
        <f t="shared" si="441"/>
        <v>5.6680750064300449</v>
      </c>
      <c r="P1518" s="15">
        <f t="shared" si="442"/>
        <v>5.3343521090534987</v>
      </c>
      <c r="Q1518" s="15">
        <f t="shared" si="451"/>
        <v>4.4452934242112489E-2</v>
      </c>
      <c r="R1518" s="15">
        <f t="shared" si="443"/>
        <v>3.3339700681584366</v>
      </c>
      <c r="S1518" s="15">
        <f t="shared" si="452"/>
        <v>574.15511154042349</v>
      </c>
      <c r="T1518" s="15">
        <f t="shared" si="453"/>
        <v>400.66968698188612</v>
      </c>
      <c r="U1518" s="15">
        <f t="shared" si="444"/>
        <v>0.57415511154042354</v>
      </c>
      <c r="V1518" s="15">
        <f t="shared" si="445"/>
        <v>0.4006696869818861</v>
      </c>
      <c r="W1518" s="15">
        <f t="shared" si="446"/>
        <v>0.17348542455853744</v>
      </c>
      <c r="X1518" s="15">
        <f t="shared" si="447"/>
        <v>130.7097551034127</v>
      </c>
      <c r="Y1518" s="15">
        <f t="shared" si="454"/>
        <v>134701.94061455753</v>
      </c>
      <c r="AJ1518">
        <f>IF(E1518&lt;1,1,0)</f>
        <v>0</v>
      </c>
      <c r="AK1518">
        <f>IF(AJ1518=1,"",E1518)</f>
        <v>55</v>
      </c>
      <c r="AL1518">
        <f>E1518/3.6</f>
        <v>15.277777777777777</v>
      </c>
    </row>
    <row r="1519" spans="2:38" x14ac:dyDescent="0.3">
      <c r="B1519" s="23" t="s">
        <v>54</v>
      </c>
      <c r="C1519" s="23">
        <v>1508</v>
      </c>
      <c r="D1519" s="23">
        <v>31</v>
      </c>
      <c r="E1519" s="22">
        <v>55.6</v>
      </c>
      <c r="F1519" s="42">
        <f t="shared" si="436"/>
        <v>15.444444444444445</v>
      </c>
      <c r="G1519" s="15">
        <f t="shared" si="448"/>
        <v>0.18055555555555516</v>
      </c>
      <c r="H1519" s="15">
        <f t="shared" si="449"/>
        <v>0.64999999999999858</v>
      </c>
      <c r="I1519" s="15">
        <f t="shared" si="437"/>
        <v>288.88888888888829</v>
      </c>
      <c r="J1519" s="15">
        <f t="shared" si="438"/>
        <v>288.88888888888829</v>
      </c>
      <c r="K1519" s="15">
        <f t="shared" si="439"/>
        <v>0</v>
      </c>
      <c r="L1519" s="15">
        <f>SUM(0.5*1.2*$AD$4*$AF$4*(F1519^2))</f>
        <v>116.21223703703703</v>
      </c>
      <c r="M1519" s="15">
        <f t="shared" si="440"/>
        <v>9.8928018337448478</v>
      </c>
      <c r="N1519" s="15">
        <f t="shared" si="450"/>
        <v>8.5188015790580635E-2</v>
      </c>
      <c r="O1519" s="15">
        <f t="shared" si="441"/>
        <v>6.1830011460905299</v>
      </c>
      <c r="P1519" s="15">
        <f t="shared" si="442"/>
        <v>5.4310734386831276</v>
      </c>
      <c r="Q1519" s="15">
        <f t="shared" si="451"/>
        <v>4.6767576833104708E-2</v>
      </c>
      <c r="R1519" s="15">
        <f t="shared" si="443"/>
        <v>3.3944208991769544</v>
      </c>
      <c r="S1519" s="15">
        <f t="shared" si="452"/>
        <v>574.24029955621404</v>
      </c>
      <c r="T1519" s="15">
        <f t="shared" si="453"/>
        <v>400.71645455871919</v>
      </c>
      <c r="U1519" s="15">
        <f t="shared" si="444"/>
        <v>0.57424029955621403</v>
      </c>
      <c r="V1519" s="15">
        <f t="shared" si="445"/>
        <v>0.40071645455871918</v>
      </c>
      <c r="W1519" s="15">
        <f t="shared" si="446"/>
        <v>0.17352384499749485</v>
      </c>
      <c r="X1519" s="15">
        <f t="shared" si="447"/>
        <v>133.57716248392578</v>
      </c>
      <c r="Y1519" s="15">
        <f t="shared" si="454"/>
        <v>134835.51777704147</v>
      </c>
      <c r="AJ1519">
        <f>IF(E1519&lt;1,1,0)</f>
        <v>0</v>
      </c>
      <c r="AK1519">
        <f>IF(AJ1519=1,"",E1519)</f>
        <v>55.6</v>
      </c>
      <c r="AL1519">
        <f>E1519/3.6</f>
        <v>15.444444444444445</v>
      </c>
    </row>
    <row r="1520" spans="2:38" x14ac:dyDescent="0.3">
      <c r="B1520" s="23" t="s">
        <v>54</v>
      </c>
      <c r="C1520" s="23">
        <v>1509</v>
      </c>
      <c r="D1520" s="23">
        <v>32</v>
      </c>
      <c r="E1520" s="22">
        <v>56.3</v>
      </c>
      <c r="F1520" s="42">
        <f t="shared" si="436"/>
        <v>15.638888888888889</v>
      </c>
      <c r="G1520" s="15">
        <f t="shared" si="448"/>
        <v>0.2222222222222224</v>
      </c>
      <c r="H1520" s="15">
        <f t="shared" si="449"/>
        <v>0.80000000000000071</v>
      </c>
      <c r="I1520" s="15">
        <f t="shared" si="437"/>
        <v>355.55555555555583</v>
      </c>
      <c r="J1520" s="15">
        <f t="shared" si="438"/>
        <v>355.55555555555583</v>
      </c>
      <c r="K1520" s="15">
        <f t="shared" si="439"/>
        <v>0</v>
      </c>
      <c r="L1520" s="15">
        <f>SUM(0.5*1.2*$AD$4*$AF$4*(F1520^2))</f>
        <v>119.15686481481481</v>
      </c>
      <c r="M1520" s="15">
        <f t="shared" si="440"/>
        <v>11.105994796347742</v>
      </c>
      <c r="N1520" s="15">
        <f t="shared" si="450"/>
        <v>9.8719953745313269E-2</v>
      </c>
      <c r="O1520" s="15">
        <f t="shared" si="441"/>
        <v>6.9412467477173392</v>
      </c>
      <c r="P1520" s="15">
        <f t="shared" si="442"/>
        <v>5.545500969187243</v>
      </c>
      <c r="Q1520" s="15">
        <f t="shared" si="451"/>
        <v>4.929334194833105E-2</v>
      </c>
      <c r="R1520" s="15">
        <f t="shared" si="443"/>
        <v>3.4659381057420267</v>
      </c>
      <c r="S1520" s="15">
        <f t="shared" si="452"/>
        <v>574.33901950995937</v>
      </c>
      <c r="T1520" s="15">
        <f t="shared" si="453"/>
        <v>400.76574790066752</v>
      </c>
      <c r="U1520" s="15">
        <f t="shared" si="444"/>
        <v>0.57433901950995936</v>
      </c>
      <c r="V1520" s="15">
        <f t="shared" si="445"/>
        <v>0.40076574790066755</v>
      </c>
      <c r="W1520" s="15">
        <f t="shared" si="446"/>
        <v>0.17357327160929181</v>
      </c>
      <c r="X1520" s="15">
        <f t="shared" si="447"/>
        <v>136.96179207895679</v>
      </c>
      <c r="Y1520" s="15">
        <f t="shared" si="454"/>
        <v>134972.47956912042</v>
      </c>
      <c r="AJ1520">
        <f>IF(E1520&lt;1,1,0)</f>
        <v>0</v>
      </c>
      <c r="AK1520">
        <f>IF(AJ1520=1,"",E1520)</f>
        <v>56.3</v>
      </c>
      <c r="AL1520">
        <f>E1520/3.6</f>
        <v>15.638888888888888</v>
      </c>
    </row>
    <row r="1521" spans="2:38" x14ac:dyDescent="0.3">
      <c r="B1521" s="23" t="s">
        <v>54</v>
      </c>
      <c r="C1521" s="23">
        <v>1510</v>
      </c>
      <c r="D1521" s="23">
        <v>33</v>
      </c>
      <c r="E1521" s="22">
        <v>57.2</v>
      </c>
      <c r="F1521" s="42">
        <f t="shared" si="436"/>
        <v>15.888888888888891</v>
      </c>
      <c r="G1521" s="15">
        <f t="shared" si="448"/>
        <v>0.30555555555555597</v>
      </c>
      <c r="H1521" s="15">
        <f t="shared" si="449"/>
        <v>1.1000000000000014</v>
      </c>
      <c r="I1521" s="15">
        <f t="shared" si="437"/>
        <v>488.88888888888954</v>
      </c>
      <c r="J1521" s="15">
        <f t="shared" si="438"/>
        <v>488.88888888888954</v>
      </c>
      <c r="K1521" s="15">
        <f t="shared" si="439"/>
        <v>0</v>
      </c>
      <c r="L1521" s="15">
        <f>SUM(0.5*1.2*$AD$4*$AF$4*(F1521^2))</f>
        <v>122.99694814814818</v>
      </c>
      <c r="M1521" s="15">
        <f t="shared" si="440"/>
        <v>13.463066077366268</v>
      </c>
      <c r="N1521" s="15">
        <f t="shared" si="450"/>
        <v>0.12341143904252412</v>
      </c>
      <c r="O1521" s="15">
        <f t="shared" si="441"/>
        <v>8.4144162983539168</v>
      </c>
      <c r="P1521" s="15">
        <f t="shared" si="442"/>
        <v>5.6951648427983557</v>
      </c>
      <c r="Q1521" s="15">
        <f t="shared" si="451"/>
        <v>5.2205677725651593E-2</v>
      </c>
      <c r="R1521" s="15">
        <f t="shared" si="443"/>
        <v>3.5594780267489723</v>
      </c>
      <c r="S1521" s="15">
        <f t="shared" si="452"/>
        <v>574.46243094900194</v>
      </c>
      <c r="T1521" s="15">
        <f t="shared" si="453"/>
        <v>400.81795357839314</v>
      </c>
      <c r="U1521" s="15">
        <f t="shared" si="444"/>
        <v>0.57446243094900196</v>
      </c>
      <c r="V1521" s="15">
        <f t="shared" si="445"/>
        <v>0.40081795357839317</v>
      </c>
      <c r="W1521" s="15">
        <f t="shared" si="446"/>
        <v>0.17364447737060879</v>
      </c>
      <c r="X1521" s="15">
        <f t="shared" si="447"/>
        <v>141.37568091800168</v>
      </c>
      <c r="Y1521" s="15">
        <f t="shared" si="454"/>
        <v>135113.85525003841</v>
      </c>
      <c r="AJ1521">
        <f>IF(E1521&lt;1,1,0)</f>
        <v>0</v>
      </c>
      <c r="AK1521">
        <f>IF(AJ1521=1,"",E1521)</f>
        <v>57.2</v>
      </c>
      <c r="AL1521">
        <f>E1521/3.6</f>
        <v>15.888888888888889</v>
      </c>
    </row>
    <row r="1522" spans="2:38" x14ac:dyDescent="0.3">
      <c r="B1522" s="23" t="s">
        <v>54</v>
      </c>
      <c r="C1522" s="23">
        <v>1511</v>
      </c>
      <c r="D1522" s="23">
        <v>34</v>
      </c>
      <c r="E1522" s="22">
        <v>58.5</v>
      </c>
      <c r="F1522" s="42">
        <f t="shared" si="436"/>
        <v>16.25</v>
      </c>
      <c r="G1522" s="15">
        <f t="shared" si="448"/>
        <v>0.41666666666666663</v>
      </c>
      <c r="H1522" s="15">
        <f t="shared" si="449"/>
        <v>1.5</v>
      </c>
      <c r="I1522" s="15">
        <f t="shared" si="437"/>
        <v>666.66666666666663</v>
      </c>
      <c r="J1522" s="15">
        <f t="shared" si="438"/>
        <v>666.66666666666663</v>
      </c>
      <c r="K1522" s="15">
        <f t="shared" si="439"/>
        <v>0</v>
      </c>
      <c r="L1522" s="15">
        <f>SUM(0.5*1.2*$AD$4*$AF$4*(F1522^2))</f>
        <v>128.65125</v>
      </c>
      <c r="M1522" s="15">
        <f t="shared" si="440"/>
        <v>16.749816145833336</v>
      </c>
      <c r="N1522" s="15">
        <f t="shared" si="450"/>
        <v>0.1581927080439815</v>
      </c>
      <c r="O1522" s="15">
        <f t="shared" si="441"/>
        <v>10.468635091145835</v>
      </c>
      <c r="P1522" s="15">
        <f t="shared" si="442"/>
        <v>5.9164828125</v>
      </c>
      <c r="Q1522" s="15">
        <f t="shared" si="451"/>
        <v>5.587789322916667E-2</v>
      </c>
      <c r="R1522" s="15">
        <f t="shared" si="443"/>
        <v>3.6978017578125004</v>
      </c>
      <c r="S1522" s="15">
        <f t="shared" si="452"/>
        <v>574.62062365704594</v>
      </c>
      <c r="T1522" s="15">
        <f t="shared" si="453"/>
        <v>400.87383147162234</v>
      </c>
      <c r="U1522" s="15">
        <f t="shared" si="444"/>
        <v>0.57462062365704591</v>
      </c>
      <c r="V1522" s="15">
        <f t="shared" si="445"/>
        <v>0.40087383147162237</v>
      </c>
      <c r="W1522" s="15">
        <f t="shared" si="446"/>
        <v>0.17374679218542355</v>
      </c>
      <c r="X1522" s="15">
        <f t="shared" si="447"/>
        <v>147.87487837724544</v>
      </c>
      <c r="Y1522" s="15">
        <f t="shared" si="454"/>
        <v>135261.73012841566</v>
      </c>
      <c r="AJ1522">
        <f>IF(E1522&lt;1,1,0)</f>
        <v>0</v>
      </c>
      <c r="AK1522">
        <f>IF(AJ1522=1,"",E1522)</f>
        <v>58.5</v>
      </c>
      <c r="AL1522">
        <f>E1522/3.6</f>
        <v>16.25</v>
      </c>
    </row>
    <row r="1523" spans="2:38" x14ac:dyDescent="0.3">
      <c r="B1523" s="23" t="s">
        <v>54</v>
      </c>
      <c r="C1523" s="23">
        <v>1512</v>
      </c>
      <c r="D1523" s="23">
        <v>35</v>
      </c>
      <c r="E1523" s="22">
        <v>60.2</v>
      </c>
      <c r="F1523" s="42">
        <f t="shared" si="436"/>
        <v>16.722222222222225</v>
      </c>
      <c r="G1523" s="15">
        <f t="shared" si="448"/>
        <v>0.52777777777777735</v>
      </c>
      <c r="H1523" s="15">
        <f t="shared" si="449"/>
        <v>1.8999999999999986</v>
      </c>
      <c r="I1523" s="15">
        <f t="shared" si="437"/>
        <v>844.44444444444377</v>
      </c>
      <c r="J1523" s="15">
        <f t="shared" si="438"/>
        <v>844.44444444444377</v>
      </c>
      <c r="K1523" s="15">
        <f t="shared" si="439"/>
        <v>0</v>
      </c>
      <c r="L1523" s="15">
        <f>SUM(0.5*1.2*$AD$4*$AF$4*(F1523^2))</f>
        <v>136.2370592592593</v>
      </c>
      <c r="M1523" s="15">
        <f t="shared" si="440"/>
        <v>20.336254034156372</v>
      </c>
      <c r="N1523" s="15">
        <f t="shared" si="450"/>
        <v>0.19771358088763141</v>
      </c>
      <c r="O1523" s="15">
        <f t="shared" si="441"/>
        <v>12.710158771347732</v>
      </c>
      <c r="P1523" s="15">
        <f t="shared" si="442"/>
        <v>6.2152663798353922</v>
      </c>
      <c r="Q1523" s="15">
        <f t="shared" si="451"/>
        <v>6.0426200915066314E-2</v>
      </c>
      <c r="R1523" s="15">
        <f t="shared" si="443"/>
        <v>3.8845414873971205</v>
      </c>
      <c r="S1523" s="15">
        <f t="shared" si="452"/>
        <v>574.81833723793352</v>
      </c>
      <c r="T1523" s="15">
        <f t="shared" si="453"/>
        <v>400.9342576725374</v>
      </c>
      <c r="U1523" s="15">
        <f t="shared" si="444"/>
        <v>0.57481833723793352</v>
      </c>
      <c r="V1523" s="15">
        <f t="shared" si="445"/>
        <v>0.40093425767253738</v>
      </c>
      <c r="W1523" s="15">
        <f t="shared" si="446"/>
        <v>0.17388407956539614</v>
      </c>
      <c r="X1523" s="15">
        <f t="shared" si="447"/>
        <v>156.59419926879866</v>
      </c>
      <c r="Y1523" s="15">
        <f t="shared" si="454"/>
        <v>135418.32432768444</v>
      </c>
      <c r="AJ1523">
        <f>IF(E1523&lt;1,1,0)</f>
        <v>0</v>
      </c>
      <c r="AK1523">
        <f>IF(AJ1523=1,"",E1523)</f>
        <v>60.2</v>
      </c>
      <c r="AL1523">
        <f>E1523/3.6</f>
        <v>16.722222222222221</v>
      </c>
    </row>
    <row r="1524" spans="2:38" x14ac:dyDescent="0.3">
      <c r="B1524" s="23" t="s">
        <v>54</v>
      </c>
      <c r="C1524" s="23">
        <v>1513</v>
      </c>
      <c r="D1524" s="23">
        <v>36</v>
      </c>
      <c r="E1524" s="22">
        <v>62.3</v>
      </c>
      <c r="F1524" s="42">
        <f t="shared" si="436"/>
        <v>17.305555555555557</v>
      </c>
      <c r="G1524" s="15">
        <f t="shared" si="448"/>
        <v>0.625</v>
      </c>
      <c r="H1524" s="15">
        <f t="shared" si="449"/>
        <v>2.25</v>
      </c>
      <c r="I1524" s="15">
        <f t="shared" si="437"/>
        <v>1000</v>
      </c>
      <c r="J1524" s="15">
        <f t="shared" si="438"/>
        <v>1000</v>
      </c>
      <c r="K1524" s="15">
        <f t="shared" si="439"/>
        <v>0</v>
      </c>
      <c r="L1524" s="15">
        <f>SUM(0.5*1.2*$AD$4*$AF$4*(F1524^2))</f>
        <v>145.90775370370372</v>
      </c>
      <c r="M1524" s="15">
        <f t="shared" si="440"/>
        <v>23.904990293261321</v>
      </c>
      <c r="N1524" s="15">
        <f t="shared" si="450"/>
        <v>0.23904990293261322</v>
      </c>
      <c r="O1524" s="15">
        <f t="shared" si="441"/>
        <v>14.940618933288327</v>
      </c>
      <c r="P1524" s="15">
        <f t="shared" si="442"/>
        <v>6.5994347377057618</v>
      </c>
      <c r="Q1524" s="15">
        <f t="shared" si="451"/>
        <v>6.5994347377057616E-2</v>
      </c>
      <c r="R1524" s="15">
        <f t="shared" si="443"/>
        <v>4.1246467110661014</v>
      </c>
      <c r="S1524" s="15">
        <f t="shared" si="452"/>
        <v>575.05738714086613</v>
      </c>
      <c r="T1524" s="15">
        <f t="shared" si="453"/>
        <v>401.00025201991446</v>
      </c>
      <c r="U1524" s="15">
        <f t="shared" si="444"/>
        <v>0.57505738714086607</v>
      </c>
      <c r="V1524" s="15">
        <f t="shared" si="445"/>
        <v>0.40100025201991446</v>
      </c>
      <c r="W1524" s="15">
        <f t="shared" si="446"/>
        <v>0.17405713512095161</v>
      </c>
      <c r="X1524" s="15">
        <f t="shared" si="447"/>
        <v>167.7099398884005</v>
      </c>
      <c r="Y1524" s="15">
        <f t="shared" si="454"/>
        <v>135586.03426757283</v>
      </c>
      <c r="AJ1524">
        <f>IF(E1524&lt;1,1,0)</f>
        <v>0</v>
      </c>
      <c r="AK1524">
        <f>IF(AJ1524=1,"",E1524)</f>
        <v>62.3</v>
      </c>
      <c r="AL1524">
        <f>E1524/3.6</f>
        <v>17.305555555555554</v>
      </c>
    </row>
    <row r="1525" spans="2:38" x14ac:dyDescent="0.3">
      <c r="B1525" s="23" t="s">
        <v>54</v>
      </c>
      <c r="C1525" s="23">
        <v>1514</v>
      </c>
      <c r="D1525" s="23">
        <v>37</v>
      </c>
      <c r="E1525" s="22">
        <v>64.7</v>
      </c>
      <c r="F1525" s="42">
        <f t="shared" si="436"/>
        <v>17.972222222222225</v>
      </c>
      <c r="G1525" s="15">
        <f t="shared" si="448"/>
        <v>0.6666666666666663</v>
      </c>
      <c r="H1525" s="15">
        <f t="shared" si="449"/>
        <v>2.3999999999999986</v>
      </c>
      <c r="I1525" s="15">
        <f t="shared" si="437"/>
        <v>1066.6666666666661</v>
      </c>
      <c r="J1525" s="15">
        <f t="shared" si="438"/>
        <v>1066.6666666666661</v>
      </c>
      <c r="K1525" s="15">
        <f t="shared" si="439"/>
        <v>0</v>
      </c>
      <c r="L1525" s="15">
        <f>SUM(0.5*1.2*$AD$4*$AF$4*(F1525^2))</f>
        <v>157.36597592592597</v>
      </c>
      <c r="M1525" s="15">
        <f t="shared" si="440"/>
        <v>26.229966659927975</v>
      </c>
      <c r="N1525" s="15">
        <f t="shared" si="450"/>
        <v>0.26958576844925974</v>
      </c>
      <c r="O1525" s="15">
        <f t="shared" si="441"/>
        <v>16.393729162454985</v>
      </c>
      <c r="P1525" s="15">
        <f t="shared" si="442"/>
        <v>7.0595962895576152</v>
      </c>
      <c r="Q1525" s="15">
        <f t="shared" si="451"/>
        <v>7.2556961864897712E-2</v>
      </c>
      <c r="R1525" s="15">
        <f t="shared" si="443"/>
        <v>4.4122476809735094</v>
      </c>
      <c r="S1525" s="15">
        <f t="shared" si="452"/>
        <v>575.32697290931537</v>
      </c>
      <c r="T1525" s="15">
        <f t="shared" si="453"/>
        <v>401.07280898177936</v>
      </c>
      <c r="U1525" s="15">
        <f t="shared" si="444"/>
        <v>0.57532697290931534</v>
      </c>
      <c r="V1525" s="15">
        <f t="shared" si="445"/>
        <v>0.40107280898177938</v>
      </c>
      <c r="W1525" s="15">
        <f t="shared" si="446"/>
        <v>0.17425416392753595</v>
      </c>
      <c r="X1525" s="15">
        <f t="shared" si="447"/>
        <v>180.88031012085074</v>
      </c>
      <c r="Y1525" s="15">
        <f t="shared" si="454"/>
        <v>135766.91457769368</v>
      </c>
      <c r="AJ1525">
        <f>IF(E1525&lt;1,1,0)</f>
        <v>0</v>
      </c>
      <c r="AK1525">
        <f>IF(AJ1525=1,"",E1525)</f>
        <v>64.7</v>
      </c>
      <c r="AL1525">
        <f>E1525/3.6</f>
        <v>17.972222222222221</v>
      </c>
    </row>
    <row r="1526" spans="2:38" x14ac:dyDescent="0.3">
      <c r="B1526" s="23" t="s">
        <v>54</v>
      </c>
      <c r="C1526" s="23">
        <v>1515</v>
      </c>
      <c r="D1526" s="23">
        <v>38</v>
      </c>
      <c r="E1526" s="22">
        <v>67.099999999999994</v>
      </c>
      <c r="F1526" s="42">
        <f t="shared" si="436"/>
        <v>18.638888888888889</v>
      </c>
      <c r="G1526" s="15">
        <f t="shared" si="448"/>
        <v>0.625</v>
      </c>
      <c r="H1526" s="15">
        <f t="shared" si="449"/>
        <v>2.25</v>
      </c>
      <c r="I1526" s="15">
        <f t="shared" si="437"/>
        <v>1000</v>
      </c>
      <c r="J1526" s="15">
        <f t="shared" si="438"/>
        <v>1000</v>
      </c>
      <c r="K1526" s="15">
        <f t="shared" si="439"/>
        <v>0</v>
      </c>
      <c r="L1526" s="15">
        <f>SUM(0.5*1.2*$AD$4*$AF$4*(F1526^2))</f>
        <v>169.25726481481479</v>
      </c>
      <c r="M1526" s="15">
        <f t="shared" si="440"/>
        <v>26.181996241409465</v>
      </c>
      <c r="N1526" s="15">
        <f t="shared" si="450"/>
        <v>0.27636551588154434</v>
      </c>
      <c r="O1526" s="15">
        <f t="shared" si="441"/>
        <v>16.363747650880917</v>
      </c>
      <c r="P1526" s="15">
        <f t="shared" si="442"/>
        <v>7.5431073525205754</v>
      </c>
      <c r="Q1526" s="15">
        <f t="shared" si="451"/>
        <v>7.9621688721050521E-2</v>
      </c>
      <c r="R1526" s="15">
        <f t="shared" si="443"/>
        <v>4.7144420953253601</v>
      </c>
      <c r="S1526" s="15">
        <f t="shared" si="452"/>
        <v>575.60333842519697</v>
      </c>
      <c r="T1526" s="15">
        <f t="shared" si="453"/>
        <v>401.15243067050039</v>
      </c>
      <c r="U1526" s="15">
        <f t="shared" si="444"/>
        <v>0.57560333842519695</v>
      </c>
      <c r="V1526" s="15">
        <f t="shared" si="445"/>
        <v>0.40115243067050038</v>
      </c>
      <c r="W1526" s="15">
        <f t="shared" si="446"/>
        <v>0.17445090775469657</v>
      </c>
      <c r="X1526" s="15">
        <f t="shared" si="447"/>
        <v>194.54845813127812</v>
      </c>
      <c r="Y1526" s="15">
        <f t="shared" si="454"/>
        <v>135961.46303582497</v>
      </c>
      <c r="AJ1526">
        <f>IF(E1526&lt;1,1,0)</f>
        <v>0</v>
      </c>
      <c r="AK1526">
        <f>IF(AJ1526=1,"",E1526)</f>
        <v>67.099999999999994</v>
      </c>
      <c r="AL1526">
        <f>E1526/3.6</f>
        <v>18.638888888888886</v>
      </c>
    </row>
    <row r="1527" spans="2:38" x14ac:dyDescent="0.3">
      <c r="B1527" s="23" t="s">
        <v>54</v>
      </c>
      <c r="C1527" s="23">
        <v>1516</v>
      </c>
      <c r="D1527" s="23">
        <v>39</v>
      </c>
      <c r="E1527" s="22">
        <v>69.2</v>
      </c>
      <c r="F1527" s="42">
        <f t="shared" si="436"/>
        <v>19.222222222222225</v>
      </c>
      <c r="G1527" s="15">
        <f t="shared" si="448"/>
        <v>0.50000000000000122</v>
      </c>
      <c r="H1527" s="15">
        <f t="shared" si="449"/>
        <v>1.8000000000000043</v>
      </c>
      <c r="I1527" s="15">
        <f t="shared" si="437"/>
        <v>800.00000000000193</v>
      </c>
      <c r="J1527" s="15">
        <f t="shared" si="438"/>
        <v>800.00000000000193</v>
      </c>
      <c r="K1527" s="15">
        <f t="shared" si="439"/>
        <v>0</v>
      </c>
      <c r="L1527" s="15">
        <f>SUM(0.5*1.2*$AD$4*$AF$4*(F1527^2))</f>
        <v>180.01739259259264</v>
      </c>
      <c r="M1527" s="15">
        <f t="shared" si="440"/>
        <v>23.363792102057658</v>
      </c>
      <c r="N1527" s="15">
        <f t="shared" si="450"/>
        <v>0.25310774777229134</v>
      </c>
      <c r="O1527" s="15">
        <f t="shared" si="441"/>
        <v>14.602370063786037</v>
      </c>
      <c r="P1527" s="15">
        <f t="shared" si="442"/>
        <v>7.9860143242798376</v>
      </c>
      <c r="Q1527" s="15">
        <f t="shared" si="451"/>
        <v>8.6515155179698239E-2</v>
      </c>
      <c r="R1527" s="15">
        <f t="shared" si="443"/>
        <v>4.9912589526748983</v>
      </c>
      <c r="S1527" s="15">
        <f t="shared" si="452"/>
        <v>575.8564461729693</v>
      </c>
      <c r="T1527" s="15">
        <f t="shared" si="453"/>
        <v>401.2389458256801</v>
      </c>
      <c r="U1527" s="15">
        <f t="shared" si="444"/>
        <v>0.57585644617296927</v>
      </c>
      <c r="V1527" s="15">
        <f t="shared" si="445"/>
        <v>0.40123894582568009</v>
      </c>
      <c r="W1527" s="15">
        <f t="shared" si="446"/>
        <v>0.17461750034728918</v>
      </c>
      <c r="X1527" s="15">
        <f t="shared" si="447"/>
        <v>206.91642097762639</v>
      </c>
      <c r="Y1527" s="15">
        <f t="shared" si="454"/>
        <v>136168.37945680259</v>
      </c>
      <c r="AJ1527">
        <f>IF(E1527&lt;1,1,0)</f>
        <v>0</v>
      </c>
      <c r="AK1527">
        <f>IF(AJ1527=1,"",E1527)</f>
        <v>69.2</v>
      </c>
      <c r="AL1527">
        <f>E1527/3.6</f>
        <v>19.222222222222221</v>
      </c>
    </row>
    <row r="1528" spans="2:38" x14ac:dyDescent="0.3">
      <c r="B1528" s="23" t="s">
        <v>54</v>
      </c>
      <c r="C1528" s="23">
        <v>1517</v>
      </c>
      <c r="D1528" s="23">
        <v>40</v>
      </c>
      <c r="E1528" s="22">
        <v>70.7</v>
      </c>
      <c r="F1528" s="42">
        <f t="shared" si="436"/>
        <v>19.638888888888889</v>
      </c>
      <c r="G1528" s="15">
        <f t="shared" si="448"/>
        <v>0.37500000000000039</v>
      </c>
      <c r="H1528" s="15">
        <f t="shared" si="449"/>
        <v>1.3500000000000014</v>
      </c>
      <c r="I1528" s="15">
        <f t="shared" si="437"/>
        <v>600.00000000000057</v>
      </c>
      <c r="J1528" s="15">
        <f t="shared" si="438"/>
        <v>600.00000000000057</v>
      </c>
      <c r="K1528" s="15">
        <f t="shared" si="439"/>
        <v>0</v>
      </c>
      <c r="L1528" s="15">
        <f>SUM(0.5*1.2*$AD$4*$AF$4*(F1528^2))</f>
        <v>187.90619814814815</v>
      </c>
      <c r="M1528" s="15">
        <f t="shared" si="440"/>
        <v>20.097382280298362</v>
      </c>
      <c r="N1528" s="15">
        <f t="shared" si="450"/>
        <v>0.22330424755887068</v>
      </c>
      <c r="O1528" s="15">
        <f t="shared" si="441"/>
        <v>12.560863925186476</v>
      </c>
      <c r="P1528" s="15">
        <f t="shared" si="442"/>
        <v>8.3140489469650198</v>
      </c>
      <c r="Q1528" s="15">
        <f t="shared" si="451"/>
        <v>9.2378321632944668E-2</v>
      </c>
      <c r="R1528" s="15">
        <f t="shared" si="443"/>
        <v>5.1962805918531378</v>
      </c>
      <c r="S1528" s="15">
        <f t="shared" si="452"/>
        <v>576.07975042052817</v>
      </c>
      <c r="T1528" s="15">
        <f t="shared" si="453"/>
        <v>401.33132414731307</v>
      </c>
      <c r="U1528" s="15">
        <f t="shared" si="444"/>
        <v>0.57607975042052817</v>
      </c>
      <c r="V1528" s="15">
        <f t="shared" si="445"/>
        <v>0.4013313241473131</v>
      </c>
      <c r="W1528" s="15">
        <f t="shared" si="446"/>
        <v>0.17474842627321507</v>
      </c>
      <c r="X1528" s="15">
        <f t="shared" si="447"/>
        <v>215.9840134785708</v>
      </c>
      <c r="Y1528" s="15">
        <f t="shared" si="454"/>
        <v>136384.36347028115</v>
      </c>
      <c r="AJ1528">
        <f>IF(E1528&lt;1,1,0)</f>
        <v>0</v>
      </c>
      <c r="AK1528">
        <f>IF(AJ1528=1,"",E1528)</f>
        <v>70.7</v>
      </c>
      <c r="AL1528">
        <f>E1528/3.6</f>
        <v>19.638888888888889</v>
      </c>
    </row>
    <row r="1529" spans="2:38" x14ac:dyDescent="0.3">
      <c r="B1529" s="23" t="s">
        <v>54</v>
      </c>
      <c r="C1529" s="23">
        <v>1518</v>
      </c>
      <c r="D1529" s="23">
        <v>41</v>
      </c>
      <c r="E1529" s="22">
        <v>71.900000000000006</v>
      </c>
      <c r="F1529" s="42">
        <f t="shared" si="436"/>
        <v>19.972222222222225</v>
      </c>
      <c r="G1529" s="15">
        <f t="shared" si="448"/>
        <v>0.27777777777777779</v>
      </c>
      <c r="H1529" s="15">
        <f t="shared" si="449"/>
        <v>1</v>
      </c>
      <c r="I1529" s="15">
        <f t="shared" si="437"/>
        <v>444.44444444444446</v>
      </c>
      <c r="J1529" s="15">
        <f t="shared" si="438"/>
        <v>444.44444444444446</v>
      </c>
      <c r="K1529" s="15">
        <f t="shared" si="439"/>
        <v>0</v>
      </c>
      <c r="L1529" s="15">
        <f>SUM(0.5*1.2*$AD$4*$AF$4*(F1529^2))</f>
        <v>194.33904259259262</v>
      </c>
      <c r="M1529" s="15">
        <f t="shared" si="440"/>
        <v>17.460185754989713</v>
      </c>
      <c r="N1529" s="15">
        <f t="shared" si="450"/>
        <v>0.19885211554293841</v>
      </c>
      <c r="O1529" s="15">
        <f t="shared" si="441"/>
        <v>10.912616096868572</v>
      </c>
      <c r="P1529" s="15">
        <f t="shared" si="442"/>
        <v>8.5836425451131717</v>
      </c>
      <c r="Q1529" s="15">
        <f t="shared" si="451"/>
        <v>9.7758151208233349E-2</v>
      </c>
      <c r="R1529" s="15">
        <f t="shared" si="443"/>
        <v>5.3647765906957314</v>
      </c>
      <c r="S1529" s="15">
        <f t="shared" si="452"/>
        <v>576.27860253607116</v>
      </c>
      <c r="T1529" s="15">
        <f t="shared" si="453"/>
        <v>401.42908229852128</v>
      </c>
      <c r="U1529" s="15">
        <f t="shared" si="444"/>
        <v>0.57627860253607122</v>
      </c>
      <c r="V1529" s="15">
        <f t="shared" si="445"/>
        <v>0.40142908229852126</v>
      </c>
      <c r="W1529" s="15">
        <f t="shared" si="446"/>
        <v>0.17484952023754996</v>
      </c>
      <c r="X1529" s="15">
        <f t="shared" si="447"/>
        <v>223.37808748187908</v>
      </c>
      <c r="Y1529" s="15">
        <f t="shared" si="454"/>
        <v>136607.74155776305</v>
      </c>
      <c r="AJ1529">
        <f>IF(E1529&lt;1,1,0)</f>
        <v>0</v>
      </c>
      <c r="AK1529">
        <f>IF(AJ1529=1,"",E1529)</f>
        <v>71.900000000000006</v>
      </c>
      <c r="AL1529">
        <f>E1529/3.6</f>
        <v>19.972222222222225</v>
      </c>
    </row>
    <row r="1530" spans="2:38" x14ac:dyDescent="0.3">
      <c r="B1530" s="23" t="s">
        <v>54</v>
      </c>
      <c r="C1530" s="23">
        <v>1519</v>
      </c>
      <c r="D1530" s="23">
        <v>42</v>
      </c>
      <c r="E1530" s="22">
        <v>72.7</v>
      </c>
      <c r="F1530" s="42">
        <f t="shared" si="436"/>
        <v>20.194444444444446</v>
      </c>
      <c r="G1530" s="15">
        <f t="shared" si="448"/>
        <v>0.20833333333333331</v>
      </c>
      <c r="H1530" s="15">
        <f t="shared" si="449"/>
        <v>0.75</v>
      </c>
      <c r="I1530" s="15">
        <f t="shared" si="437"/>
        <v>333.33333333333331</v>
      </c>
      <c r="J1530" s="15">
        <f t="shared" si="438"/>
        <v>333.33333333333331</v>
      </c>
      <c r="K1530" s="15">
        <f t="shared" si="439"/>
        <v>0</v>
      </c>
      <c r="L1530" s="15">
        <f>SUM(0.5*1.2*$AD$4*$AF$4*(F1530^2))</f>
        <v>198.68775370370372</v>
      </c>
      <c r="M1530" s="15">
        <f t="shared" si="440"/>
        <v>15.498450285442388</v>
      </c>
      <c r="N1530" s="15">
        <f t="shared" si="450"/>
        <v>0.18081525333016121</v>
      </c>
      <c r="O1530" s="15">
        <f t="shared" si="441"/>
        <v>9.6865314284014925</v>
      </c>
      <c r="P1530" s="15">
        <f t="shared" si="442"/>
        <v>8.7669688039609071</v>
      </c>
      <c r="Q1530" s="15">
        <f t="shared" si="451"/>
        <v>0.10228130271287725</v>
      </c>
      <c r="R1530" s="15">
        <f t="shared" si="443"/>
        <v>5.4793555024755669</v>
      </c>
      <c r="S1530" s="15">
        <f t="shared" si="452"/>
        <v>576.4594177894013</v>
      </c>
      <c r="T1530" s="15">
        <f t="shared" si="453"/>
        <v>401.53136360123415</v>
      </c>
      <c r="U1530" s="15">
        <f t="shared" si="444"/>
        <v>0.57645941778940135</v>
      </c>
      <c r="V1530" s="15">
        <f t="shared" si="445"/>
        <v>0.40153136360123415</v>
      </c>
      <c r="W1530" s="15">
        <f t="shared" si="446"/>
        <v>0.1749280541881672</v>
      </c>
      <c r="X1530" s="15">
        <f t="shared" si="447"/>
        <v>228.37660594542379</v>
      </c>
      <c r="Y1530" s="15">
        <f t="shared" si="454"/>
        <v>136836.11816370848</v>
      </c>
      <c r="AJ1530">
        <f>IF(E1530&lt;1,1,0)</f>
        <v>0</v>
      </c>
      <c r="AK1530">
        <f>IF(AJ1530=1,"",E1530)</f>
        <v>72.7</v>
      </c>
      <c r="AL1530">
        <f>E1530/3.6</f>
        <v>20.194444444444446</v>
      </c>
    </row>
    <row r="1531" spans="2:38" x14ac:dyDescent="0.3">
      <c r="B1531" s="23" t="s">
        <v>54</v>
      </c>
      <c r="C1531" s="23">
        <v>1520</v>
      </c>
      <c r="D1531" s="23">
        <v>43</v>
      </c>
      <c r="E1531" s="22">
        <v>73.400000000000006</v>
      </c>
      <c r="F1531" s="42">
        <f t="shared" si="436"/>
        <v>20.388888888888893</v>
      </c>
      <c r="G1531" s="15">
        <f t="shared" si="448"/>
        <v>0.15277777777777699</v>
      </c>
      <c r="H1531" s="15">
        <f t="shared" si="449"/>
        <v>0.54999999999999716</v>
      </c>
      <c r="I1531" s="15">
        <f t="shared" si="437"/>
        <v>244.44444444444318</v>
      </c>
      <c r="J1531" s="15">
        <f t="shared" si="438"/>
        <v>244.44444444444318</v>
      </c>
      <c r="K1531" s="15">
        <f t="shared" si="439"/>
        <v>0</v>
      </c>
      <c r="L1531" s="15">
        <f>SUM(0.5*1.2*$AD$4*$AF$4*(F1531^2))</f>
        <v>202.5323481481482</v>
      </c>
      <c r="M1531" s="15">
        <f t="shared" si="440"/>
        <v>13.913720160082283</v>
      </c>
      <c r="N1531" s="15">
        <f t="shared" si="450"/>
        <v>0.1661916574676495</v>
      </c>
      <c r="O1531" s="15">
        <f t="shared" si="441"/>
        <v>8.6960751000514271</v>
      </c>
      <c r="P1531" s="15">
        <f t="shared" si="442"/>
        <v>8.9297695427983559</v>
      </c>
      <c r="Q1531" s="15">
        <f t="shared" si="451"/>
        <v>0.10666113620564703</v>
      </c>
      <c r="R1531" s="15">
        <f t="shared" si="443"/>
        <v>5.5811059642489731</v>
      </c>
      <c r="S1531" s="15">
        <f t="shared" si="452"/>
        <v>576.62560944686891</v>
      </c>
      <c r="T1531" s="15">
        <f t="shared" si="453"/>
        <v>401.63802473743982</v>
      </c>
      <c r="U1531" s="15">
        <f t="shared" si="444"/>
        <v>0.57662560944686891</v>
      </c>
      <c r="V1531" s="15">
        <f t="shared" si="445"/>
        <v>0.40163802473743981</v>
      </c>
      <c r="W1531" s="15">
        <f t="shared" si="446"/>
        <v>0.1749875847094291</v>
      </c>
      <c r="X1531" s="15">
        <f t="shared" si="447"/>
        <v>232.79567997782661</v>
      </c>
      <c r="Y1531" s="15">
        <f t="shared" si="454"/>
        <v>137068.91384368631</v>
      </c>
      <c r="AJ1531">
        <f>IF(E1531&lt;1,1,0)</f>
        <v>0</v>
      </c>
      <c r="AK1531">
        <f>IF(AJ1531=1,"",E1531)</f>
        <v>73.400000000000006</v>
      </c>
      <c r="AL1531">
        <f>E1531/3.6</f>
        <v>20.388888888888889</v>
      </c>
    </row>
    <row r="1532" spans="2:38" x14ac:dyDescent="0.3">
      <c r="B1532" s="23" t="s">
        <v>54</v>
      </c>
      <c r="C1532" s="23">
        <v>1521</v>
      </c>
      <c r="D1532" s="23">
        <v>44</v>
      </c>
      <c r="E1532" s="22">
        <v>73.8</v>
      </c>
      <c r="F1532" s="42">
        <f t="shared" si="436"/>
        <v>20.5</v>
      </c>
      <c r="G1532" s="15">
        <f t="shared" si="448"/>
        <v>9.7222222222220642E-2</v>
      </c>
      <c r="H1532" s="15">
        <f t="shared" si="449"/>
        <v>0.34999999999999432</v>
      </c>
      <c r="I1532" s="15">
        <f t="shared" si="437"/>
        <v>155.55555555555301</v>
      </c>
      <c r="J1532" s="15">
        <f t="shared" si="438"/>
        <v>155.55555555555301</v>
      </c>
      <c r="K1532" s="15">
        <f t="shared" si="439"/>
        <v>0</v>
      </c>
      <c r="L1532" s="15">
        <f>SUM(0.5*1.2*$AD$4*$AF$4*(F1532^2))</f>
        <v>204.74579999999997</v>
      </c>
      <c r="M1532" s="15">
        <f t="shared" si="440"/>
        <v>12.212697788888836</v>
      </c>
      <c r="N1532" s="15">
        <f t="shared" si="450"/>
        <v>0.14926630630864132</v>
      </c>
      <c r="O1532" s="15">
        <f t="shared" si="441"/>
        <v>7.6329361180555226</v>
      </c>
      <c r="P1532" s="15">
        <f t="shared" si="442"/>
        <v>9.0238089000000006</v>
      </c>
      <c r="Q1532" s="15">
        <f t="shared" si="451"/>
        <v>0.11029099766666668</v>
      </c>
      <c r="R1532" s="15">
        <f t="shared" si="443"/>
        <v>5.6398805625000001</v>
      </c>
      <c r="S1532" s="15">
        <f t="shared" si="452"/>
        <v>576.77487575317753</v>
      </c>
      <c r="T1532" s="15">
        <f t="shared" si="453"/>
        <v>401.74831573510647</v>
      </c>
      <c r="U1532" s="15">
        <f t="shared" si="444"/>
        <v>0.57677487575317754</v>
      </c>
      <c r="V1532" s="15">
        <f t="shared" si="445"/>
        <v>0.4017483157351065</v>
      </c>
      <c r="W1532" s="15">
        <f t="shared" si="446"/>
        <v>0.17502656001807104</v>
      </c>
      <c r="X1532" s="15">
        <f t="shared" si="447"/>
        <v>235.33987748140794</v>
      </c>
      <c r="Y1532" s="15">
        <f t="shared" si="454"/>
        <v>137304.25372116771</v>
      </c>
      <c r="AJ1532">
        <f>IF(E1532&lt;1,1,0)</f>
        <v>0</v>
      </c>
      <c r="AK1532">
        <f>IF(AJ1532=1,"",E1532)</f>
        <v>73.8</v>
      </c>
      <c r="AL1532">
        <f>E1532/3.6</f>
        <v>20.5</v>
      </c>
    </row>
    <row r="1533" spans="2:38" x14ac:dyDescent="0.3">
      <c r="B1533" s="23" t="s">
        <v>54</v>
      </c>
      <c r="C1533" s="23">
        <v>1522</v>
      </c>
      <c r="D1533" s="23">
        <v>45</v>
      </c>
      <c r="E1533" s="22">
        <v>74.099999999999994</v>
      </c>
      <c r="F1533" s="42">
        <f t="shared" si="436"/>
        <v>20.583333333333332</v>
      </c>
      <c r="G1533" s="15">
        <f t="shared" si="448"/>
        <v>2.7777777777778172E-2</v>
      </c>
      <c r="H1533" s="15">
        <f t="shared" si="449"/>
        <v>0.10000000000000142</v>
      </c>
      <c r="I1533" s="15">
        <f t="shared" si="437"/>
        <v>44.444444444445075</v>
      </c>
      <c r="J1533" s="15">
        <f t="shared" si="438"/>
        <v>44.444444444445075</v>
      </c>
      <c r="K1533" s="15">
        <f t="shared" si="439"/>
        <v>0</v>
      </c>
      <c r="L1533" s="15">
        <f>SUM(0.5*1.2*$AD$4*$AF$4*(F1533^2))</f>
        <v>206.4137833333333</v>
      </c>
      <c r="M1533" s="15">
        <f t="shared" si="440"/>
        <v>10.009638521759271</v>
      </c>
      <c r="N1533" s="15">
        <f t="shared" si="450"/>
        <v>0.1251204815219909</v>
      </c>
      <c r="O1533" s="15">
        <f t="shared" si="441"/>
        <v>6.2560240760995445</v>
      </c>
      <c r="P1533" s="15">
        <f t="shared" si="442"/>
        <v>9.0948237069444442</v>
      </c>
      <c r="Q1533" s="15">
        <f t="shared" si="451"/>
        <v>0.11368529633680556</v>
      </c>
      <c r="R1533" s="15">
        <f t="shared" si="443"/>
        <v>5.6842648168402778</v>
      </c>
      <c r="S1533" s="15">
        <f t="shared" si="452"/>
        <v>576.89999623469953</v>
      </c>
      <c r="T1533" s="15">
        <f t="shared" si="453"/>
        <v>401.8620010314433</v>
      </c>
      <c r="U1533" s="15">
        <f t="shared" si="444"/>
        <v>0.57689999623469956</v>
      </c>
      <c r="V1533" s="15">
        <f t="shared" si="445"/>
        <v>0.40186200103144332</v>
      </c>
      <c r="W1533" s="15">
        <f t="shared" si="446"/>
        <v>0.17503799520325625</v>
      </c>
      <c r="X1533" s="15">
        <f t="shared" si="447"/>
        <v>237.25709969562553</v>
      </c>
      <c r="Y1533" s="15">
        <f t="shared" si="454"/>
        <v>137541.51082086333</v>
      </c>
      <c r="AJ1533">
        <f>IF(E1533&lt;1,1,0)</f>
        <v>0</v>
      </c>
      <c r="AK1533">
        <f>IF(AJ1533=1,"",E1533)</f>
        <v>74.099999999999994</v>
      </c>
      <c r="AL1533">
        <f>E1533/3.6</f>
        <v>20.583333333333332</v>
      </c>
    </row>
    <row r="1534" spans="2:38" x14ac:dyDescent="0.3">
      <c r="B1534" s="23" t="s">
        <v>54</v>
      </c>
      <c r="C1534" s="23">
        <v>1523</v>
      </c>
      <c r="D1534" s="23">
        <v>46</v>
      </c>
      <c r="E1534" s="22">
        <v>74</v>
      </c>
      <c r="F1534" s="42">
        <f t="shared" si="436"/>
        <v>20.555555555555557</v>
      </c>
      <c r="G1534" s="15">
        <f t="shared" si="448"/>
        <v>-6.9444444444444448E-2</v>
      </c>
      <c r="H1534" s="15">
        <f t="shared" si="449"/>
        <v>-0.25</v>
      </c>
      <c r="I1534" s="15">
        <f t="shared" si="437"/>
        <v>-111.11111111111111</v>
      </c>
      <c r="J1534" s="15">
        <f t="shared" si="438"/>
        <v>0</v>
      </c>
      <c r="K1534" s="15">
        <f t="shared" si="439"/>
        <v>111.11111111111111</v>
      </c>
      <c r="L1534" s="15">
        <f>SUM(0.5*1.2*$AD$4*$AF$4*(F1534^2))</f>
        <v>205.85703703703706</v>
      </c>
      <c r="M1534" s="15">
        <f t="shared" si="440"/>
        <v>9.0711057613168737</v>
      </c>
      <c r="N1534" s="15">
        <f t="shared" si="450"/>
        <v>0.11590857361682673</v>
      </c>
      <c r="O1534" s="15">
        <f t="shared" si="441"/>
        <v>5.6694411008230468</v>
      </c>
      <c r="P1534" s="15">
        <f t="shared" si="442"/>
        <v>6.7871551440329227</v>
      </c>
      <c r="Q1534" s="15">
        <f t="shared" si="451"/>
        <v>8.6724760173754023E-2</v>
      </c>
      <c r="R1534" s="15">
        <f t="shared" si="443"/>
        <v>4.2419719650205767</v>
      </c>
      <c r="S1534" s="15">
        <f t="shared" si="452"/>
        <v>577.01590480831635</v>
      </c>
      <c r="T1534" s="15">
        <f t="shared" si="453"/>
        <v>401.94872579161705</v>
      </c>
      <c r="U1534" s="15">
        <f t="shared" si="444"/>
        <v>0.57701590480831633</v>
      </c>
      <c r="V1534" s="15">
        <f t="shared" si="445"/>
        <v>0.40194872579161706</v>
      </c>
      <c r="W1534" s="15">
        <f t="shared" si="446"/>
        <v>0.17506717901669927</v>
      </c>
      <c r="X1534" s="15">
        <f t="shared" si="447"/>
        <v>236.61716140359201</v>
      </c>
      <c r="Y1534" s="15">
        <f t="shared" si="454"/>
        <v>137778.12798226692</v>
      </c>
      <c r="AJ1534">
        <f>IF(E1534&lt;1,1,0)</f>
        <v>0</v>
      </c>
      <c r="AK1534">
        <f>IF(AJ1534=1,"",E1534)</f>
        <v>74</v>
      </c>
      <c r="AL1534">
        <f>E1534/3.6</f>
        <v>20.555555555555554</v>
      </c>
    </row>
    <row r="1535" spans="2:38" x14ac:dyDescent="0.3">
      <c r="B1535" s="23" t="s">
        <v>54</v>
      </c>
      <c r="C1535" s="23">
        <v>1524</v>
      </c>
      <c r="D1535" s="23">
        <v>47</v>
      </c>
      <c r="E1535" s="22">
        <v>73.599999999999994</v>
      </c>
      <c r="F1535" s="42">
        <f t="shared" si="436"/>
        <v>20.444444444444443</v>
      </c>
      <c r="G1535" s="15">
        <f t="shared" si="448"/>
        <v>-0.20833333333333331</v>
      </c>
      <c r="H1535" s="15">
        <f t="shared" si="449"/>
        <v>-0.75</v>
      </c>
      <c r="I1535" s="15">
        <f t="shared" si="437"/>
        <v>-333.33333333333331</v>
      </c>
      <c r="J1535" s="15">
        <f t="shared" si="438"/>
        <v>0</v>
      </c>
      <c r="K1535" s="15">
        <f t="shared" si="439"/>
        <v>333.33333333333331</v>
      </c>
      <c r="L1535" s="15">
        <f>SUM(0.5*1.2*$AD$4*$AF$4*(F1535^2))</f>
        <v>203.63757037037033</v>
      </c>
      <c r="M1535" s="15">
        <f t="shared" si="440"/>
        <v>8.9766969942386829</v>
      </c>
      <c r="N1535" s="15">
        <f t="shared" si="450"/>
        <v>0.11719576631367171</v>
      </c>
      <c r="O1535" s="15">
        <f t="shared" si="441"/>
        <v>5.6104356213991764</v>
      </c>
      <c r="P1535" s="15">
        <f t="shared" si="442"/>
        <v>2.1618821794238676</v>
      </c>
      <c r="Q1535" s="15">
        <f t="shared" si="451"/>
        <v>2.8224572898033828E-2</v>
      </c>
      <c r="R1535" s="15">
        <f t="shared" si="443"/>
        <v>1.3511763621399171</v>
      </c>
      <c r="S1535" s="15">
        <f t="shared" si="452"/>
        <v>577.13310057463002</v>
      </c>
      <c r="T1535" s="15">
        <f t="shared" si="453"/>
        <v>401.97695036451506</v>
      </c>
      <c r="U1535" s="15">
        <f t="shared" si="444"/>
        <v>0.57713310057463008</v>
      </c>
      <c r="V1535" s="15">
        <f t="shared" si="445"/>
        <v>0.40197695036451508</v>
      </c>
      <c r="W1535" s="15">
        <f t="shared" si="446"/>
        <v>0.17515615021011499</v>
      </c>
      <c r="X1535" s="15">
        <f t="shared" si="447"/>
        <v>234.06605023020094</v>
      </c>
      <c r="Y1535" s="15">
        <f t="shared" si="454"/>
        <v>138012.19403249712</v>
      </c>
      <c r="AJ1535">
        <f>IF(E1535&lt;1,1,0)</f>
        <v>0</v>
      </c>
      <c r="AK1535">
        <f>IF(AJ1535=1,"",E1535)</f>
        <v>73.599999999999994</v>
      </c>
      <c r="AL1535">
        <f>E1535/3.6</f>
        <v>20.444444444444443</v>
      </c>
    </row>
    <row r="1536" spans="2:38" x14ac:dyDescent="0.3">
      <c r="B1536" s="23" t="s">
        <v>54</v>
      </c>
      <c r="C1536" s="23">
        <v>1525</v>
      </c>
      <c r="D1536" s="23">
        <v>48</v>
      </c>
      <c r="E1536" s="22">
        <v>72.5</v>
      </c>
      <c r="F1536" s="42">
        <f t="shared" si="436"/>
        <v>20.138888888888889</v>
      </c>
      <c r="G1536" s="15">
        <f t="shared" si="448"/>
        <v>-0.38888888888888851</v>
      </c>
      <c r="H1536" s="15">
        <f t="shared" si="449"/>
        <v>-1.3999999999999986</v>
      </c>
      <c r="I1536" s="15">
        <f t="shared" si="437"/>
        <v>-622.2222222222216</v>
      </c>
      <c r="J1536" s="15">
        <f t="shared" si="438"/>
        <v>0</v>
      </c>
      <c r="K1536" s="15">
        <f t="shared" si="439"/>
        <v>622.2222222222216</v>
      </c>
      <c r="L1536" s="15">
        <f>SUM(0.5*1.2*$AD$4*$AF$4*(F1536^2))</f>
        <v>197.59606481481481</v>
      </c>
      <c r="M1536" s="15">
        <f t="shared" si="440"/>
        <v>8.7208651941872439</v>
      </c>
      <c r="N1536" s="15">
        <f t="shared" si="450"/>
        <v>0.11627820258916326</v>
      </c>
      <c r="O1536" s="15">
        <f t="shared" si="441"/>
        <v>5.450540746367027</v>
      </c>
      <c r="P1536" s="15">
        <f t="shared" si="442"/>
        <v>3.8099990033436097</v>
      </c>
      <c r="Q1536" s="15">
        <f t="shared" si="451"/>
        <v>5.0799986711248135E-2</v>
      </c>
      <c r="R1536" s="15">
        <f t="shared" si="443"/>
        <v>2.3812493770897563</v>
      </c>
      <c r="S1536" s="15">
        <f t="shared" si="452"/>
        <v>577.24937877721914</v>
      </c>
      <c r="T1536" s="15">
        <f t="shared" si="453"/>
        <v>402.0277503512263</v>
      </c>
      <c r="U1536" s="15">
        <f t="shared" si="444"/>
        <v>0.57724937877721916</v>
      </c>
      <c r="V1536" s="15">
        <f t="shared" si="445"/>
        <v>0.40202775035122629</v>
      </c>
      <c r="W1536" s="15">
        <f t="shared" si="446"/>
        <v>0.17522162842599287</v>
      </c>
      <c r="X1536" s="15">
        <f t="shared" si="447"/>
        <v>227.12179092510701</v>
      </c>
      <c r="Y1536" s="15">
        <f t="shared" si="454"/>
        <v>138239.31582342222</v>
      </c>
      <c r="AJ1536">
        <f>IF(E1536&lt;1,1,0)</f>
        <v>0</v>
      </c>
      <c r="AK1536">
        <f>IF(AJ1536=1,"",E1536)</f>
        <v>72.5</v>
      </c>
      <c r="AL1536">
        <f>E1536/3.6</f>
        <v>20.138888888888889</v>
      </c>
    </row>
    <row r="1537" spans="2:38" x14ac:dyDescent="0.3">
      <c r="B1537" s="23" t="s">
        <v>54</v>
      </c>
      <c r="C1537" s="23">
        <v>1526</v>
      </c>
      <c r="D1537" s="23">
        <v>49</v>
      </c>
      <c r="E1537" s="22">
        <v>70.8</v>
      </c>
      <c r="F1537" s="42">
        <f t="shared" si="436"/>
        <v>19.666666666666668</v>
      </c>
      <c r="G1537" s="15">
        <f t="shared" si="448"/>
        <v>-0.54166666666666741</v>
      </c>
      <c r="H1537" s="15">
        <f t="shared" si="449"/>
        <v>-1.9500000000000028</v>
      </c>
      <c r="I1537" s="15">
        <f t="shared" si="437"/>
        <v>-866.66666666666788</v>
      </c>
      <c r="J1537" s="15">
        <f t="shared" si="438"/>
        <v>0</v>
      </c>
      <c r="K1537" s="15">
        <f t="shared" si="439"/>
        <v>866.66666666666788</v>
      </c>
      <c r="L1537" s="15">
        <f>SUM(0.5*1.2*$AD$4*$AF$4*(F1537^2))</f>
        <v>188.43813333333335</v>
      </c>
      <c r="M1537" s="15">
        <f t="shared" si="440"/>
        <v>8.3362699555555579</v>
      </c>
      <c r="N1537" s="15">
        <f t="shared" si="450"/>
        <v>0.11346589661728397</v>
      </c>
      <c r="O1537" s="15">
        <f t="shared" si="441"/>
        <v>5.2101687222222237</v>
      </c>
      <c r="P1537" s="15">
        <f t="shared" si="442"/>
        <v>8.708174488888913</v>
      </c>
      <c r="Q1537" s="15">
        <f t="shared" si="451"/>
        <v>0.1185279305432102</v>
      </c>
      <c r="R1537" s="15">
        <f t="shared" si="443"/>
        <v>5.4426090555555708</v>
      </c>
      <c r="S1537" s="15">
        <f t="shared" si="452"/>
        <v>577.36284467383643</v>
      </c>
      <c r="T1537" s="15">
        <f t="shared" si="453"/>
        <v>402.14627828176953</v>
      </c>
      <c r="U1537" s="15">
        <f t="shared" si="444"/>
        <v>0.57736284467383647</v>
      </c>
      <c r="V1537" s="15">
        <f t="shared" si="445"/>
        <v>0.40214627828176952</v>
      </c>
      <c r="W1537" s="15">
        <f t="shared" si="446"/>
        <v>0.17521656639206695</v>
      </c>
      <c r="X1537" s="15">
        <f t="shared" si="447"/>
        <v>216.59543290395911</v>
      </c>
      <c r="Y1537" s="15">
        <f t="shared" si="454"/>
        <v>138455.91125632619</v>
      </c>
      <c r="AJ1537">
        <f>IF(E1537&lt;1,1,0)</f>
        <v>0</v>
      </c>
      <c r="AK1537">
        <f>IF(AJ1537=1,"",E1537)</f>
        <v>70.8</v>
      </c>
      <c r="AL1537">
        <f>E1537/3.6</f>
        <v>19.666666666666664</v>
      </c>
    </row>
    <row r="1538" spans="2:38" x14ac:dyDescent="0.3">
      <c r="B1538" s="23" t="s">
        <v>54</v>
      </c>
      <c r="C1538" s="23">
        <v>1527</v>
      </c>
      <c r="D1538" s="23">
        <v>50</v>
      </c>
      <c r="E1538" s="22">
        <v>68.599999999999994</v>
      </c>
      <c r="F1538" s="42">
        <f t="shared" si="436"/>
        <v>19.055555555555554</v>
      </c>
      <c r="G1538" s="15">
        <f t="shared" si="448"/>
        <v>-0.63888888888888806</v>
      </c>
      <c r="H1538" s="15">
        <f t="shared" si="449"/>
        <v>-2.2999999999999972</v>
      </c>
      <c r="I1538" s="15">
        <f t="shared" si="437"/>
        <v>-1022.2222222222209</v>
      </c>
      <c r="J1538" s="15">
        <f t="shared" si="438"/>
        <v>0</v>
      </c>
      <c r="K1538" s="15">
        <f t="shared" si="439"/>
        <v>1022.2222222222209</v>
      </c>
      <c r="L1538" s="15">
        <f>SUM(0.5*1.2*$AD$4*$AF$4*(F1538^2))</f>
        <v>176.909237037037</v>
      </c>
      <c r="M1538" s="15">
        <f t="shared" si="440"/>
        <v>7.8575437946502049</v>
      </c>
      <c r="N1538" s="15">
        <f t="shared" si="450"/>
        <v>0.10913255270347506</v>
      </c>
      <c r="O1538" s="15">
        <f t="shared" si="441"/>
        <v>4.9109648716563781</v>
      </c>
      <c r="P1538" s="15">
        <f t="shared" si="442"/>
        <v>11.621468551028784</v>
      </c>
      <c r="Q1538" s="15">
        <f t="shared" si="451"/>
        <v>0.16140928543095531</v>
      </c>
      <c r="R1538" s="15">
        <f t="shared" si="443"/>
        <v>7.2634178443929898</v>
      </c>
      <c r="S1538" s="15">
        <f t="shared" si="452"/>
        <v>577.47197722653993</v>
      </c>
      <c r="T1538" s="15">
        <f t="shared" si="453"/>
        <v>402.3076875672005</v>
      </c>
      <c r="U1538" s="15">
        <f t="shared" si="444"/>
        <v>0.57747197722653998</v>
      </c>
      <c r="V1538" s="15">
        <f t="shared" si="445"/>
        <v>0.40230768756720048</v>
      </c>
      <c r="W1538" s="15">
        <f t="shared" si="446"/>
        <v>0.1751642896593395</v>
      </c>
      <c r="X1538" s="15">
        <f t="shared" si="447"/>
        <v>203.34382800228113</v>
      </c>
      <c r="Y1538" s="15">
        <f t="shared" si="454"/>
        <v>138659.25508432847</v>
      </c>
      <c r="AJ1538">
        <f>IF(E1538&lt;1,1,0)</f>
        <v>0</v>
      </c>
      <c r="AK1538">
        <f>IF(AJ1538=1,"",E1538)</f>
        <v>68.599999999999994</v>
      </c>
      <c r="AL1538">
        <f>E1538/3.6</f>
        <v>19.055555555555554</v>
      </c>
    </row>
    <row r="1539" spans="2:38" x14ac:dyDescent="0.3">
      <c r="B1539" s="23" t="s">
        <v>54</v>
      </c>
      <c r="C1539" s="23">
        <v>1528</v>
      </c>
      <c r="D1539" s="23">
        <v>51</v>
      </c>
      <c r="E1539" s="22">
        <v>66.2</v>
      </c>
      <c r="F1539" s="42">
        <f t="shared" si="436"/>
        <v>18.388888888888889</v>
      </c>
      <c r="G1539" s="15">
        <f t="shared" si="448"/>
        <v>-0.63888888888888806</v>
      </c>
      <c r="H1539" s="15">
        <f t="shared" si="449"/>
        <v>-2.2999999999999972</v>
      </c>
      <c r="I1539" s="15">
        <f t="shared" si="437"/>
        <v>-1022.2222222222209</v>
      </c>
      <c r="J1539" s="15">
        <f t="shared" si="438"/>
        <v>0</v>
      </c>
      <c r="K1539" s="15">
        <f t="shared" si="439"/>
        <v>1022.2222222222209</v>
      </c>
      <c r="L1539" s="15">
        <f>SUM(0.5*1.2*$AD$4*$AF$4*(F1539^2))</f>
        <v>164.74728148148148</v>
      </c>
      <c r="M1539" s="15">
        <f t="shared" si="440"/>
        <v>7.3589994539094654</v>
      </c>
      <c r="N1539" s="15">
        <f t="shared" si="450"/>
        <v>0.10425249226371743</v>
      </c>
      <c r="O1539" s="15">
        <f t="shared" si="441"/>
        <v>4.5993746586934154</v>
      </c>
      <c r="P1539" s="15">
        <f t="shared" si="442"/>
        <v>11.438531410288039</v>
      </c>
      <c r="Q1539" s="15">
        <f t="shared" si="451"/>
        <v>0.16204586164574722</v>
      </c>
      <c r="R1539" s="15">
        <f t="shared" si="443"/>
        <v>7.149082131430025</v>
      </c>
      <c r="S1539" s="15">
        <f t="shared" si="452"/>
        <v>577.57622971880369</v>
      </c>
      <c r="T1539" s="15">
        <f t="shared" si="453"/>
        <v>402.46973342884627</v>
      </c>
      <c r="U1539" s="15">
        <f t="shared" si="444"/>
        <v>0.57757622971880374</v>
      </c>
      <c r="V1539" s="15">
        <f t="shared" si="445"/>
        <v>0.40246973342884629</v>
      </c>
      <c r="W1539" s="15">
        <f t="shared" si="446"/>
        <v>0.17510649628995745</v>
      </c>
      <c r="X1539" s="15">
        <f t="shared" si="447"/>
        <v>189.36456878347727</v>
      </c>
      <c r="Y1539" s="15">
        <f t="shared" si="454"/>
        <v>138848.61965311193</v>
      </c>
      <c r="AJ1539">
        <f>IF(E1539&lt;1,1,0)</f>
        <v>0</v>
      </c>
      <c r="AK1539">
        <f>IF(AJ1539=1,"",E1539)</f>
        <v>66.2</v>
      </c>
      <c r="AL1539">
        <f>E1539/3.6</f>
        <v>18.388888888888889</v>
      </c>
    </row>
    <row r="1540" spans="2:38" x14ac:dyDescent="0.3">
      <c r="B1540" s="23" t="s">
        <v>54</v>
      </c>
      <c r="C1540" s="23">
        <v>1529</v>
      </c>
      <c r="D1540" s="23">
        <v>52</v>
      </c>
      <c r="E1540" s="22">
        <v>64</v>
      </c>
      <c r="F1540" s="42">
        <f t="shared" si="436"/>
        <v>17.777777777777779</v>
      </c>
      <c r="G1540" s="15">
        <f t="shared" si="448"/>
        <v>-0.55555555555555558</v>
      </c>
      <c r="H1540" s="15">
        <f t="shared" si="449"/>
        <v>-2</v>
      </c>
      <c r="I1540" s="15">
        <f t="shared" si="437"/>
        <v>-888.88888888888891</v>
      </c>
      <c r="J1540" s="15">
        <f t="shared" si="438"/>
        <v>0</v>
      </c>
      <c r="K1540" s="15">
        <f t="shared" si="439"/>
        <v>888.88888888888891</v>
      </c>
      <c r="L1540" s="15">
        <f>SUM(0.5*1.2*$AD$4*$AF$4*(F1540^2))</f>
        <v>153.97925925925927</v>
      </c>
      <c r="M1540" s="15">
        <f t="shared" si="440"/>
        <v>6.9230090534979425</v>
      </c>
      <c r="N1540" s="15">
        <f t="shared" si="450"/>
        <v>9.9999019661636948E-2</v>
      </c>
      <c r="O1540" s="15">
        <f t="shared" si="441"/>
        <v>4.3268806584362141</v>
      </c>
      <c r="P1540" s="15">
        <f t="shared" si="442"/>
        <v>8.8794600823045275</v>
      </c>
      <c r="Q1540" s="15">
        <f t="shared" si="451"/>
        <v>0.12825886785550983</v>
      </c>
      <c r="R1540" s="15">
        <f t="shared" si="443"/>
        <v>5.5496625514403295</v>
      </c>
      <c r="S1540" s="15">
        <f t="shared" si="452"/>
        <v>577.67622873846528</v>
      </c>
      <c r="T1540" s="15">
        <f t="shared" si="453"/>
        <v>402.59799229670176</v>
      </c>
      <c r="U1540" s="15">
        <f t="shared" si="444"/>
        <v>0.57767622873846525</v>
      </c>
      <c r="V1540" s="15">
        <f t="shared" si="445"/>
        <v>0.40259799229670173</v>
      </c>
      <c r="W1540" s="15">
        <f t="shared" si="446"/>
        <v>0.17507823644176351</v>
      </c>
      <c r="X1540" s="15">
        <f t="shared" si="447"/>
        <v>176.98753176622219</v>
      </c>
      <c r="Y1540" s="15">
        <f t="shared" si="454"/>
        <v>139025.60718487814</v>
      </c>
      <c r="AJ1540">
        <f>IF(E1540&lt;1,1,0)</f>
        <v>0</v>
      </c>
      <c r="AK1540">
        <f>IF(AJ1540=1,"",E1540)</f>
        <v>64</v>
      </c>
      <c r="AL1540">
        <f>E1540/3.6</f>
        <v>17.777777777777779</v>
      </c>
    </row>
    <row r="1541" spans="2:38" x14ac:dyDescent="0.3">
      <c r="B1541" s="23" t="s">
        <v>54</v>
      </c>
      <c r="C1541" s="23">
        <v>1530</v>
      </c>
      <c r="D1541" s="23">
        <v>53</v>
      </c>
      <c r="E1541" s="22">
        <v>62.2</v>
      </c>
      <c r="F1541" s="42">
        <f t="shared" si="436"/>
        <v>17.277777777777779</v>
      </c>
      <c r="G1541" s="15">
        <f t="shared" si="448"/>
        <v>-0.43055555555555575</v>
      </c>
      <c r="H1541" s="15">
        <f t="shared" si="449"/>
        <v>-1.5500000000000007</v>
      </c>
      <c r="I1541" s="15">
        <f t="shared" si="437"/>
        <v>-688.88888888888914</v>
      </c>
      <c r="J1541" s="15">
        <f t="shared" si="438"/>
        <v>0</v>
      </c>
      <c r="K1541" s="15">
        <f t="shared" si="439"/>
        <v>688.88888888888914</v>
      </c>
      <c r="L1541" s="15">
        <f>SUM(0.5*1.2*$AD$4*$AF$4*(F1541^2))</f>
        <v>145.43972592592593</v>
      </c>
      <c r="M1541" s="15">
        <f t="shared" si="440"/>
        <v>6.5807552646090537</v>
      </c>
      <c r="N1541" s="15">
        <f t="shared" si="450"/>
        <v>9.6883341395633288E-2</v>
      </c>
      <c r="O1541" s="15">
        <f t="shared" si="441"/>
        <v>4.112972040380658</v>
      </c>
      <c r="P1541" s="15">
        <f t="shared" si="442"/>
        <v>5.3217138711934204</v>
      </c>
      <c r="Q1541" s="15">
        <f t="shared" si="451"/>
        <v>7.8347454214792014E-2</v>
      </c>
      <c r="R1541" s="15">
        <f t="shared" si="443"/>
        <v>3.3260711694958878</v>
      </c>
      <c r="S1541" s="15">
        <f t="shared" si="452"/>
        <v>577.77311207986088</v>
      </c>
      <c r="T1541" s="15">
        <f t="shared" si="453"/>
        <v>402.67633975091655</v>
      </c>
      <c r="U1541" s="15">
        <f t="shared" si="444"/>
        <v>0.57777311207986093</v>
      </c>
      <c r="V1541" s="15">
        <f t="shared" si="445"/>
        <v>0.40267633975091655</v>
      </c>
      <c r="W1541" s="15">
        <f t="shared" si="446"/>
        <v>0.17509677232894438</v>
      </c>
      <c r="X1541" s="15">
        <f t="shared" si="447"/>
        <v>167.17197619769149</v>
      </c>
      <c r="Y1541" s="15">
        <f t="shared" si="454"/>
        <v>139192.77916107583</v>
      </c>
      <c r="AJ1541">
        <f>IF(E1541&lt;1,1,0)</f>
        <v>0</v>
      </c>
      <c r="AK1541">
        <f>IF(AJ1541=1,"",E1541)</f>
        <v>62.2</v>
      </c>
      <c r="AL1541">
        <f>E1541/3.6</f>
        <v>17.277777777777779</v>
      </c>
    </row>
    <row r="1542" spans="2:38" x14ac:dyDescent="0.3">
      <c r="B1542" s="23" t="s">
        <v>54</v>
      </c>
      <c r="C1542" s="23">
        <v>1531</v>
      </c>
      <c r="D1542" s="23">
        <v>54</v>
      </c>
      <c r="E1542" s="22">
        <v>60.9</v>
      </c>
      <c r="F1542" s="42">
        <f t="shared" si="436"/>
        <v>16.916666666666668</v>
      </c>
      <c r="G1542" s="15">
        <f t="shared" si="448"/>
        <v>-0.27777777777777779</v>
      </c>
      <c r="H1542" s="15">
        <f t="shared" si="449"/>
        <v>-1</v>
      </c>
      <c r="I1542" s="15">
        <f t="shared" si="437"/>
        <v>-444.44444444444446</v>
      </c>
      <c r="J1542" s="15">
        <f t="shared" si="438"/>
        <v>0</v>
      </c>
      <c r="K1542" s="15">
        <f t="shared" si="439"/>
        <v>444.44444444444446</v>
      </c>
      <c r="L1542" s="15">
        <f>SUM(0.5*1.2*$AD$4*$AF$4*(F1542^2))</f>
        <v>139.42378333333335</v>
      </c>
      <c r="M1542" s="15">
        <f t="shared" si="440"/>
        <v>6.341445668055556</v>
      </c>
      <c r="N1542" s="15">
        <f t="shared" si="450"/>
        <v>9.5121685020833333E-2</v>
      </c>
      <c r="O1542" s="15">
        <f t="shared" si="441"/>
        <v>3.9634035425347225</v>
      </c>
      <c r="P1542" s="15">
        <f t="shared" si="442"/>
        <v>1.1770728504629631</v>
      </c>
      <c r="Q1542" s="15">
        <f t="shared" si="451"/>
        <v>1.7656092756944446E-2</v>
      </c>
      <c r="R1542" s="15">
        <f t="shared" si="443"/>
        <v>0.73567053153935191</v>
      </c>
      <c r="S1542" s="15">
        <f t="shared" si="452"/>
        <v>577.86823376488167</v>
      </c>
      <c r="T1542" s="15">
        <f t="shared" si="453"/>
        <v>402.69399584367352</v>
      </c>
      <c r="U1542" s="15">
        <f t="shared" si="444"/>
        <v>0.57786823376488161</v>
      </c>
      <c r="V1542" s="15">
        <f t="shared" si="445"/>
        <v>0.40269399584367355</v>
      </c>
      <c r="W1542" s="15">
        <f t="shared" si="446"/>
        <v>0.17517423792120806</v>
      </c>
      <c r="X1542" s="15">
        <f t="shared" si="447"/>
        <v>160.25709960025566</v>
      </c>
      <c r="Y1542" s="15">
        <f t="shared" si="454"/>
        <v>139353.03626067608</v>
      </c>
      <c r="AJ1542">
        <f>IF(E1542&lt;1,1,0)</f>
        <v>0</v>
      </c>
      <c r="AK1542">
        <f>IF(AJ1542=1,"",E1542)</f>
        <v>60.9</v>
      </c>
      <c r="AL1542">
        <f>E1542/3.6</f>
        <v>16.916666666666664</v>
      </c>
    </row>
    <row r="1543" spans="2:38" x14ac:dyDescent="0.3">
      <c r="B1543" s="23" t="s">
        <v>54</v>
      </c>
      <c r="C1543" s="23">
        <v>1532</v>
      </c>
      <c r="D1543" s="23">
        <v>55</v>
      </c>
      <c r="E1543" s="22">
        <v>60.2</v>
      </c>
      <c r="F1543" s="42">
        <f t="shared" si="436"/>
        <v>16.722222222222225</v>
      </c>
      <c r="G1543" s="15">
        <f t="shared" si="448"/>
        <v>-0.12499999999999981</v>
      </c>
      <c r="H1543" s="15">
        <f t="shared" si="449"/>
        <v>-0.44999999999999929</v>
      </c>
      <c r="I1543" s="15">
        <f t="shared" si="437"/>
        <v>-199.99999999999969</v>
      </c>
      <c r="J1543" s="15">
        <f t="shared" si="438"/>
        <v>0</v>
      </c>
      <c r="K1543" s="15">
        <f t="shared" si="439"/>
        <v>199.99999999999969</v>
      </c>
      <c r="L1543" s="15">
        <f>SUM(0.5*1.2*$AD$4*$AF$4*(F1543^2))</f>
        <v>136.2370592592593</v>
      </c>
      <c r="M1543" s="15">
        <f t="shared" si="440"/>
        <v>6.2152663798353922</v>
      </c>
      <c r="N1543" s="15">
        <f t="shared" si="450"/>
        <v>9.4955458580818483E-2</v>
      </c>
      <c r="O1543" s="15">
        <f t="shared" si="441"/>
        <v>3.8845414873971205</v>
      </c>
      <c r="P1543" s="15">
        <f t="shared" si="442"/>
        <v>2.8708219353909525</v>
      </c>
      <c r="Q1543" s="15">
        <f t="shared" si="451"/>
        <v>4.3859779568472881E-2</v>
      </c>
      <c r="R1543" s="15">
        <f t="shared" si="443"/>
        <v>1.7942637096193454</v>
      </c>
      <c r="S1543" s="15">
        <f t="shared" si="452"/>
        <v>577.96318922346245</v>
      </c>
      <c r="T1543" s="15">
        <f t="shared" si="453"/>
        <v>402.73785562324201</v>
      </c>
      <c r="U1543" s="15">
        <f t="shared" si="444"/>
        <v>0.57796318922346246</v>
      </c>
      <c r="V1543" s="15">
        <f t="shared" si="445"/>
        <v>0.40273785562324199</v>
      </c>
      <c r="W1543" s="15">
        <f t="shared" si="446"/>
        <v>0.17522533360022047</v>
      </c>
      <c r="X1543" s="15">
        <f t="shared" si="447"/>
        <v>156.59419832992083</v>
      </c>
      <c r="Y1543" s="15">
        <f t="shared" si="454"/>
        <v>139509.630459006</v>
      </c>
      <c r="AJ1543">
        <f>IF(E1543&lt;1,1,0)</f>
        <v>0</v>
      </c>
      <c r="AK1543">
        <f>IF(AJ1543=1,"",E1543)</f>
        <v>60.2</v>
      </c>
      <c r="AL1543">
        <f>E1543/3.6</f>
        <v>16.722222222222221</v>
      </c>
    </row>
    <row r="1544" spans="2:38" x14ac:dyDescent="0.3">
      <c r="B1544" s="23" t="s">
        <v>54</v>
      </c>
      <c r="C1544" s="23">
        <v>1533</v>
      </c>
      <c r="D1544" s="23">
        <v>56</v>
      </c>
      <c r="E1544" s="22">
        <v>60</v>
      </c>
      <c r="F1544" s="42">
        <f t="shared" si="436"/>
        <v>16.666666666666668</v>
      </c>
      <c r="G1544" s="15">
        <f t="shared" si="448"/>
        <v>2.7777777777777186E-2</v>
      </c>
      <c r="H1544" s="15">
        <f t="shared" si="449"/>
        <v>9.9999999999997868E-2</v>
      </c>
      <c r="I1544" s="15">
        <f t="shared" si="437"/>
        <v>44.444444444443498</v>
      </c>
      <c r="J1544" s="15">
        <f t="shared" si="438"/>
        <v>44.444444444443498</v>
      </c>
      <c r="K1544" s="15">
        <f t="shared" si="439"/>
        <v>0</v>
      </c>
      <c r="L1544" s="15">
        <f>SUM(0.5*1.2*$AD$4*$AF$4*(F1544^2))</f>
        <v>135.33333333333334</v>
      </c>
      <c r="M1544" s="15">
        <f t="shared" si="440"/>
        <v>6.9202962962962804</v>
      </c>
      <c r="N1544" s="15">
        <f t="shared" si="450"/>
        <v>0.10764905349794214</v>
      </c>
      <c r="O1544" s="15">
        <f t="shared" si="441"/>
        <v>4.325185185185175</v>
      </c>
      <c r="P1544" s="15">
        <f t="shared" si="442"/>
        <v>6.1795555555555559</v>
      </c>
      <c r="Q1544" s="15">
        <f t="shared" si="451"/>
        <v>9.6126419753086417E-2</v>
      </c>
      <c r="R1544" s="15">
        <f t="shared" si="443"/>
        <v>3.8622222222222224</v>
      </c>
      <c r="S1544" s="15">
        <f t="shared" si="452"/>
        <v>578.07083827696044</v>
      </c>
      <c r="T1544" s="15">
        <f t="shared" si="453"/>
        <v>402.8339820429951</v>
      </c>
      <c r="U1544" s="15">
        <f t="shared" si="444"/>
        <v>0.57807083827696049</v>
      </c>
      <c r="V1544" s="15">
        <f t="shared" si="445"/>
        <v>0.40283398204299509</v>
      </c>
      <c r="W1544" s="15">
        <f t="shared" si="446"/>
        <v>0.1752368562339654</v>
      </c>
      <c r="X1544" s="15">
        <f t="shared" si="447"/>
        <v>155.55543288975619</v>
      </c>
      <c r="Y1544" s="15">
        <f t="shared" si="454"/>
        <v>139665.18589189576</v>
      </c>
      <c r="AJ1544">
        <f>IF(E1544&lt;1,1,0)</f>
        <v>0</v>
      </c>
      <c r="AK1544">
        <f>IF(AJ1544=1,"",E1544)</f>
        <v>60</v>
      </c>
      <c r="AL1544">
        <f>E1544/3.6</f>
        <v>16.666666666666668</v>
      </c>
    </row>
    <row r="1545" spans="2:38" x14ac:dyDescent="0.3">
      <c r="B1545" s="23" t="s">
        <v>54</v>
      </c>
      <c r="C1545" s="23">
        <v>1534</v>
      </c>
      <c r="D1545" s="23">
        <v>57</v>
      </c>
      <c r="E1545" s="22">
        <v>60.4</v>
      </c>
      <c r="F1545" s="42">
        <f t="shared" si="436"/>
        <v>16.777777777777779</v>
      </c>
      <c r="G1545" s="15">
        <f t="shared" si="448"/>
        <v>0.19444444444444425</v>
      </c>
      <c r="H1545" s="15">
        <f t="shared" si="449"/>
        <v>0.69999999999999929</v>
      </c>
      <c r="I1545" s="15">
        <f t="shared" si="437"/>
        <v>311.1111111111108</v>
      </c>
      <c r="J1545" s="15">
        <f t="shared" si="438"/>
        <v>311.1111111111108</v>
      </c>
      <c r="K1545" s="15">
        <f t="shared" si="439"/>
        <v>0</v>
      </c>
      <c r="L1545" s="15">
        <f>SUM(0.5*1.2*$AD$4*$AF$4*(F1545^2))</f>
        <v>137.1437925925926</v>
      </c>
      <c r="M1545" s="15">
        <f t="shared" si="440"/>
        <v>11.470881162139912</v>
      </c>
      <c r="N1545" s="15">
        <f t="shared" si="450"/>
        <v>0.18162228506721528</v>
      </c>
      <c r="O1545" s="15">
        <f t="shared" si="441"/>
        <v>7.1693007263374451</v>
      </c>
      <c r="P1545" s="15">
        <f t="shared" si="442"/>
        <v>6.2511280757201648</v>
      </c>
      <c r="Q1545" s="15">
        <f t="shared" si="451"/>
        <v>9.8976194532235953E-2</v>
      </c>
      <c r="R1545" s="15">
        <f t="shared" si="443"/>
        <v>3.9069550473251029</v>
      </c>
      <c r="S1545" s="15">
        <f t="shared" si="452"/>
        <v>578.25246056202764</v>
      </c>
      <c r="T1545" s="15">
        <f t="shared" si="453"/>
        <v>402.93295823752732</v>
      </c>
      <c r="U1545" s="15">
        <f t="shared" si="444"/>
        <v>0.57825246056202761</v>
      </c>
      <c r="V1545" s="15">
        <f t="shared" si="445"/>
        <v>0.40293295823752734</v>
      </c>
      <c r="W1545" s="15">
        <f t="shared" si="446"/>
        <v>0.17531950232450028</v>
      </c>
      <c r="X1545" s="15">
        <f t="shared" si="447"/>
        <v>157.63642048622492</v>
      </c>
      <c r="Y1545" s="15">
        <f t="shared" si="454"/>
        <v>139822.82231238199</v>
      </c>
      <c r="AJ1545">
        <f>IF(E1545&lt;1,1,0)</f>
        <v>0</v>
      </c>
      <c r="AK1545">
        <f>IF(AJ1545=1,"",E1545)</f>
        <v>60.4</v>
      </c>
      <c r="AL1545">
        <f>E1545/3.6</f>
        <v>16.777777777777779</v>
      </c>
    </row>
    <row r="1546" spans="2:38" x14ac:dyDescent="0.3">
      <c r="B1546" s="23" t="s">
        <v>54</v>
      </c>
      <c r="C1546" s="23">
        <v>1535</v>
      </c>
      <c r="D1546" s="23">
        <v>58</v>
      </c>
      <c r="E1546" s="22">
        <v>61.4</v>
      </c>
      <c r="F1546" s="42">
        <f t="shared" si="436"/>
        <v>17.055555555555557</v>
      </c>
      <c r="G1546" s="15">
        <f t="shared" si="448"/>
        <v>0.38888888888888945</v>
      </c>
      <c r="H1546" s="15">
        <f t="shared" si="449"/>
        <v>1.4000000000000021</v>
      </c>
      <c r="I1546" s="15">
        <f t="shared" si="437"/>
        <v>622.22222222222308</v>
      </c>
      <c r="J1546" s="15">
        <f t="shared" si="438"/>
        <v>622.22222222222308</v>
      </c>
      <c r="K1546" s="15">
        <f t="shared" si="439"/>
        <v>0</v>
      </c>
      <c r="L1546" s="15">
        <f>SUM(0.5*1.2*$AD$4*$AF$4*(F1546^2))</f>
        <v>141.72257037037039</v>
      </c>
      <c r="M1546" s="15">
        <f t="shared" si="440"/>
        <v>17.045062851440345</v>
      </c>
      <c r="N1546" s="15">
        <f t="shared" si="450"/>
        <v>0.27461490149542778</v>
      </c>
      <c r="O1546" s="15">
        <f t="shared" si="441"/>
        <v>10.653164282150216</v>
      </c>
      <c r="P1546" s="15">
        <f t="shared" si="442"/>
        <v>6.432717172427985</v>
      </c>
      <c r="Q1546" s="15">
        <f t="shared" si="451"/>
        <v>0.10363822111133976</v>
      </c>
      <c r="R1546" s="15">
        <f t="shared" si="443"/>
        <v>4.0204482327674906</v>
      </c>
      <c r="S1546" s="15">
        <f t="shared" si="452"/>
        <v>578.52707546352303</v>
      </c>
      <c r="T1546" s="15">
        <f t="shared" si="453"/>
        <v>403.03659645863866</v>
      </c>
      <c r="U1546" s="15">
        <f t="shared" si="444"/>
        <v>0.578527075463523</v>
      </c>
      <c r="V1546" s="15">
        <f t="shared" si="445"/>
        <v>0.40303659645863865</v>
      </c>
      <c r="W1546" s="15">
        <f t="shared" si="446"/>
        <v>0.17549047900488435</v>
      </c>
      <c r="X1546" s="15">
        <f t="shared" si="447"/>
        <v>162.89938332950422</v>
      </c>
      <c r="Y1546" s="15">
        <f t="shared" si="454"/>
        <v>139985.72169571149</v>
      </c>
      <c r="AJ1546">
        <f>IF(E1546&lt;1,1,0)</f>
        <v>0</v>
      </c>
      <c r="AK1546">
        <f>IF(AJ1546=1,"",E1546)</f>
        <v>61.4</v>
      </c>
      <c r="AL1546">
        <f>E1546/3.6</f>
        <v>17.055555555555554</v>
      </c>
    </row>
    <row r="1547" spans="2:38" x14ac:dyDescent="0.3">
      <c r="B1547" s="23" t="s">
        <v>54</v>
      </c>
      <c r="C1547" s="23">
        <v>1536</v>
      </c>
      <c r="D1547" s="23">
        <v>59</v>
      </c>
      <c r="E1547" s="22">
        <v>63.2</v>
      </c>
      <c r="F1547" s="42">
        <f t="shared" si="436"/>
        <v>17.555555555555557</v>
      </c>
      <c r="G1547" s="15">
        <f t="shared" si="448"/>
        <v>0.5833333333333327</v>
      </c>
      <c r="H1547" s="15">
        <f t="shared" si="449"/>
        <v>2.0999999999999979</v>
      </c>
      <c r="I1547" s="15">
        <f t="shared" si="437"/>
        <v>933.33333333333235</v>
      </c>
      <c r="J1547" s="15">
        <f t="shared" si="438"/>
        <v>933.33333333333235</v>
      </c>
      <c r="K1547" s="15">
        <f t="shared" si="439"/>
        <v>0</v>
      </c>
      <c r="L1547" s="15">
        <f>SUM(0.5*1.2*$AD$4*$AF$4*(F1547^2))</f>
        <v>150.15383703703705</v>
      </c>
      <c r="M1547" s="15">
        <f t="shared" si="440"/>
        <v>23.154499213168709</v>
      </c>
      <c r="N1547" s="15">
        <f t="shared" si="450"/>
        <v>0.37947651488248718</v>
      </c>
      <c r="O1547" s="15">
        <f t="shared" si="441"/>
        <v>14.471562008230444</v>
      </c>
      <c r="P1547" s="15">
        <f t="shared" si="442"/>
        <v>6.7693140279835395</v>
      </c>
      <c r="Q1547" s="15">
        <f t="shared" si="451"/>
        <v>0.11094153545861914</v>
      </c>
      <c r="R1547" s="15">
        <f t="shared" si="443"/>
        <v>4.2308212674897128</v>
      </c>
      <c r="S1547" s="15">
        <f t="shared" si="452"/>
        <v>578.90655197840556</v>
      </c>
      <c r="T1547" s="15">
        <f t="shared" si="453"/>
        <v>403.14753799409726</v>
      </c>
      <c r="U1547" s="15">
        <f t="shared" si="444"/>
        <v>0.57890655197840557</v>
      </c>
      <c r="V1547" s="15">
        <f t="shared" si="445"/>
        <v>0.40314753799409725</v>
      </c>
      <c r="W1547" s="15">
        <f t="shared" si="446"/>
        <v>0.17575901398430832</v>
      </c>
      <c r="X1547" s="15">
        <f t="shared" si="447"/>
        <v>172.59049425264084</v>
      </c>
      <c r="Y1547" s="15">
        <f t="shared" si="454"/>
        <v>140158.31218996414</v>
      </c>
      <c r="AJ1547">
        <f>IF(E1547&lt;1,1,0)</f>
        <v>0</v>
      </c>
      <c r="AK1547">
        <f>IF(AJ1547=1,"",E1547)</f>
        <v>63.2</v>
      </c>
      <c r="AL1547">
        <f>E1547/3.6</f>
        <v>17.555555555555557</v>
      </c>
    </row>
    <row r="1548" spans="2:38" x14ac:dyDescent="0.3">
      <c r="B1548" s="23" t="s">
        <v>54</v>
      </c>
      <c r="C1548" s="23">
        <v>1537</v>
      </c>
      <c r="D1548" s="23">
        <v>60</v>
      </c>
      <c r="E1548" s="22">
        <v>65.599999999999994</v>
      </c>
      <c r="F1548" s="42">
        <f t="shared" ref="F1548:F1611" si="455">SUM(E1548*(1000/3600))</f>
        <v>18.222222222222221</v>
      </c>
      <c r="G1548" s="15">
        <f t="shared" si="448"/>
        <v>0.72222222222222265</v>
      </c>
      <c r="H1548" s="15">
        <f t="shared" si="449"/>
        <v>2.6000000000000014</v>
      </c>
      <c r="I1548" s="15">
        <f t="shared" ref="I1548:I1611" si="456">SUM($AC$4*G1548)</f>
        <v>1155.5555555555563</v>
      </c>
      <c r="J1548" s="15">
        <f t="shared" ref="J1548:J1611" si="457">MAX(0,I1548)</f>
        <v>1155.5555555555563</v>
      </c>
      <c r="K1548" s="15">
        <f t="shared" ref="K1548:K1611" si="458">ABS(MIN(0,I1548))</f>
        <v>0</v>
      </c>
      <c r="L1548" s="15">
        <f>SUM(0.5*1.2*$AD$4*$AF$4*(F1548^2))</f>
        <v>161.77445925925923</v>
      </c>
      <c r="M1548" s="15">
        <f t="shared" ref="M1548:M1611" si="459">SUM(((L1548+$AH$4+J1548)*F1548)/1000)</f>
        <v>28.294920269958862</v>
      </c>
      <c r="N1548" s="15">
        <f t="shared" si="450"/>
        <v>0.47158200449931437</v>
      </c>
      <c r="O1548" s="15">
        <f t="shared" ref="O1548:O1611" si="460">SUM((M1548*1000)/$AC$4)</f>
        <v>17.684325168724289</v>
      </c>
      <c r="P1548" s="15">
        <f t="shared" ref="P1548:P1611" si="461">ABS(SUM(((K1548-L1548-$AB$22)*F1548)/1000))</f>
        <v>7.2381301465020567</v>
      </c>
      <c r="Q1548" s="15">
        <f t="shared" si="451"/>
        <v>0.12063550244170095</v>
      </c>
      <c r="R1548" s="15">
        <f t="shared" ref="R1548:R1611" si="462">SUM((P1548*1000)/$AC$4)</f>
        <v>4.5238313415637856</v>
      </c>
      <c r="S1548" s="15">
        <f t="shared" si="452"/>
        <v>579.37813398290484</v>
      </c>
      <c r="T1548" s="15">
        <f t="shared" si="453"/>
        <v>403.26817349653896</v>
      </c>
      <c r="U1548" s="15">
        <f t="shared" ref="U1548:U1611" si="463">SUM(S1548/1000)</f>
        <v>0.57937813398290483</v>
      </c>
      <c r="V1548" s="15">
        <f t="shared" ref="V1548:V1611" si="464">SUM(T1548/1000)</f>
        <v>0.40326817349653898</v>
      </c>
      <c r="W1548" s="15">
        <f t="shared" ref="W1548:W1611" si="465">SUM(U1548-V1548)</f>
        <v>0.17610996048636585</v>
      </c>
      <c r="X1548" s="15">
        <f t="shared" ref="X1548:X1611" si="466">SUM((((0.5*$AC$4*(F1548^2))-W1548)*0.7)/1000)</f>
        <v>185.94753104401531</v>
      </c>
      <c r="Y1548" s="15">
        <f t="shared" si="454"/>
        <v>140344.25972100816</v>
      </c>
      <c r="AJ1548">
        <f>IF(E1548&lt;1,1,0)</f>
        <v>0</v>
      </c>
      <c r="AK1548">
        <f>IF(AJ1548=1,"",E1548)</f>
        <v>65.599999999999994</v>
      </c>
      <c r="AL1548">
        <f>E1548/3.6</f>
        <v>18.222222222222221</v>
      </c>
    </row>
    <row r="1549" spans="2:38" x14ac:dyDescent="0.3">
      <c r="B1549" s="23" t="s">
        <v>54</v>
      </c>
      <c r="C1549" s="23">
        <v>1538</v>
      </c>
      <c r="D1549" s="23">
        <v>61</v>
      </c>
      <c r="E1549" s="22">
        <v>68.400000000000006</v>
      </c>
      <c r="F1549" s="42">
        <f t="shared" si="455"/>
        <v>19.000000000000004</v>
      </c>
      <c r="G1549" s="15">
        <f t="shared" ref="G1549:G1612" si="467">($E1550-$E1548)/2/3.6</f>
        <v>0.83333333333333326</v>
      </c>
      <c r="H1549" s="15">
        <f t="shared" ref="H1549:H1612" si="468">($E1550-$E1548)/2</f>
        <v>3</v>
      </c>
      <c r="I1549" s="15">
        <f t="shared" si="456"/>
        <v>1333.3333333333333</v>
      </c>
      <c r="J1549" s="15">
        <f t="shared" si="457"/>
        <v>1333.3333333333333</v>
      </c>
      <c r="K1549" s="15">
        <f t="shared" si="458"/>
        <v>0</v>
      </c>
      <c r="L1549" s="15">
        <f>SUM(0.5*1.2*$AD$4*$AF$4*(F1549^2))</f>
        <v>175.87920000000005</v>
      </c>
      <c r="M1549" s="15">
        <f t="shared" si="459"/>
        <v>33.148398133333345</v>
      </c>
      <c r="N1549" s="15">
        <f t="shared" ref="N1549:N1612" si="469">SUM(M1549*(D1549/3600))</f>
        <v>0.56168119059259281</v>
      </c>
      <c r="O1549" s="15">
        <f t="shared" si="460"/>
        <v>20.717748833333339</v>
      </c>
      <c r="P1549" s="15">
        <f t="shared" si="461"/>
        <v>7.8150648000000018</v>
      </c>
      <c r="Q1549" s="15">
        <f t="shared" ref="Q1549:Q1612" si="470">SUM(P1549*(D1549/3600))</f>
        <v>0.13242193133333338</v>
      </c>
      <c r="R1549" s="15">
        <f t="shared" si="462"/>
        <v>4.8844155000000011</v>
      </c>
      <c r="S1549" s="15">
        <f t="shared" ref="S1549:S1612" si="471">SUM(N1549+S1548)</f>
        <v>579.93981517349744</v>
      </c>
      <c r="T1549" s="15">
        <f t="shared" ref="T1549:T1612" si="472">SUM(T1548+Q1549)</f>
        <v>403.4005954278723</v>
      </c>
      <c r="U1549" s="15">
        <f t="shared" si="463"/>
        <v>0.57993981517349746</v>
      </c>
      <c r="V1549" s="15">
        <f t="shared" si="464"/>
        <v>0.40340059542787232</v>
      </c>
      <c r="W1549" s="15">
        <f t="shared" si="465"/>
        <v>0.17653921974562514</v>
      </c>
      <c r="X1549" s="15">
        <f t="shared" si="466"/>
        <v>202.15987642254626</v>
      </c>
      <c r="Y1549" s="15">
        <f t="shared" ref="Y1549:Y1612" si="473">SUM(Y1548+X1549)</f>
        <v>140546.41959743071</v>
      </c>
      <c r="AJ1549">
        <f>IF(E1549&lt;1,1,0)</f>
        <v>0</v>
      </c>
      <c r="AK1549">
        <f>IF(AJ1549=1,"",E1549)</f>
        <v>68.400000000000006</v>
      </c>
      <c r="AL1549">
        <f>E1549/3.6</f>
        <v>19</v>
      </c>
    </row>
    <row r="1550" spans="2:38" x14ac:dyDescent="0.3">
      <c r="B1550" s="23" t="s">
        <v>54</v>
      </c>
      <c r="C1550" s="23">
        <v>1539</v>
      </c>
      <c r="D1550" s="23">
        <v>62</v>
      </c>
      <c r="E1550" s="22">
        <v>71.599999999999994</v>
      </c>
      <c r="F1550" s="42">
        <f t="shared" si="455"/>
        <v>19.888888888888889</v>
      </c>
      <c r="G1550" s="15">
        <f t="shared" si="467"/>
        <v>0.90277777777777779</v>
      </c>
      <c r="H1550" s="15">
        <f t="shared" si="468"/>
        <v>3.25</v>
      </c>
      <c r="I1550" s="15">
        <f t="shared" si="456"/>
        <v>1444.4444444444446</v>
      </c>
      <c r="J1550" s="15">
        <f t="shared" si="457"/>
        <v>1444.4444444444446</v>
      </c>
      <c r="K1550" s="15">
        <f t="shared" si="458"/>
        <v>0</v>
      </c>
      <c r="L1550" s="15">
        <f>SUM(0.5*1.2*$AD$4*$AF$4*(F1550^2))</f>
        <v>192.72068148148148</v>
      </c>
      <c r="M1550" s="15">
        <f t="shared" si="459"/>
        <v>37.24403528230453</v>
      </c>
      <c r="N1550" s="15">
        <f t="shared" si="469"/>
        <v>0.64142505208413358</v>
      </c>
      <c r="O1550" s="15">
        <f t="shared" si="460"/>
        <v>23.277522051440332</v>
      </c>
      <c r="P1550" s="15">
        <f t="shared" si="461"/>
        <v>8.515640220576131</v>
      </c>
      <c r="Q1550" s="15">
        <f t="shared" si="470"/>
        <v>0.1466582482432556</v>
      </c>
      <c r="R1550" s="15">
        <f t="shared" si="462"/>
        <v>5.3222751378600819</v>
      </c>
      <c r="S1550" s="15">
        <f t="shared" si="471"/>
        <v>580.58124022558161</v>
      </c>
      <c r="T1550" s="15">
        <f t="shared" si="472"/>
        <v>403.54725367611553</v>
      </c>
      <c r="U1550" s="15">
        <f t="shared" si="463"/>
        <v>0.58058124022558166</v>
      </c>
      <c r="V1550" s="15">
        <f t="shared" si="464"/>
        <v>0.40354725367611555</v>
      </c>
      <c r="W1550" s="15">
        <f t="shared" si="465"/>
        <v>0.17703398654946612</v>
      </c>
      <c r="X1550" s="15">
        <f t="shared" si="466"/>
        <v>221.51790076756743</v>
      </c>
      <c r="Y1550" s="15">
        <f t="shared" si="473"/>
        <v>140767.93749819827</v>
      </c>
      <c r="AJ1550">
        <f>IF(E1550&lt;1,1,0)</f>
        <v>0</v>
      </c>
      <c r="AK1550">
        <f>IF(AJ1550=1,"",E1550)</f>
        <v>71.599999999999994</v>
      </c>
      <c r="AL1550">
        <f>E1550/3.6</f>
        <v>19.888888888888886</v>
      </c>
    </row>
    <row r="1551" spans="2:38" x14ac:dyDescent="0.3">
      <c r="B1551" s="23" t="s">
        <v>54</v>
      </c>
      <c r="C1551" s="23">
        <v>1540</v>
      </c>
      <c r="D1551" s="23">
        <v>63</v>
      </c>
      <c r="E1551" s="22">
        <v>74.900000000000006</v>
      </c>
      <c r="F1551" s="42">
        <f t="shared" si="455"/>
        <v>20.805555555555557</v>
      </c>
      <c r="G1551" s="15">
        <f t="shared" si="467"/>
        <v>0.94444444444444597</v>
      </c>
      <c r="H1551" s="15">
        <f t="shared" si="468"/>
        <v>3.4000000000000057</v>
      </c>
      <c r="I1551" s="15">
        <f t="shared" si="456"/>
        <v>1511.1111111111136</v>
      </c>
      <c r="J1551" s="15">
        <f t="shared" si="457"/>
        <v>1511.1111111111136</v>
      </c>
      <c r="K1551" s="15">
        <f t="shared" si="458"/>
        <v>0</v>
      </c>
      <c r="L1551" s="15">
        <f>SUM(0.5*1.2*$AD$4*$AF$4*(F1551^2))</f>
        <v>210.89482037037038</v>
      </c>
      <c r="M1551" s="15">
        <f t="shared" si="459"/>
        <v>40.72575007443421</v>
      </c>
      <c r="N1551" s="15">
        <f t="shared" si="469"/>
        <v>0.71270062630259878</v>
      </c>
      <c r="O1551" s="15">
        <f t="shared" si="460"/>
        <v>25.453593796521382</v>
      </c>
      <c r="P1551" s="15">
        <f t="shared" si="461"/>
        <v>9.2862439015946503</v>
      </c>
      <c r="Q1551" s="15">
        <f t="shared" si="470"/>
        <v>0.1625092682779064</v>
      </c>
      <c r="R1551" s="15">
        <f t="shared" si="462"/>
        <v>5.8039024384966567</v>
      </c>
      <c r="S1551" s="15">
        <f t="shared" si="471"/>
        <v>581.29394085188426</v>
      </c>
      <c r="T1551" s="15">
        <f t="shared" si="472"/>
        <v>403.70976294439345</v>
      </c>
      <c r="U1551" s="15">
        <f t="shared" si="463"/>
        <v>0.58129394085188424</v>
      </c>
      <c r="V1551" s="15">
        <f t="shared" si="464"/>
        <v>0.40370976294439342</v>
      </c>
      <c r="W1551" s="15">
        <f t="shared" si="465"/>
        <v>0.17758417790749081</v>
      </c>
      <c r="X1551" s="15">
        <f t="shared" si="466"/>
        <v>242.40771519724831</v>
      </c>
      <c r="Y1551" s="15">
        <f t="shared" si="473"/>
        <v>141010.34521339551</v>
      </c>
      <c r="AJ1551">
        <f>IF(E1551&lt;1,1,0)</f>
        <v>0</v>
      </c>
      <c r="AK1551">
        <f>IF(AJ1551=1,"",E1551)</f>
        <v>74.900000000000006</v>
      </c>
      <c r="AL1551">
        <f>E1551/3.6</f>
        <v>20.805555555555557</v>
      </c>
    </row>
    <row r="1552" spans="2:38" x14ac:dyDescent="0.3">
      <c r="B1552" s="23" t="s">
        <v>54</v>
      </c>
      <c r="C1552" s="23">
        <v>1541</v>
      </c>
      <c r="D1552" s="23">
        <v>64</v>
      </c>
      <c r="E1552" s="22">
        <v>78.400000000000006</v>
      </c>
      <c r="F1552" s="42">
        <f t="shared" si="455"/>
        <v>21.777777777777779</v>
      </c>
      <c r="G1552" s="15">
        <f t="shared" si="467"/>
        <v>0.95833333333333215</v>
      </c>
      <c r="H1552" s="15">
        <f t="shared" si="468"/>
        <v>3.4499999999999957</v>
      </c>
      <c r="I1552" s="15">
        <f t="shared" si="456"/>
        <v>1533.3333333333314</v>
      </c>
      <c r="J1552" s="15">
        <f t="shared" si="457"/>
        <v>1533.3333333333314</v>
      </c>
      <c r="K1552" s="15">
        <f t="shared" si="458"/>
        <v>0</v>
      </c>
      <c r="L1552" s="15">
        <f>SUM(0.5*1.2*$AD$4*$AF$4*(F1552^2))</f>
        <v>231.06512592592594</v>
      </c>
      <c r="M1552" s="15">
        <f t="shared" si="459"/>
        <v>43.552037557201608</v>
      </c>
      <c r="N1552" s="15">
        <f t="shared" si="469"/>
        <v>0.77425844546136191</v>
      </c>
      <c r="O1552" s="15">
        <f t="shared" si="460"/>
        <v>27.220023473251004</v>
      </c>
      <c r="P1552" s="15">
        <f t="shared" si="461"/>
        <v>10.159444964609055</v>
      </c>
      <c r="Q1552" s="15">
        <f t="shared" si="470"/>
        <v>0.1806123549263832</v>
      </c>
      <c r="R1552" s="15">
        <f t="shared" si="462"/>
        <v>6.3496531028806587</v>
      </c>
      <c r="S1552" s="15">
        <f t="shared" si="471"/>
        <v>582.06819929734559</v>
      </c>
      <c r="T1552" s="15">
        <f t="shared" si="472"/>
        <v>403.89037529931983</v>
      </c>
      <c r="U1552" s="15">
        <f t="shared" si="463"/>
        <v>0.58206819929734555</v>
      </c>
      <c r="V1552" s="15">
        <f t="shared" si="464"/>
        <v>0.40389037529931981</v>
      </c>
      <c r="W1552" s="15">
        <f t="shared" si="465"/>
        <v>0.17817782399802573</v>
      </c>
      <c r="X1552" s="15">
        <f t="shared" si="466"/>
        <v>265.59197404095528</v>
      </c>
      <c r="Y1552" s="15">
        <f t="shared" si="473"/>
        <v>141275.93718743647</v>
      </c>
      <c r="AJ1552">
        <f>IF(E1552&lt;1,1,0)</f>
        <v>0</v>
      </c>
      <c r="AK1552">
        <f>IF(AJ1552=1,"",E1552)</f>
        <v>78.400000000000006</v>
      </c>
      <c r="AL1552">
        <f>E1552/3.6</f>
        <v>21.777777777777779</v>
      </c>
    </row>
    <row r="1553" spans="2:38" x14ac:dyDescent="0.3">
      <c r="B1553" s="23" t="s">
        <v>54</v>
      </c>
      <c r="C1553" s="23">
        <v>1542</v>
      </c>
      <c r="D1553" s="23">
        <v>65</v>
      </c>
      <c r="E1553" s="22">
        <v>81.8</v>
      </c>
      <c r="F1553" s="42">
        <f t="shared" si="455"/>
        <v>22.722222222222221</v>
      </c>
      <c r="G1553" s="15">
        <f t="shared" si="467"/>
        <v>0.90277777777777779</v>
      </c>
      <c r="H1553" s="15">
        <f t="shared" si="468"/>
        <v>3.25</v>
      </c>
      <c r="I1553" s="15">
        <f t="shared" si="456"/>
        <v>1444.4444444444446</v>
      </c>
      <c r="J1553" s="15">
        <f t="shared" si="457"/>
        <v>1444.4444444444446</v>
      </c>
      <c r="K1553" s="15">
        <f t="shared" si="458"/>
        <v>0</v>
      </c>
      <c r="L1553" s="15">
        <f>SUM(0.5*1.2*$AD$4*$AF$4*(F1553^2))</f>
        <v>251.54105925925921</v>
      </c>
      <c r="M1553" s="15">
        <f t="shared" si="459"/>
        <v>43.886279500823044</v>
      </c>
      <c r="N1553" s="15">
        <f t="shared" si="469"/>
        <v>0.79239115765374935</v>
      </c>
      <c r="O1553" s="15">
        <f t="shared" si="460"/>
        <v>27.428924688014405</v>
      </c>
      <c r="P1553" s="15">
        <f t="shared" si="461"/>
        <v>11.065291846502056</v>
      </c>
      <c r="Q1553" s="15">
        <f t="shared" si="470"/>
        <v>0.19978999167295378</v>
      </c>
      <c r="R1553" s="15">
        <f t="shared" si="462"/>
        <v>6.9158074040637851</v>
      </c>
      <c r="S1553" s="15">
        <f t="shared" si="471"/>
        <v>582.86059045499928</v>
      </c>
      <c r="T1553" s="15">
        <f t="shared" si="472"/>
        <v>404.09016529099279</v>
      </c>
      <c r="U1553" s="15">
        <f t="shared" si="463"/>
        <v>0.58286059045499927</v>
      </c>
      <c r="V1553" s="15">
        <f t="shared" si="464"/>
        <v>0.40409016529099279</v>
      </c>
      <c r="W1553" s="15">
        <f t="shared" si="465"/>
        <v>0.17877042516400649</v>
      </c>
      <c r="X1553" s="15">
        <f t="shared" si="466"/>
        <v>289.12752918168997</v>
      </c>
      <c r="Y1553" s="15">
        <f t="shared" si="473"/>
        <v>141565.06471661816</v>
      </c>
      <c r="AJ1553">
        <f>IF(E1553&lt;1,1,0)</f>
        <v>0</v>
      </c>
      <c r="AK1553">
        <f>IF(AJ1553=1,"",E1553)</f>
        <v>81.8</v>
      </c>
      <c r="AL1553">
        <f>E1553/3.6</f>
        <v>22.722222222222221</v>
      </c>
    </row>
    <row r="1554" spans="2:38" x14ac:dyDescent="0.3">
      <c r="B1554" s="23" t="s">
        <v>54</v>
      </c>
      <c r="C1554" s="23">
        <v>1543</v>
      </c>
      <c r="D1554" s="23">
        <v>66</v>
      </c>
      <c r="E1554" s="22">
        <v>84.9</v>
      </c>
      <c r="F1554" s="42">
        <f t="shared" si="455"/>
        <v>23.583333333333336</v>
      </c>
      <c r="G1554" s="15">
        <f t="shared" si="467"/>
        <v>0.7777777777777789</v>
      </c>
      <c r="H1554" s="15">
        <f t="shared" si="468"/>
        <v>2.8000000000000043</v>
      </c>
      <c r="I1554" s="15">
        <f t="shared" si="456"/>
        <v>1244.4444444444462</v>
      </c>
      <c r="J1554" s="15">
        <f t="shared" si="457"/>
        <v>1244.4444444444462</v>
      </c>
      <c r="K1554" s="15">
        <f t="shared" si="458"/>
        <v>0</v>
      </c>
      <c r="L1554" s="15">
        <f>SUM(0.5*1.2*$AD$4*$AF$4*(F1554^2))</f>
        <v>270.96778333333333</v>
      </c>
      <c r="M1554" s="15">
        <f t="shared" si="459"/>
        <v>41.290931705092639</v>
      </c>
      <c r="N1554" s="15">
        <f t="shared" si="469"/>
        <v>0.75700041459336509</v>
      </c>
      <c r="O1554" s="15">
        <f t="shared" si="460"/>
        <v>25.8068323156829</v>
      </c>
      <c r="P1554" s="15">
        <f t="shared" si="461"/>
        <v>11.942783556944445</v>
      </c>
      <c r="Q1554" s="15">
        <f t="shared" si="470"/>
        <v>0.21895103187731482</v>
      </c>
      <c r="R1554" s="15">
        <f t="shared" si="462"/>
        <v>7.4642397230902784</v>
      </c>
      <c r="S1554" s="15">
        <f t="shared" si="471"/>
        <v>583.61759086959262</v>
      </c>
      <c r="T1554" s="15">
        <f t="shared" si="472"/>
        <v>404.30911632287012</v>
      </c>
      <c r="U1554" s="15">
        <f t="shared" si="463"/>
        <v>0.58361759086959264</v>
      </c>
      <c r="V1554" s="15">
        <f t="shared" si="464"/>
        <v>0.40430911632287014</v>
      </c>
      <c r="W1554" s="15">
        <f t="shared" si="465"/>
        <v>0.1793084745467225</v>
      </c>
      <c r="X1554" s="15">
        <f t="shared" si="466"/>
        <v>311.45709670629009</v>
      </c>
      <c r="Y1554" s="15">
        <f t="shared" si="473"/>
        <v>141876.52181332445</v>
      </c>
      <c r="AJ1554">
        <f>IF(E1554&lt;1,1,0)</f>
        <v>0</v>
      </c>
      <c r="AK1554">
        <f>IF(AJ1554=1,"",E1554)</f>
        <v>84.9</v>
      </c>
      <c r="AL1554">
        <f>E1554/3.6</f>
        <v>23.583333333333336</v>
      </c>
    </row>
    <row r="1555" spans="2:38" x14ac:dyDescent="0.3">
      <c r="B1555" s="23" t="s">
        <v>54</v>
      </c>
      <c r="C1555" s="23">
        <v>1544</v>
      </c>
      <c r="D1555" s="23">
        <v>67</v>
      </c>
      <c r="E1555" s="22">
        <v>87.4</v>
      </c>
      <c r="F1555" s="42">
        <f t="shared" si="455"/>
        <v>24.277777777777782</v>
      </c>
      <c r="G1555" s="15">
        <f t="shared" si="467"/>
        <v>0.56944444444444364</v>
      </c>
      <c r="H1555" s="15">
        <f t="shared" si="468"/>
        <v>2.0499999999999972</v>
      </c>
      <c r="I1555" s="15">
        <f t="shared" si="456"/>
        <v>911.11111111110984</v>
      </c>
      <c r="J1555" s="15">
        <f t="shared" si="457"/>
        <v>911.11111111110984</v>
      </c>
      <c r="K1555" s="15">
        <f t="shared" si="458"/>
        <v>0</v>
      </c>
      <c r="L1555" s="15">
        <f>SUM(0.5*1.2*$AD$4*$AF$4*(F1555^2))</f>
        <v>287.16079259259271</v>
      </c>
      <c r="M1555" s="15">
        <f t="shared" si="459"/>
        <v>34.807338995473224</v>
      </c>
      <c r="N1555" s="15">
        <f t="shared" si="469"/>
        <v>0.64780325352686274</v>
      </c>
      <c r="O1555" s="15">
        <f t="shared" si="460"/>
        <v>21.754586872170766</v>
      </c>
      <c r="P1555" s="15">
        <f t="shared" si="461"/>
        <v>12.687585909053503</v>
      </c>
      <c r="Q1555" s="15">
        <f t="shared" si="470"/>
        <v>0.2361300710851624</v>
      </c>
      <c r="R1555" s="15">
        <f t="shared" si="462"/>
        <v>7.9297411931584394</v>
      </c>
      <c r="S1555" s="15">
        <f t="shared" si="471"/>
        <v>584.26539412311945</v>
      </c>
      <c r="T1555" s="15">
        <f t="shared" si="472"/>
        <v>404.54524639395527</v>
      </c>
      <c r="U1555" s="15">
        <f t="shared" si="463"/>
        <v>0.5842653941231194</v>
      </c>
      <c r="V1555" s="15">
        <f t="shared" si="464"/>
        <v>0.40454524639395528</v>
      </c>
      <c r="W1555" s="15">
        <f t="shared" si="465"/>
        <v>0.17972014772916411</v>
      </c>
      <c r="X1555" s="15">
        <f t="shared" si="466"/>
        <v>330.06975073910655</v>
      </c>
      <c r="Y1555" s="15">
        <f t="shared" si="473"/>
        <v>142206.59156406356</v>
      </c>
      <c r="AJ1555">
        <f>IF(E1555&lt;1,1,0)</f>
        <v>0</v>
      </c>
      <c r="AK1555">
        <f>IF(AJ1555=1,"",E1555)</f>
        <v>87.4</v>
      </c>
      <c r="AL1555">
        <f>E1555/3.6</f>
        <v>24.277777777777779</v>
      </c>
    </row>
    <row r="1556" spans="2:38" x14ac:dyDescent="0.3">
      <c r="B1556" s="23" t="s">
        <v>54</v>
      </c>
      <c r="C1556" s="23">
        <v>1545</v>
      </c>
      <c r="D1556" s="23">
        <v>68</v>
      </c>
      <c r="E1556" s="22">
        <v>89</v>
      </c>
      <c r="F1556" s="42">
        <f t="shared" si="455"/>
        <v>24.722222222222225</v>
      </c>
      <c r="G1556" s="15">
        <f t="shared" si="467"/>
        <v>0.36111111111111033</v>
      </c>
      <c r="H1556" s="15">
        <f t="shared" si="468"/>
        <v>1.2999999999999972</v>
      </c>
      <c r="I1556" s="15">
        <f t="shared" si="456"/>
        <v>577.77777777777658</v>
      </c>
      <c r="J1556" s="15">
        <f t="shared" si="457"/>
        <v>577.77777777777658</v>
      </c>
      <c r="K1556" s="15">
        <f t="shared" si="458"/>
        <v>0</v>
      </c>
      <c r="L1556" s="15">
        <f>SUM(0.5*1.2*$AD$4*$AF$4*(F1556^2))</f>
        <v>297.77092592592601</v>
      </c>
      <c r="M1556" s="15">
        <f t="shared" si="459"/>
        <v>27.466109619341537</v>
      </c>
      <c r="N1556" s="15">
        <f t="shared" si="469"/>
        <v>0.51880429280978457</v>
      </c>
      <c r="O1556" s="15">
        <f t="shared" si="460"/>
        <v>17.166318512088459</v>
      </c>
      <c r="P1556" s="15">
        <f t="shared" si="461"/>
        <v>13.182159002057615</v>
      </c>
      <c r="Q1556" s="15">
        <f t="shared" si="470"/>
        <v>0.24899633670553273</v>
      </c>
      <c r="R1556" s="15">
        <f t="shared" si="462"/>
        <v>8.2388493762860087</v>
      </c>
      <c r="S1556" s="15">
        <f t="shared" si="471"/>
        <v>584.78419841592927</v>
      </c>
      <c r="T1556" s="15">
        <f t="shared" si="472"/>
        <v>404.79424273066081</v>
      </c>
      <c r="U1556" s="15">
        <f t="shared" si="463"/>
        <v>0.58478419841592921</v>
      </c>
      <c r="V1556" s="15">
        <f t="shared" si="464"/>
        <v>0.40479424273066084</v>
      </c>
      <c r="W1556" s="15">
        <f t="shared" si="465"/>
        <v>0.17998995568526838</v>
      </c>
      <c r="X1556" s="15">
        <f t="shared" si="466"/>
        <v>342.26530610579653</v>
      </c>
      <c r="Y1556" s="15">
        <f t="shared" si="473"/>
        <v>142548.85687016937</v>
      </c>
      <c r="AJ1556">
        <f>IF(E1556&lt;1,1,0)</f>
        <v>0</v>
      </c>
      <c r="AK1556">
        <f>IF(AJ1556=1,"",E1556)</f>
        <v>89</v>
      </c>
      <c r="AL1556">
        <f>E1556/3.6</f>
        <v>24.722222222222221</v>
      </c>
    </row>
    <row r="1557" spans="2:38" x14ac:dyDescent="0.3">
      <c r="B1557" s="23" t="s">
        <v>54</v>
      </c>
      <c r="C1557" s="23">
        <v>1546</v>
      </c>
      <c r="D1557" s="23">
        <v>69</v>
      </c>
      <c r="E1557" s="22">
        <v>90</v>
      </c>
      <c r="F1557" s="42">
        <f t="shared" si="455"/>
        <v>25</v>
      </c>
      <c r="G1557" s="15">
        <f t="shared" si="467"/>
        <v>0.22222222222222143</v>
      </c>
      <c r="H1557" s="15">
        <f t="shared" si="468"/>
        <v>0.79999999999999716</v>
      </c>
      <c r="I1557" s="15">
        <f t="shared" si="456"/>
        <v>355.55555555555429</v>
      </c>
      <c r="J1557" s="15">
        <f t="shared" si="457"/>
        <v>355.55555555555429</v>
      </c>
      <c r="K1557" s="15">
        <f t="shared" si="458"/>
        <v>0</v>
      </c>
      <c r="L1557" s="15">
        <f>SUM(0.5*1.2*$AD$4*$AF$4*(F1557^2))</f>
        <v>304.5</v>
      </c>
      <c r="M1557" s="15">
        <f t="shared" si="459"/>
        <v>22.387388888888857</v>
      </c>
      <c r="N1557" s="15">
        <f t="shared" si="469"/>
        <v>0.42909162037036974</v>
      </c>
      <c r="O1557" s="15">
        <f t="shared" si="460"/>
        <v>13.992118055555537</v>
      </c>
      <c r="P1557" s="15">
        <f t="shared" si="461"/>
        <v>13.498500000000002</v>
      </c>
      <c r="Q1557" s="15">
        <f t="shared" si="470"/>
        <v>0.25872125000000001</v>
      </c>
      <c r="R1557" s="15">
        <f t="shared" si="462"/>
        <v>8.4365625000000009</v>
      </c>
      <c r="S1557" s="15">
        <f t="shared" si="471"/>
        <v>585.21329003629967</v>
      </c>
      <c r="T1557" s="15">
        <f t="shared" si="472"/>
        <v>405.05296398066082</v>
      </c>
      <c r="U1557" s="15">
        <f t="shared" si="463"/>
        <v>0.58521329003629963</v>
      </c>
      <c r="V1557" s="15">
        <f t="shared" si="464"/>
        <v>0.40505296398066082</v>
      </c>
      <c r="W1557" s="15">
        <f t="shared" si="465"/>
        <v>0.18016032605563881</v>
      </c>
      <c r="X1557" s="15">
        <f t="shared" si="466"/>
        <v>349.99987388777174</v>
      </c>
      <c r="Y1557" s="15">
        <f t="shared" si="473"/>
        <v>142898.85674405715</v>
      </c>
      <c r="AJ1557">
        <f>IF(E1557&lt;1,1,0)</f>
        <v>0</v>
      </c>
      <c r="AK1557">
        <f>IF(AJ1557=1,"",E1557)</f>
        <v>90</v>
      </c>
      <c r="AL1557">
        <f>E1557/3.6</f>
        <v>25</v>
      </c>
    </row>
    <row r="1558" spans="2:38" x14ac:dyDescent="0.3">
      <c r="B1558" s="23" t="s">
        <v>54</v>
      </c>
      <c r="C1558" s="23">
        <v>1547</v>
      </c>
      <c r="D1558" s="23">
        <v>70</v>
      </c>
      <c r="E1558" s="22">
        <v>90.6</v>
      </c>
      <c r="F1558" s="42">
        <f t="shared" si="455"/>
        <v>25.166666666666668</v>
      </c>
      <c r="G1558" s="15">
        <f t="shared" si="467"/>
        <v>0.1388888888888889</v>
      </c>
      <c r="H1558" s="15">
        <f t="shared" si="468"/>
        <v>0.5</v>
      </c>
      <c r="I1558" s="15">
        <f t="shared" si="456"/>
        <v>222.22222222222223</v>
      </c>
      <c r="J1558" s="15">
        <f t="shared" si="457"/>
        <v>222.22222222222223</v>
      </c>
      <c r="K1558" s="15">
        <f t="shared" si="458"/>
        <v>0</v>
      </c>
      <c r="L1558" s="15">
        <f>SUM(0.5*1.2*$AD$4*$AF$4*(F1558^2))</f>
        <v>308.57353333333333</v>
      </c>
      <c r="M1558" s="15">
        <f t="shared" si="459"/>
        <v>19.283599848148146</v>
      </c>
      <c r="N1558" s="15">
        <f t="shared" si="469"/>
        <v>0.37495888593621396</v>
      </c>
      <c r="O1558" s="15">
        <f t="shared" si="460"/>
        <v>12.052249905092593</v>
      </c>
      <c r="P1558" s="15">
        <f t="shared" si="461"/>
        <v>13.691007255555554</v>
      </c>
      <c r="Q1558" s="15">
        <f t="shared" si="470"/>
        <v>0.26621402996913579</v>
      </c>
      <c r="R1558" s="15">
        <f t="shared" si="462"/>
        <v>8.5568795347222206</v>
      </c>
      <c r="S1558" s="15">
        <f t="shared" si="471"/>
        <v>585.58824892223583</v>
      </c>
      <c r="T1558" s="15">
        <f t="shared" si="472"/>
        <v>405.31917801062997</v>
      </c>
      <c r="U1558" s="15">
        <f t="shared" si="463"/>
        <v>0.58558824892223582</v>
      </c>
      <c r="V1558" s="15">
        <f t="shared" si="464"/>
        <v>0.40531917801062994</v>
      </c>
      <c r="W1558" s="15">
        <f t="shared" si="465"/>
        <v>0.18026907091160588</v>
      </c>
      <c r="X1558" s="15">
        <f t="shared" si="466"/>
        <v>354.68209603387265</v>
      </c>
      <c r="Y1558" s="15">
        <f t="shared" si="473"/>
        <v>143253.53884009103</v>
      </c>
      <c r="AJ1558">
        <f>IF(E1558&lt;1,1,0)</f>
        <v>0</v>
      </c>
      <c r="AK1558">
        <f>IF(AJ1558=1,"",E1558)</f>
        <v>90.6</v>
      </c>
      <c r="AL1558">
        <f>E1558/3.6</f>
        <v>25.166666666666664</v>
      </c>
    </row>
    <row r="1559" spans="2:38" x14ac:dyDescent="0.3">
      <c r="B1559" s="23" t="s">
        <v>54</v>
      </c>
      <c r="C1559" s="23">
        <v>1548</v>
      </c>
      <c r="D1559" s="23">
        <v>71</v>
      </c>
      <c r="E1559" s="22">
        <v>91</v>
      </c>
      <c r="F1559" s="42">
        <f t="shared" si="455"/>
        <v>25.277777777777779</v>
      </c>
      <c r="G1559" s="15">
        <f t="shared" si="467"/>
        <v>0.12500000000000078</v>
      </c>
      <c r="H1559" s="15">
        <f t="shared" si="468"/>
        <v>0.45000000000000284</v>
      </c>
      <c r="I1559" s="15">
        <f t="shared" si="456"/>
        <v>200.00000000000125</v>
      </c>
      <c r="J1559" s="15">
        <f t="shared" si="457"/>
        <v>200.00000000000125</v>
      </c>
      <c r="K1559" s="15">
        <f t="shared" si="458"/>
        <v>0</v>
      </c>
      <c r="L1559" s="15">
        <f>SUM(0.5*1.2*$AD$4*$AF$4*(F1559^2))</f>
        <v>311.30425925925925</v>
      </c>
      <c r="M1559" s="15">
        <f t="shared" si="459"/>
        <v>18.876035442386861</v>
      </c>
      <c r="N1559" s="15">
        <f t="shared" si="469"/>
        <v>0.37227736566929642</v>
      </c>
      <c r="O1559" s="15">
        <f t="shared" si="460"/>
        <v>11.797522151491789</v>
      </c>
      <c r="P1559" s="15">
        <f t="shared" si="461"/>
        <v>13.820479886831276</v>
      </c>
      <c r="Q1559" s="15">
        <f t="shared" si="470"/>
        <v>0.27257057554583902</v>
      </c>
      <c r="R1559" s="15">
        <f t="shared" si="462"/>
        <v>8.6377999292695478</v>
      </c>
      <c r="S1559" s="15">
        <f t="shared" si="471"/>
        <v>585.96052628790517</v>
      </c>
      <c r="T1559" s="15">
        <f t="shared" si="472"/>
        <v>405.59174858617581</v>
      </c>
      <c r="U1559" s="15">
        <f t="shared" si="463"/>
        <v>0.58596052628790518</v>
      </c>
      <c r="V1559" s="15">
        <f t="shared" si="464"/>
        <v>0.4055917485861758</v>
      </c>
      <c r="W1559" s="15">
        <f t="shared" si="465"/>
        <v>0.18036877770172938</v>
      </c>
      <c r="X1559" s="15">
        <f t="shared" si="466"/>
        <v>357.82086139617655</v>
      </c>
      <c r="Y1559" s="15">
        <f t="shared" si="473"/>
        <v>143611.35970148721</v>
      </c>
      <c r="AJ1559">
        <f>IF(E1559&lt;1,1,0)</f>
        <v>0</v>
      </c>
      <c r="AK1559">
        <f>IF(AJ1559=1,"",E1559)</f>
        <v>91</v>
      </c>
      <c r="AL1559">
        <f>E1559/3.6</f>
        <v>25.277777777777779</v>
      </c>
    </row>
    <row r="1560" spans="2:38" x14ac:dyDescent="0.3">
      <c r="B1560" s="23" t="s">
        <v>54</v>
      </c>
      <c r="C1560" s="23">
        <v>1549</v>
      </c>
      <c r="D1560" s="23">
        <v>72</v>
      </c>
      <c r="E1560" s="22">
        <v>91.5</v>
      </c>
      <c r="F1560" s="42">
        <f t="shared" si="455"/>
        <v>25.416666666666668</v>
      </c>
      <c r="G1560" s="15">
        <f t="shared" si="467"/>
        <v>0.1388888888888889</v>
      </c>
      <c r="H1560" s="15">
        <f t="shared" si="468"/>
        <v>0.5</v>
      </c>
      <c r="I1560" s="15">
        <f t="shared" si="456"/>
        <v>222.22222222222223</v>
      </c>
      <c r="J1560" s="15">
        <f t="shared" si="457"/>
        <v>222.22222222222223</v>
      </c>
      <c r="K1560" s="15">
        <f t="shared" si="458"/>
        <v>0</v>
      </c>
      <c r="L1560" s="15">
        <f>SUM(0.5*1.2*$AD$4*$AF$4*(F1560^2))</f>
        <v>314.73458333333332</v>
      </c>
      <c r="M1560" s="15">
        <f t="shared" si="459"/>
        <v>19.631752141203705</v>
      </c>
      <c r="N1560" s="15">
        <f t="shared" si="469"/>
        <v>0.39263504282407413</v>
      </c>
      <c r="O1560" s="15">
        <f t="shared" si="460"/>
        <v>12.269845088252316</v>
      </c>
      <c r="P1560" s="15">
        <f t="shared" si="461"/>
        <v>13.983603993055556</v>
      </c>
      <c r="Q1560" s="15">
        <f t="shared" si="470"/>
        <v>0.27967207986111114</v>
      </c>
      <c r="R1560" s="15">
        <f t="shared" si="462"/>
        <v>8.7397524956597223</v>
      </c>
      <c r="S1560" s="15">
        <f t="shared" si="471"/>
        <v>586.35316133072922</v>
      </c>
      <c r="T1560" s="15">
        <f t="shared" si="472"/>
        <v>405.8714206660369</v>
      </c>
      <c r="U1560" s="15">
        <f t="shared" si="463"/>
        <v>0.58635316133072923</v>
      </c>
      <c r="V1560" s="15">
        <f t="shared" si="464"/>
        <v>0.40587142066603688</v>
      </c>
      <c r="W1560" s="15">
        <f t="shared" si="465"/>
        <v>0.18048174066469236</v>
      </c>
      <c r="X1560" s="15">
        <f t="shared" si="466"/>
        <v>361.76376255167037</v>
      </c>
      <c r="Y1560" s="15">
        <f t="shared" si="473"/>
        <v>143973.12346403889</v>
      </c>
      <c r="AJ1560">
        <f>IF(E1560&lt;1,1,0)</f>
        <v>0</v>
      </c>
      <c r="AK1560">
        <f>IF(AJ1560=1,"",E1560)</f>
        <v>91.5</v>
      </c>
      <c r="AL1560">
        <f>E1560/3.6</f>
        <v>25.416666666666664</v>
      </c>
    </row>
    <row r="1561" spans="2:38" x14ac:dyDescent="0.3">
      <c r="B1561" s="23" t="s">
        <v>54</v>
      </c>
      <c r="C1561" s="23">
        <v>1550</v>
      </c>
      <c r="D1561" s="23">
        <v>73</v>
      </c>
      <c r="E1561" s="22">
        <v>92</v>
      </c>
      <c r="F1561" s="42">
        <f t="shared" si="455"/>
        <v>25.555555555555557</v>
      </c>
      <c r="G1561" s="15">
        <f t="shared" si="467"/>
        <v>0.16666666666666705</v>
      </c>
      <c r="H1561" s="15">
        <f t="shared" si="468"/>
        <v>0.60000000000000142</v>
      </c>
      <c r="I1561" s="15">
        <f t="shared" si="456"/>
        <v>266.66666666666725</v>
      </c>
      <c r="J1561" s="15">
        <f t="shared" si="457"/>
        <v>266.66666666666725</v>
      </c>
      <c r="K1561" s="15">
        <f t="shared" si="458"/>
        <v>0</v>
      </c>
      <c r="L1561" s="15">
        <f>SUM(0.5*1.2*$AD$4*$AF$4*(F1561^2))</f>
        <v>318.18370370370371</v>
      </c>
      <c r="M1561" s="15">
        <f t="shared" si="459"/>
        <v>20.96297613168726</v>
      </c>
      <c r="N1561" s="15">
        <f t="shared" si="469"/>
        <v>0.42508257155921386</v>
      </c>
      <c r="O1561" s="15">
        <f t="shared" si="460"/>
        <v>13.101860082304539</v>
      </c>
      <c r="P1561" s="15">
        <f t="shared" si="461"/>
        <v>14.148161316872431</v>
      </c>
      <c r="Q1561" s="15">
        <f t="shared" si="470"/>
        <v>0.28689327114769092</v>
      </c>
      <c r="R1561" s="15">
        <f t="shared" si="462"/>
        <v>8.8426008230452684</v>
      </c>
      <c r="S1561" s="15">
        <f t="shared" si="471"/>
        <v>586.77824390228841</v>
      </c>
      <c r="T1561" s="15">
        <f t="shared" si="472"/>
        <v>406.15831393718457</v>
      </c>
      <c r="U1561" s="15">
        <f t="shared" si="463"/>
        <v>0.58677824390228839</v>
      </c>
      <c r="V1561" s="15">
        <f t="shared" si="464"/>
        <v>0.4061583139371846</v>
      </c>
      <c r="W1561" s="15">
        <f t="shared" si="465"/>
        <v>0.18061992996510379</v>
      </c>
      <c r="X1561" s="15">
        <f t="shared" si="466"/>
        <v>365.72826862777748</v>
      </c>
      <c r="Y1561" s="15">
        <f t="shared" si="473"/>
        <v>144338.85173266666</v>
      </c>
      <c r="AJ1561">
        <f>IF(E1561&lt;1,1,0)</f>
        <v>0</v>
      </c>
      <c r="AK1561">
        <f>IF(AJ1561=1,"",E1561)</f>
        <v>92</v>
      </c>
      <c r="AL1561">
        <f>E1561/3.6</f>
        <v>25.555555555555554</v>
      </c>
    </row>
    <row r="1562" spans="2:38" x14ac:dyDescent="0.3">
      <c r="B1562" s="23" t="s">
        <v>54</v>
      </c>
      <c r="C1562" s="23">
        <v>1551</v>
      </c>
      <c r="D1562" s="23">
        <v>74</v>
      </c>
      <c r="E1562" s="22">
        <v>92.7</v>
      </c>
      <c r="F1562" s="42">
        <f t="shared" si="455"/>
        <v>25.750000000000004</v>
      </c>
      <c r="G1562" s="15">
        <f t="shared" si="467"/>
        <v>0.19444444444444522</v>
      </c>
      <c r="H1562" s="15">
        <f t="shared" si="468"/>
        <v>0.70000000000000284</v>
      </c>
      <c r="I1562" s="15">
        <f t="shared" si="456"/>
        <v>311.11111111111234</v>
      </c>
      <c r="J1562" s="15">
        <f t="shared" si="457"/>
        <v>311.11111111111234</v>
      </c>
      <c r="K1562" s="15">
        <f t="shared" si="458"/>
        <v>0</v>
      </c>
      <c r="L1562" s="15">
        <f>SUM(0.5*1.2*$AD$4*$AF$4*(F1562^2))</f>
        <v>323.04405000000008</v>
      </c>
      <c r="M1562" s="15">
        <f t="shared" si="459"/>
        <v>22.392075398611144</v>
      </c>
      <c r="N1562" s="15">
        <f t="shared" si="469"/>
        <v>0.4602815498603402</v>
      </c>
      <c r="O1562" s="15">
        <f t="shared" si="460"/>
        <v>13.995047124131965</v>
      </c>
      <c r="P1562" s="15">
        <f t="shared" si="461"/>
        <v>14.380964287500003</v>
      </c>
      <c r="Q1562" s="15">
        <f t="shared" si="470"/>
        <v>0.29560871035416675</v>
      </c>
      <c r="R1562" s="15">
        <f t="shared" si="462"/>
        <v>8.9881026796875023</v>
      </c>
      <c r="S1562" s="15">
        <f t="shared" si="471"/>
        <v>587.23852545214879</v>
      </c>
      <c r="T1562" s="15">
        <f t="shared" si="472"/>
        <v>406.45392264753872</v>
      </c>
      <c r="U1562" s="15">
        <f t="shared" si="463"/>
        <v>0.58723852545214883</v>
      </c>
      <c r="V1562" s="15">
        <f t="shared" si="464"/>
        <v>0.40645392264753871</v>
      </c>
      <c r="W1562" s="15">
        <f t="shared" si="465"/>
        <v>0.18078460280461012</v>
      </c>
      <c r="X1562" s="15">
        <f t="shared" si="466"/>
        <v>371.31487345077818</v>
      </c>
      <c r="Y1562" s="15">
        <f t="shared" si="473"/>
        <v>144710.16660611745</v>
      </c>
      <c r="AJ1562">
        <f>IF(E1562&lt;1,1,0)</f>
        <v>0</v>
      </c>
      <c r="AK1562">
        <f>IF(AJ1562=1,"",E1562)</f>
        <v>92.7</v>
      </c>
      <c r="AL1562">
        <f>E1562/3.6</f>
        <v>25.75</v>
      </c>
    </row>
    <row r="1563" spans="2:38" x14ac:dyDescent="0.3">
      <c r="B1563" s="23" t="s">
        <v>54</v>
      </c>
      <c r="C1563" s="23">
        <v>1552</v>
      </c>
      <c r="D1563" s="23">
        <v>75</v>
      </c>
      <c r="E1563" s="22">
        <v>93.4</v>
      </c>
      <c r="F1563" s="42">
        <f t="shared" si="455"/>
        <v>25.944444444444446</v>
      </c>
      <c r="G1563" s="15">
        <f t="shared" si="467"/>
        <v>0.20833333333333331</v>
      </c>
      <c r="H1563" s="15">
        <f t="shared" si="468"/>
        <v>0.75</v>
      </c>
      <c r="I1563" s="15">
        <f t="shared" si="456"/>
        <v>333.33333333333331</v>
      </c>
      <c r="J1563" s="15">
        <f t="shared" si="457"/>
        <v>333.33333333333331</v>
      </c>
      <c r="K1563" s="15">
        <f t="shared" si="458"/>
        <v>0</v>
      </c>
      <c r="L1563" s="15">
        <f>SUM(0.5*1.2*$AD$4*$AF$4*(F1563^2))</f>
        <v>327.94123703703707</v>
      </c>
      <c r="M1563" s="15">
        <f t="shared" si="459"/>
        <v>23.264761353497946</v>
      </c>
      <c r="N1563" s="15">
        <f t="shared" si="469"/>
        <v>0.48468252819787383</v>
      </c>
      <c r="O1563" s="15">
        <f t="shared" si="460"/>
        <v>14.540475845936216</v>
      </c>
      <c r="P1563" s="15">
        <f t="shared" si="461"/>
        <v>14.616613205349797</v>
      </c>
      <c r="Q1563" s="15">
        <f t="shared" si="470"/>
        <v>0.30451277511145408</v>
      </c>
      <c r="R1563" s="15">
        <f t="shared" si="462"/>
        <v>9.1353832533436226</v>
      </c>
      <c r="S1563" s="15">
        <f t="shared" si="471"/>
        <v>587.72320798034661</v>
      </c>
      <c r="T1563" s="15">
        <f t="shared" si="472"/>
        <v>406.75843542265017</v>
      </c>
      <c r="U1563" s="15">
        <f t="shared" si="463"/>
        <v>0.58772320798034661</v>
      </c>
      <c r="V1563" s="15">
        <f t="shared" si="464"/>
        <v>0.40675843542265017</v>
      </c>
      <c r="W1563" s="15">
        <f t="shared" si="465"/>
        <v>0.18096477255769644</v>
      </c>
      <c r="X1563" s="15">
        <f t="shared" si="466"/>
        <v>376.94382394194315</v>
      </c>
      <c r="Y1563" s="15">
        <f t="shared" si="473"/>
        <v>145087.1104300594</v>
      </c>
      <c r="AJ1563">
        <f>IF(E1563&lt;1,1,0)</f>
        <v>0</v>
      </c>
      <c r="AK1563">
        <f>IF(AJ1563=1,"",E1563)</f>
        <v>93.4</v>
      </c>
      <c r="AL1563">
        <f>E1563/3.6</f>
        <v>25.944444444444446</v>
      </c>
    </row>
    <row r="1564" spans="2:38" x14ac:dyDescent="0.3">
      <c r="B1564" s="23" t="s">
        <v>54</v>
      </c>
      <c r="C1564" s="23">
        <v>1553</v>
      </c>
      <c r="D1564" s="23">
        <v>76</v>
      </c>
      <c r="E1564" s="22">
        <v>94.2</v>
      </c>
      <c r="F1564" s="42">
        <f t="shared" si="455"/>
        <v>26.166666666666668</v>
      </c>
      <c r="G1564" s="15">
        <f t="shared" si="467"/>
        <v>0.20833333333333331</v>
      </c>
      <c r="H1564" s="15">
        <f t="shared" si="468"/>
        <v>0.75</v>
      </c>
      <c r="I1564" s="15">
        <f t="shared" si="456"/>
        <v>333.33333333333331</v>
      </c>
      <c r="J1564" s="15">
        <f t="shared" si="457"/>
        <v>333.33333333333331</v>
      </c>
      <c r="K1564" s="15">
        <f t="shared" si="458"/>
        <v>0</v>
      </c>
      <c r="L1564" s="15">
        <f>SUM(0.5*1.2*$AD$4*$AF$4*(F1564^2))</f>
        <v>333.58313333333331</v>
      </c>
      <c r="M1564" s="15">
        <f t="shared" si="459"/>
        <v>23.611660877777776</v>
      </c>
      <c r="N1564" s="15">
        <f t="shared" si="469"/>
        <v>0.49846839630864198</v>
      </c>
      <c r="O1564" s="15">
        <f t="shared" si="460"/>
        <v>14.757288048611111</v>
      </c>
      <c r="P1564" s="15">
        <f t="shared" si="461"/>
        <v>14.889438655555557</v>
      </c>
      <c r="Q1564" s="15">
        <f t="shared" si="470"/>
        <v>0.31433259383950618</v>
      </c>
      <c r="R1564" s="15">
        <f t="shared" si="462"/>
        <v>9.3058991597222231</v>
      </c>
      <c r="S1564" s="15">
        <f t="shared" si="471"/>
        <v>588.2216763766553</v>
      </c>
      <c r="T1564" s="15">
        <f t="shared" si="472"/>
        <v>407.07276801648965</v>
      </c>
      <c r="U1564" s="15">
        <f t="shared" si="463"/>
        <v>0.58822167637665534</v>
      </c>
      <c r="V1564" s="15">
        <f t="shared" si="464"/>
        <v>0.40707276801648967</v>
      </c>
      <c r="W1564" s="15">
        <f t="shared" si="465"/>
        <v>0.18114890836016567</v>
      </c>
      <c r="X1564" s="15">
        <f t="shared" si="466"/>
        <v>383.4287620846531</v>
      </c>
      <c r="Y1564" s="15">
        <f t="shared" si="473"/>
        <v>145470.53919214406</v>
      </c>
      <c r="AJ1564">
        <f>IF(E1564&lt;1,1,0)</f>
        <v>0</v>
      </c>
      <c r="AK1564">
        <f>IF(AJ1564=1,"",E1564)</f>
        <v>94.2</v>
      </c>
      <c r="AL1564">
        <f>E1564/3.6</f>
        <v>26.166666666666668</v>
      </c>
    </row>
    <row r="1565" spans="2:38" x14ac:dyDescent="0.3">
      <c r="B1565" s="23" t="s">
        <v>54</v>
      </c>
      <c r="C1565" s="23">
        <v>1554</v>
      </c>
      <c r="D1565" s="23">
        <v>77</v>
      </c>
      <c r="E1565" s="22">
        <v>94.9</v>
      </c>
      <c r="F1565" s="42">
        <f t="shared" si="455"/>
        <v>26.361111111111114</v>
      </c>
      <c r="G1565" s="15">
        <f t="shared" si="467"/>
        <v>0.20833333333333331</v>
      </c>
      <c r="H1565" s="15">
        <f t="shared" si="468"/>
        <v>0.75</v>
      </c>
      <c r="I1565" s="15">
        <f t="shared" si="456"/>
        <v>333.33333333333331</v>
      </c>
      <c r="J1565" s="15">
        <f t="shared" si="457"/>
        <v>333.33333333333331</v>
      </c>
      <c r="K1565" s="15">
        <f t="shared" si="458"/>
        <v>0</v>
      </c>
      <c r="L1565" s="15">
        <f>SUM(0.5*1.2*$AD$4*$AF$4*(F1565^2))</f>
        <v>338.55926481481487</v>
      </c>
      <c r="M1565" s="15">
        <f t="shared" si="459"/>
        <v>23.918295434516466</v>
      </c>
      <c r="N1565" s="15">
        <f t="shared" si="469"/>
        <v>0.51158576346049101</v>
      </c>
      <c r="O1565" s="15">
        <f t="shared" si="460"/>
        <v>14.948934646572791</v>
      </c>
      <c r="P1565" s="15">
        <f t="shared" si="461"/>
        <v>15.131258397479426</v>
      </c>
      <c r="Q1565" s="15">
        <f t="shared" si="470"/>
        <v>0.32364080461275435</v>
      </c>
      <c r="R1565" s="15">
        <f t="shared" si="462"/>
        <v>9.4570364984246424</v>
      </c>
      <c r="S1565" s="15">
        <f t="shared" si="471"/>
        <v>588.73326214011581</v>
      </c>
      <c r="T1565" s="15">
        <f t="shared" si="472"/>
        <v>407.3964088211024</v>
      </c>
      <c r="U1565" s="15">
        <f t="shared" si="463"/>
        <v>0.58873326214011579</v>
      </c>
      <c r="V1565" s="15">
        <f t="shared" si="464"/>
        <v>0.4073964088211024</v>
      </c>
      <c r="W1565" s="15">
        <f t="shared" si="465"/>
        <v>0.18133685331901339</v>
      </c>
      <c r="X1565" s="15">
        <f t="shared" si="466"/>
        <v>389.14845331111633</v>
      </c>
      <c r="Y1565" s="15">
        <f t="shared" si="473"/>
        <v>145859.68764545518</v>
      </c>
      <c r="AJ1565">
        <f>IF(E1565&lt;1,1,0)</f>
        <v>0</v>
      </c>
      <c r="AK1565">
        <f>IF(AJ1565=1,"",E1565)</f>
        <v>94.9</v>
      </c>
      <c r="AL1565">
        <f>E1565/3.6</f>
        <v>26.361111111111111</v>
      </c>
    </row>
    <row r="1566" spans="2:38" x14ac:dyDescent="0.3">
      <c r="B1566" s="23" t="s">
        <v>54</v>
      </c>
      <c r="C1566" s="23">
        <v>1555</v>
      </c>
      <c r="D1566" s="23">
        <v>78</v>
      </c>
      <c r="E1566" s="22">
        <v>95.7</v>
      </c>
      <c r="F1566" s="42">
        <f t="shared" si="455"/>
        <v>26.583333333333336</v>
      </c>
      <c r="G1566" s="15">
        <f t="shared" si="467"/>
        <v>0.23611111111110952</v>
      </c>
      <c r="H1566" s="15">
        <f t="shared" si="468"/>
        <v>0.84999999999999432</v>
      </c>
      <c r="I1566" s="15">
        <f t="shared" si="456"/>
        <v>377.77777777777521</v>
      </c>
      <c r="J1566" s="15">
        <f t="shared" si="457"/>
        <v>377.77777777777521</v>
      </c>
      <c r="K1566" s="15">
        <f t="shared" si="458"/>
        <v>0</v>
      </c>
      <c r="L1566" s="15">
        <f>SUM(0.5*1.2*$AD$4*$AF$4*(F1566^2))</f>
        <v>344.29138333333333</v>
      </c>
      <c r="M1566" s="15">
        <f t="shared" si="459"/>
        <v>25.45378519953697</v>
      </c>
      <c r="N1566" s="15">
        <f t="shared" si="469"/>
        <v>0.55149867932330099</v>
      </c>
      <c r="O1566" s="15">
        <f t="shared" si="460"/>
        <v>15.908615749710608</v>
      </c>
      <c r="P1566" s="15">
        <f t="shared" si="461"/>
        <v>15.411192606944443</v>
      </c>
      <c r="Q1566" s="15">
        <f t="shared" si="470"/>
        <v>0.33390917315046292</v>
      </c>
      <c r="R1566" s="15">
        <f t="shared" si="462"/>
        <v>9.6319953793402764</v>
      </c>
      <c r="S1566" s="15">
        <f t="shared" si="471"/>
        <v>589.28476081943916</v>
      </c>
      <c r="T1566" s="15">
        <f t="shared" si="472"/>
        <v>407.73031799425286</v>
      </c>
      <c r="U1566" s="15">
        <f t="shared" si="463"/>
        <v>0.58928476081943915</v>
      </c>
      <c r="V1566" s="15">
        <f t="shared" si="464"/>
        <v>0.40773031799425286</v>
      </c>
      <c r="W1566" s="15">
        <f t="shared" si="465"/>
        <v>0.18155444282518629</v>
      </c>
      <c r="X1566" s="15">
        <f t="shared" si="466"/>
        <v>395.73709513411228</v>
      </c>
      <c r="Y1566" s="15">
        <f t="shared" si="473"/>
        <v>146255.42474058928</v>
      </c>
      <c r="AJ1566">
        <f>IF(E1566&lt;1,1,0)</f>
        <v>0</v>
      </c>
      <c r="AK1566">
        <f>IF(AJ1566=1,"",E1566)</f>
        <v>95.7</v>
      </c>
      <c r="AL1566">
        <f>E1566/3.6</f>
        <v>26.583333333333332</v>
      </c>
    </row>
    <row r="1567" spans="2:38" x14ac:dyDescent="0.3">
      <c r="B1567" s="23" t="s">
        <v>54</v>
      </c>
      <c r="C1567" s="23">
        <v>1556</v>
      </c>
      <c r="D1567" s="23">
        <v>79</v>
      </c>
      <c r="E1567" s="22">
        <v>96.6</v>
      </c>
      <c r="F1567" s="42">
        <f t="shared" si="455"/>
        <v>26.833333333333332</v>
      </c>
      <c r="G1567" s="15">
        <f t="shared" si="467"/>
        <v>0.27777777777777779</v>
      </c>
      <c r="H1567" s="15">
        <f t="shared" si="468"/>
        <v>1</v>
      </c>
      <c r="I1567" s="15">
        <f t="shared" si="456"/>
        <v>444.44444444444446</v>
      </c>
      <c r="J1567" s="15">
        <f t="shared" si="457"/>
        <v>444.44444444444446</v>
      </c>
      <c r="K1567" s="15">
        <f t="shared" si="458"/>
        <v>0</v>
      </c>
      <c r="L1567" s="15">
        <f>SUM(0.5*1.2*$AD$4*$AF$4*(F1567^2))</f>
        <v>350.79753333333326</v>
      </c>
      <c r="M1567" s="15">
        <f t="shared" si="459"/>
        <v>27.656633070370368</v>
      </c>
      <c r="N1567" s="15">
        <f t="shared" si="469"/>
        <v>0.60690944793312751</v>
      </c>
      <c r="O1567" s="15">
        <f t="shared" si="460"/>
        <v>17.285395668981479</v>
      </c>
      <c r="P1567" s="15">
        <f t="shared" si="461"/>
        <v>15.730707144444441</v>
      </c>
      <c r="Q1567" s="15">
        <f t="shared" si="470"/>
        <v>0.34520162900308632</v>
      </c>
      <c r="R1567" s="15">
        <f t="shared" si="462"/>
        <v>9.8316919652777752</v>
      </c>
      <c r="S1567" s="15">
        <f t="shared" si="471"/>
        <v>589.89167026737232</v>
      </c>
      <c r="T1567" s="15">
        <f t="shared" si="472"/>
        <v>408.07551962325596</v>
      </c>
      <c r="U1567" s="15">
        <f t="shared" si="463"/>
        <v>0.58989167026737233</v>
      </c>
      <c r="V1567" s="15">
        <f t="shared" si="464"/>
        <v>0.40807551962325594</v>
      </c>
      <c r="W1567" s="15">
        <f t="shared" si="465"/>
        <v>0.18181615064411638</v>
      </c>
      <c r="X1567" s="15">
        <f t="shared" si="466"/>
        <v>403.21542828425004</v>
      </c>
      <c r="Y1567" s="15">
        <f t="shared" si="473"/>
        <v>146658.64016887354</v>
      </c>
      <c r="AJ1567">
        <f>IF(E1567&lt;1,1,0)</f>
        <v>0</v>
      </c>
      <c r="AK1567">
        <f>IF(AJ1567=1,"",E1567)</f>
        <v>96.6</v>
      </c>
      <c r="AL1567">
        <f>E1567/3.6</f>
        <v>26.833333333333332</v>
      </c>
    </row>
    <row r="1568" spans="2:38" x14ac:dyDescent="0.3">
      <c r="B1568" s="23" t="s">
        <v>54</v>
      </c>
      <c r="C1568" s="23">
        <v>1557</v>
      </c>
      <c r="D1568" s="23">
        <v>80</v>
      </c>
      <c r="E1568" s="22">
        <v>97.7</v>
      </c>
      <c r="F1568" s="42">
        <f t="shared" si="455"/>
        <v>27.138888888888889</v>
      </c>
      <c r="G1568" s="15">
        <f t="shared" si="467"/>
        <v>0.31944444444444603</v>
      </c>
      <c r="H1568" s="15">
        <f t="shared" si="468"/>
        <v>1.1500000000000057</v>
      </c>
      <c r="I1568" s="15">
        <f t="shared" si="456"/>
        <v>511.11111111111364</v>
      </c>
      <c r="J1568" s="15">
        <f t="shared" si="457"/>
        <v>511.11111111111364</v>
      </c>
      <c r="K1568" s="15">
        <f t="shared" si="458"/>
        <v>0</v>
      </c>
      <c r="L1568" s="15">
        <f>SUM(0.5*1.2*$AD$4*$AF$4*(F1568^2))</f>
        <v>358.83219814814811</v>
      </c>
      <c r="M1568" s="15">
        <f t="shared" si="459"/>
        <v>29.998874809619409</v>
      </c>
      <c r="N1568" s="15">
        <f t="shared" si="469"/>
        <v>0.66664166243598688</v>
      </c>
      <c r="O1568" s="15">
        <f t="shared" si="460"/>
        <v>18.749296756012132</v>
      </c>
      <c r="P1568" s="15">
        <f t="shared" si="461"/>
        <v>16.127887155298353</v>
      </c>
      <c r="Q1568" s="15">
        <f t="shared" si="470"/>
        <v>0.35839749233996343</v>
      </c>
      <c r="R1568" s="15">
        <f t="shared" si="462"/>
        <v>10.079929472061471</v>
      </c>
      <c r="S1568" s="15">
        <f t="shared" si="471"/>
        <v>590.55831192980827</v>
      </c>
      <c r="T1568" s="15">
        <f t="shared" si="472"/>
        <v>408.43391711559593</v>
      </c>
      <c r="U1568" s="15">
        <f t="shared" si="463"/>
        <v>0.59055831192980823</v>
      </c>
      <c r="V1568" s="15">
        <f t="shared" si="464"/>
        <v>0.40843391711559596</v>
      </c>
      <c r="W1568" s="15">
        <f t="shared" si="465"/>
        <v>0.18212439481421228</v>
      </c>
      <c r="X1568" s="15">
        <f t="shared" si="466"/>
        <v>412.45067498205941</v>
      </c>
      <c r="Y1568" s="15">
        <f t="shared" si="473"/>
        <v>147071.09084385561</v>
      </c>
      <c r="AJ1568">
        <f>IF(E1568&lt;1,1,0)</f>
        <v>0</v>
      </c>
      <c r="AK1568">
        <f>IF(AJ1568=1,"",E1568)</f>
        <v>97.7</v>
      </c>
      <c r="AL1568">
        <f>E1568/3.6</f>
        <v>27.138888888888889</v>
      </c>
    </row>
    <row r="1569" spans="2:38" x14ac:dyDescent="0.3">
      <c r="B1569" s="23" t="s">
        <v>54</v>
      </c>
      <c r="C1569" s="23">
        <v>1558</v>
      </c>
      <c r="D1569" s="23">
        <v>81</v>
      </c>
      <c r="E1569" s="22">
        <v>98.9</v>
      </c>
      <c r="F1569" s="42">
        <f t="shared" si="455"/>
        <v>27.472222222222225</v>
      </c>
      <c r="G1569" s="15">
        <f t="shared" si="467"/>
        <v>0.37500000000000039</v>
      </c>
      <c r="H1569" s="15">
        <f t="shared" si="468"/>
        <v>1.3500000000000014</v>
      </c>
      <c r="I1569" s="15">
        <f t="shared" si="456"/>
        <v>600.00000000000057</v>
      </c>
      <c r="J1569" s="15">
        <f t="shared" si="457"/>
        <v>600.00000000000057</v>
      </c>
      <c r="K1569" s="15">
        <f t="shared" si="458"/>
        <v>0</v>
      </c>
      <c r="L1569" s="15">
        <f>SUM(0.5*1.2*$AD$4*$AF$4*(F1569^2))</f>
        <v>367.70104259259261</v>
      </c>
      <c r="M1569" s="15">
        <f t="shared" si="459"/>
        <v>33.05295808677986</v>
      </c>
      <c r="N1569" s="15">
        <f t="shared" si="469"/>
        <v>0.74369155695254685</v>
      </c>
      <c r="O1569" s="15">
        <f t="shared" si="460"/>
        <v>20.658098804237412</v>
      </c>
      <c r="P1569" s="15">
        <f t="shared" si="461"/>
        <v>16.569624753446504</v>
      </c>
      <c r="Q1569" s="15">
        <f t="shared" si="470"/>
        <v>0.37281655695254634</v>
      </c>
      <c r="R1569" s="15">
        <f t="shared" si="462"/>
        <v>10.356015470904065</v>
      </c>
      <c r="S1569" s="15">
        <f t="shared" si="471"/>
        <v>591.30200348676078</v>
      </c>
      <c r="T1569" s="15">
        <f t="shared" si="472"/>
        <v>408.80673367254849</v>
      </c>
      <c r="U1569" s="15">
        <f t="shared" si="463"/>
        <v>0.59130200348676076</v>
      </c>
      <c r="V1569" s="15">
        <f t="shared" si="464"/>
        <v>0.40880673367254849</v>
      </c>
      <c r="W1569" s="15">
        <f t="shared" si="465"/>
        <v>0.18249526981421227</v>
      </c>
      <c r="X1569" s="15">
        <f t="shared" si="466"/>
        <v>422.64474879652113</v>
      </c>
      <c r="Y1569" s="15">
        <f t="shared" si="473"/>
        <v>147493.73559265214</v>
      </c>
      <c r="AJ1569">
        <f>IF(E1569&lt;1,1,0)</f>
        <v>0</v>
      </c>
      <c r="AK1569">
        <f>IF(AJ1569=1,"",E1569)</f>
        <v>98.9</v>
      </c>
      <c r="AL1569">
        <f>E1569/3.6</f>
        <v>27.472222222222221</v>
      </c>
    </row>
    <row r="1570" spans="2:38" x14ac:dyDescent="0.3">
      <c r="B1570" s="23" t="s">
        <v>54</v>
      </c>
      <c r="C1570" s="23">
        <v>1559</v>
      </c>
      <c r="D1570" s="23">
        <v>82</v>
      </c>
      <c r="E1570" s="22">
        <v>100.4</v>
      </c>
      <c r="F1570" s="42">
        <f t="shared" si="455"/>
        <v>27.888888888888893</v>
      </c>
      <c r="G1570" s="15">
        <f t="shared" si="467"/>
        <v>0.43055555555555475</v>
      </c>
      <c r="H1570" s="15">
        <f t="shared" si="468"/>
        <v>1.5499999999999972</v>
      </c>
      <c r="I1570" s="15">
        <f t="shared" si="456"/>
        <v>688.88888888888755</v>
      </c>
      <c r="J1570" s="15">
        <f t="shared" si="457"/>
        <v>688.88888888888755</v>
      </c>
      <c r="K1570" s="15">
        <f t="shared" si="458"/>
        <v>0</v>
      </c>
      <c r="L1570" s="15">
        <f>SUM(0.5*1.2*$AD$4*$AF$4*(F1570^2))</f>
        <v>378.93934814814821</v>
      </c>
      <c r="M1570" s="15">
        <f t="shared" si="459"/>
        <v>36.346703055144005</v>
      </c>
      <c r="N1570" s="15">
        <f t="shared" si="469"/>
        <v>0.82789712514494684</v>
      </c>
      <c r="O1570" s="15">
        <f t="shared" si="460"/>
        <v>22.716689409465001</v>
      </c>
      <c r="P1570" s="15">
        <f t="shared" si="461"/>
        <v>17.134357376131693</v>
      </c>
      <c r="Q1570" s="15">
        <f t="shared" si="470"/>
        <v>0.39028258467855526</v>
      </c>
      <c r="R1570" s="15">
        <f t="shared" si="462"/>
        <v>10.708973360082307</v>
      </c>
      <c r="S1570" s="15">
        <f t="shared" si="471"/>
        <v>592.12990061190578</v>
      </c>
      <c r="T1570" s="15">
        <f t="shared" si="472"/>
        <v>409.19701625722706</v>
      </c>
      <c r="U1570" s="15">
        <f t="shared" si="463"/>
        <v>0.59212990061190574</v>
      </c>
      <c r="V1570" s="15">
        <f t="shared" si="464"/>
        <v>0.40919701625722704</v>
      </c>
      <c r="W1570" s="15">
        <f t="shared" si="465"/>
        <v>0.18293288435467869</v>
      </c>
      <c r="X1570" s="15">
        <f t="shared" si="466"/>
        <v>435.56234108278352</v>
      </c>
      <c r="Y1570" s="15">
        <f t="shared" si="473"/>
        <v>147929.29793373492</v>
      </c>
      <c r="AJ1570">
        <f>IF(E1570&lt;1,1,0)</f>
        <v>0</v>
      </c>
      <c r="AK1570">
        <f>IF(AJ1570=1,"",E1570)</f>
        <v>100.4</v>
      </c>
      <c r="AL1570">
        <f>E1570/3.6</f>
        <v>27.888888888888889</v>
      </c>
    </row>
    <row r="1571" spans="2:38" x14ac:dyDescent="0.3">
      <c r="B1571" s="23" t="s">
        <v>54</v>
      </c>
      <c r="C1571" s="23">
        <v>1560</v>
      </c>
      <c r="D1571" s="23">
        <v>83</v>
      </c>
      <c r="E1571" s="22">
        <v>102</v>
      </c>
      <c r="F1571" s="42">
        <f t="shared" si="455"/>
        <v>28.333333333333336</v>
      </c>
      <c r="G1571" s="15">
        <f t="shared" si="467"/>
        <v>0.44444444444444287</v>
      </c>
      <c r="H1571" s="15">
        <f t="shared" si="468"/>
        <v>1.5999999999999943</v>
      </c>
      <c r="I1571" s="15">
        <f t="shared" si="456"/>
        <v>711.11111111110858</v>
      </c>
      <c r="J1571" s="15">
        <f t="shared" si="457"/>
        <v>711.11111111110858</v>
      </c>
      <c r="K1571" s="15">
        <f t="shared" si="458"/>
        <v>0</v>
      </c>
      <c r="L1571" s="15">
        <f>SUM(0.5*1.2*$AD$4*$AF$4*(F1571^2))</f>
        <v>391.1133333333334</v>
      </c>
      <c r="M1571" s="15">
        <f t="shared" si="459"/>
        <v>37.900492592592521</v>
      </c>
      <c r="N1571" s="15">
        <f t="shared" si="469"/>
        <v>0.87381691255143867</v>
      </c>
      <c r="O1571" s="15">
        <f t="shared" si="460"/>
        <v>23.687807870370325</v>
      </c>
      <c r="P1571" s="15">
        <f t="shared" si="461"/>
        <v>17.752344444444446</v>
      </c>
      <c r="Q1571" s="15">
        <f t="shared" si="470"/>
        <v>0.40929016358024695</v>
      </c>
      <c r="R1571" s="15">
        <f t="shared" si="462"/>
        <v>11.095215277777779</v>
      </c>
      <c r="S1571" s="15">
        <f t="shared" si="471"/>
        <v>593.00371752445722</v>
      </c>
      <c r="T1571" s="15">
        <f t="shared" si="472"/>
        <v>409.6063064208073</v>
      </c>
      <c r="U1571" s="15">
        <f t="shared" si="463"/>
        <v>0.59300371752445724</v>
      </c>
      <c r="V1571" s="15">
        <f t="shared" si="464"/>
        <v>0.40960630642080731</v>
      </c>
      <c r="W1571" s="15">
        <f t="shared" si="465"/>
        <v>0.18339741110364993</v>
      </c>
      <c r="X1571" s="15">
        <f t="shared" si="466"/>
        <v>449.55542717736785</v>
      </c>
      <c r="Y1571" s="15">
        <f t="shared" si="473"/>
        <v>148378.8533609123</v>
      </c>
      <c r="AJ1571">
        <f>IF(E1571&lt;1,1,0)</f>
        <v>0</v>
      </c>
      <c r="AK1571">
        <f>IF(AJ1571=1,"",E1571)</f>
        <v>102</v>
      </c>
      <c r="AL1571">
        <f>E1571/3.6</f>
        <v>28.333333333333332</v>
      </c>
    </row>
    <row r="1572" spans="2:38" x14ac:dyDescent="0.3">
      <c r="B1572" s="23" t="s">
        <v>54</v>
      </c>
      <c r="C1572" s="23">
        <v>1561</v>
      </c>
      <c r="D1572" s="23">
        <v>84</v>
      </c>
      <c r="E1572" s="22">
        <v>103.6</v>
      </c>
      <c r="F1572" s="42">
        <f t="shared" si="455"/>
        <v>28.777777777777779</v>
      </c>
      <c r="G1572" s="15">
        <f t="shared" si="467"/>
        <v>0.44444444444444481</v>
      </c>
      <c r="H1572" s="15">
        <f t="shared" si="468"/>
        <v>1.6000000000000014</v>
      </c>
      <c r="I1572" s="15">
        <f t="shared" si="456"/>
        <v>711.11111111111165</v>
      </c>
      <c r="J1572" s="15">
        <f t="shared" si="457"/>
        <v>711.11111111111165</v>
      </c>
      <c r="K1572" s="15">
        <f t="shared" si="458"/>
        <v>0</v>
      </c>
      <c r="L1572" s="15">
        <f>SUM(0.5*1.2*$AD$4*$AF$4*(F1572^2))</f>
        <v>403.47979259259256</v>
      </c>
      <c r="M1572" s="15">
        <f t="shared" si="459"/>
        <v>38.850889339917714</v>
      </c>
      <c r="N1572" s="15">
        <f t="shared" si="469"/>
        <v>0.90652075126474674</v>
      </c>
      <c r="O1572" s="15">
        <f t="shared" si="460"/>
        <v>24.281805837448569</v>
      </c>
      <c r="P1572" s="15">
        <f t="shared" si="461"/>
        <v>18.386691809053495</v>
      </c>
      <c r="Q1572" s="15">
        <f t="shared" si="470"/>
        <v>0.42902280887791489</v>
      </c>
      <c r="R1572" s="15">
        <f t="shared" si="462"/>
        <v>11.491682380658435</v>
      </c>
      <c r="S1572" s="15">
        <f t="shared" si="471"/>
        <v>593.91023827572201</v>
      </c>
      <c r="T1572" s="15">
        <f t="shared" si="472"/>
        <v>410.0353292296852</v>
      </c>
      <c r="U1572" s="15">
        <f t="shared" si="463"/>
        <v>0.59391023827572198</v>
      </c>
      <c r="V1572" s="15">
        <f t="shared" si="464"/>
        <v>0.41003532922968522</v>
      </c>
      <c r="W1572" s="15">
        <f t="shared" si="465"/>
        <v>0.18387490904603676</v>
      </c>
      <c r="X1572" s="15">
        <f t="shared" si="466"/>
        <v>463.76974783077355</v>
      </c>
      <c r="Y1572" s="15">
        <f t="shared" si="473"/>
        <v>148842.62310874308</v>
      </c>
      <c r="AJ1572">
        <f>IF(E1572&lt;1,1,0)</f>
        <v>0</v>
      </c>
      <c r="AK1572">
        <f>IF(AJ1572=1,"",E1572)</f>
        <v>103.6</v>
      </c>
      <c r="AL1572">
        <f>E1572/3.6</f>
        <v>28.777777777777775</v>
      </c>
    </row>
    <row r="1573" spans="2:38" x14ac:dyDescent="0.3">
      <c r="B1573" s="23" t="s">
        <v>54</v>
      </c>
      <c r="C1573" s="23">
        <v>1562</v>
      </c>
      <c r="D1573" s="23">
        <v>85</v>
      </c>
      <c r="E1573" s="22">
        <v>105.2</v>
      </c>
      <c r="F1573" s="42">
        <f t="shared" si="455"/>
        <v>29.222222222222225</v>
      </c>
      <c r="G1573" s="15">
        <f t="shared" si="467"/>
        <v>0.44444444444444481</v>
      </c>
      <c r="H1573" s="15">
        <f t="shared" si="468"/>
        <v>1.6000000000000014</v>
      </c>
      <c r="I1573" s="15">
        <f t="shared" si="456"/>
        <v>711.11111111111165</v>
      </c>
      <c r="J1573" s="15">
        <f t="shared" si="457"/>
        <v>711.11111111111165</v>
      </c>
      <c r="K1573" s="15">
        <f t="shared" si="458"/>
        <v>0</v>
      </c>
      <c r="L1573" s="15">
        <f>SUM(0.5*1.2*$AD$4*$AF$4*(F1573^2))</f>
        <v>416.03872592592597</v>
      </c>
      <c r="M1573" s="15">
        <f t="shared" si="459"/>
        <v>39.817903015637889</v>
      </c>
      <c r="N1573" s="15">
        <f t="shared" si="469"/>
        <v>0.94014493231367235</v>
      </c>
      <c r="O1573" s="15">
        <f t="shared" si="460"/>
        <v>24.886189384773679</v>
      </c>
      <c r="P1573" s="15">
        <f t="shared" si="461"/>
        <v>19.037656102057618</v>
      </c>
      <c r="Q1573" s="15">
        <f t="shared" si="470"/>
        <v>0.44950021352080483</v>
      </c>
      <c r="R1573" s="15">
        <f t="shared" si="462"/>
        <v>11.898535063786012</v>
      </c>
      <c r="S1573" s="15">
        <f t="shared" si="471"/>
        <v>594.85038320803574</v>
      </c>
      <c r="T1573" s="15">
        <f t="shared" si="472"/>
        <v>410.48482944320602</v>
      </c>
      <c r="U1573" s="15">
        <f t="shared" si="463"/>
        <v>0.59485038320803574</v>
      </c>
      <c r="V1573" s="15">
        <f t="shared" si="464"/>
        <v>0.41048482944320602</v>
      </c>
      <c r="W1573" s="15">
        <f t="shared" si="465"/>
        <v>0.18436555376482971</v>
      </c>
      <c r="X1573" s="15">
        <f t="shared" si="466"/>
        <v>478.20530304287786</v>
      </c>
      <c r="Y1573" s="15">
        <f t="shared" si="473"/>
        <v>149320.82841178594</v>
      </c>
      <c r="AJ1573">
        <f>IF(E1573&lt;1,1,0)</f>
        <v>0</v>
      </c>
      <c r="AK1573">
        <f>IF(AJ1573=1,"",E1573)</f>
        <v>105.2</v>
      </c>
      <c r="AL1573">
        <f>E1573/3.6</f>
        <v>29.222222222222221</v>
      </c>
    </row>
    <row r="1574" spans="2:38" x14ac:dyDescent="0.3">
      <c r="B1574" s="23" t="s">
        <v>54</v>
      </c>
      <c r="C1574" s="23">
        <v>1563</v>
      </c>
      <c r="D1574" s="23">
        <v>86</v>
      </c>
      <c r="E1574" s="22">
        <v>106.8</v>
      </c>
      <c r="F1574" s="42">
        <f t="shared" si="455"/>
        <v>29.666666666666668</v>
      </c>
      <c r="G1574" s="15">
        <f t="shared" si="467"/>
        <v>0.45833333333333293</v>
      </c>
      <c r="H1574" s="15">
        <f t="shared" si="468"/>
        <v>1.6499999999999986</v>
      </c>
      <c r="I1574" s="15">
        <f t="shared" si="456"/>
        <v>733.33333333333269</v>
      </c>
      <c r="J1574" s="15">
        <f t="shared" si="457"/>
        <v>733.33333333333269</v>
      </c>
      <c r="K1574" s="15">
        <f t="shared" si="458"/>
        <v>0</v>
      </c>
      <c r="L1574" s="15">
        <f>SUM(0.5*1.2*$AD$4*$AF$4*(F1574^2))</f>
        <v>428.79013333333336</v>
      </c>
      <c r="M1574" s="15">
        <f t="shared" si="459"/>
        <v>41.461049511111092</v>
      </c>
      <c r="N1574" s="15">
        <f t="shared" si="469"/>
        <v>0.99045840498765392</v>
      </c>
      <c r="O1574" s="15">
        <f t="shared" si="460"/>
        <v>25.913155944444433</v>
      </c>
      <c r="P1574" s="15">
        <f t="shared" si="461"/>
        <v>19.705493955555557</v>
      </c>
      <c r="Q1574" s="15">
        <f t="shared" si="470"/>
        <v>0.47074235560493832</v>
      </c>
      <c r="R1574" s="15">
        <f t="shared" si="462"/>
        <v>12.315933722222223</v>
      </c>
      <c r="S1574" s="15">
        <f t="shared" si="471"/>
        <v>595.84084161302337</v>
      </c>
      <c r="T1574" s="15">
        <f t="shared" si="472"/>
        <v>410.95557179881098</v>
      </c>
      <c r="U1574" s="15">
        <f t="shared" si="463"/>
        <v>0.59584084161302342</v>
      </c>
      <c r="V1574" s="15">
        <f t="shared" si="464"/>
        <v>0.41095557179881098</v>
      </c>
      <c r="W1574" s="15">
        <f t="shared" si="465"/>
        <v>0.18488526981421244</v>
      </c>
      <c r="X1574" s="15">
        <f t="shared" si="466"/>
        <v>492.86209280253337</v>
      </c>
      <c r="Y1574" s="15">
        <f t="shared" si="473"/>
        <v>149813.69050458848</v>
      </c>
      <c r="AJ1574">
        <f>IF(E1574&lt;1,1,0)</f>
        <v>0</v>
      </c>
      <c r="AK1574">
        <f>IF(AJ1574=1,"",E1574)</f>
        <v>106.8</v>
      </c>
      <c r="AL1574">
        <f>E1574/3.6</f>
        <v>29.666666666666664</v>
      </c>
    </row>
    <row r="1575" spans="2:38" x14ac:dyDescent="0.3">
      <c r="B1575" s="23" t="s">
        <v>54</v>
      </c>
      <c r="C1575" s="23">
        <v>1564</v>
      </c>
      <c r="D1575" s="23">
        <v>87</v>
      </c>
      <c r="E1575" s="22">
        <v>108.5</v>
      </c>
      <c r="F1575" s="42">
        <f t="shared" si="455"/>
        <v>30.138888888888889</v>
      </c>
      <c r="G1575" s="15">
        <f t="shared" si="467"/>
        <v>0.47222222222222299</v>
      </c>
      <c r="H1575" s="15">
        <f t="shared" si="468"/>
        <v>1.7000000000000028</v>
      </c>
      <c r="I1575" s="15">
        <f t="shared" si="456"/>
        <v>755.55555555555679</v>
      </c>
      <c r="J1575" s="15">
        <f t="shared" si="457"/>
        <v>755.55555555555679</v>
      </c>
      <c r="K1575" s="15">
        <f t="shared" si="458"/>
        <v>0</v>
      </c>
      <c r="L1575" s="15">
        <f>SUM(0.5*1.2*$AD$4*$AF$4*(F1575^2))</f>
        <v>442.54939814814816</v>
      </c>
      <c r="M1575" s="15">
        <f t="shared" si="459"/>
        <v>43.205452076903335</v>
      </c>
      <c r="N1575" s="15">
        <f t="shared" si="469"/>
        <v>1.0441317585251639</v>
      </c>
      <c r="O1575" s="15">
        <f t="shared" si="460"/>
        <v>27.003407548064583</v>
      </c>
      <c r="P1575" s="15">
        <f t="shared" si="461"/>
        <v>20.433847138631688</v>
      </c>
      <c r="Q1575" s="15">
        <f t="shared" si="470"/>
        <v>0.49381797251693244</v>
      </c>
      <c r="R1575" s="15">
        <f t="shared" si="462"/>
        <v>12.771154461644805</v>
      </c>
      <c r="S1575" s="15">
        <f t="shared" si="471"/>
        <v>596.88497337154854</v>
      </c>
      <c r="T1575" s="15">
        <f t="shared" si="472"/>
        <v>411.4493897713279</v>
      </c>
      <c r="U1575" s="15">
        <f t="shared" si="463"/>
        <v>0.59688497337154856</v>
      </c>
      <c r="V1575" s="15">
        <f t="shared" si="464"/>
        <v>0.41144938977132789</v>
      </c>
      <c r="W1575" s="15">
        <f t="shared" si="465"/>
        <v>0.18543558360022067</v>
      </c>
      <c r="X1575" s="15">
        <f t="shared" si="466"/>
        <v>508.67733933089391</v>
      </c>
      <c r="Y1575" s="15">
        <f t="shared" si="473"/>
        <v>150322.36784391938</v>
      </c>
      <c r="AJ1575">
        <f>IF(E1575&lt;1,1,0)</f>
        <v>0</v>
      </c>
      <c r="AK1575">
        <f>IF(AJ1575=1,"",E1575)</f>
        <v>108.5</v>
      </c>
      <c r="AL1575">
        <f>E1575/3.6</f>
        <v>30.138888888888889</v>
      </c>
    </row>
    <row r="1576" spans="2:38" x14ac:dyDescent="0.3">
      <c r="B1576" s="23" t="s">
        <v>54</v>
      </c>
      <c r="C1576" s="23">
        <v>1565</v>
      </c>
      <c r="D1576" s="23">
        <v>88</v>
      </c>
      <c r="E1576" s="22">
        <v>110.2</v>
      </c>
      <c r="F1576" s="42">
        <f t="shared" si="455"/>
        <v>30.611111111111114</v>
      </c>
      <c r="G1576" s="15">
        <f t="shared" si="467"/>
        <v>0.47222222222222299</v>
      </c>
      <c r="H1576" s="15">
        <f t="shared" si="468"/>
        <v>1.7000000000000028</v>
      </c>
      <c r="I1576" s="15">
        <f t="shared" si="456"/>
        <v>755.55555555555679</v>
      </c>
      <c r="J1576" s="15">
        <f t="shared" si="457"/>
        <v>755.55555555555679</v>
      </c>
      <c r="K1576" s="15">
        <f t="shared" si="458"/>
        <v>0</v>
      </c>
      <c r="L1576" s="15">
        <f>SUM(0.5*1.2*$AD$4*$AF$4*(F1576^2))</f>
        <v>456.52594814814819</v>
      </c>
      <c r="M1576" s="15">
        <f t="shared" si="459"/>
        <v>44.310241585596756</v>
      </c>
      <c r="N1576" s="15">
        <f t="shared" si="469"/>
        <v>1.083139238759032</v>
      </c>
      <c r="O1576" s="15">
        <f t="shared" si="460"/>
        <v>27.693900990997971</v>
      </c>
      <c r="P1576" s="15">
        <f t="shared" si="461"/>
        <v>21.181846523868316</v>
      </c>
      <c r="Q1576" s="15">
        <f t="shared" si="470"/>
        <v>0.51777847058344773</v>
      </c>
      <c r="R1576" s="15">
        <f t="shared" si="462"/>
        <v>13.238654077417698</v>
      </c>
      <c r="S1576" s="15">
        <f t="shared" si="471"/>
        <v>597.96811261030757</v>
      </c>
      <c r="T1576" s="15">
        <f t="shared" si="472"/>
        <v>411.96716824191134</v>
      </c>
      <c r="U1576" s="15">
        <f t="shared" si="463"/>
        <v>0.59796811261030758</v>
      </c>
      <c r="V1576" s="15">
        <f t="shared" si="464"/>
        <v>0.41196716824191132</v>
      </c>
      <c r="W1576" s="15">
        <f t="shared" si="465"/>
        <v>0.18600094436839626</v>
      </c>
      <c r="X1576" s="15">
        <f t="shared" si="466"/>
        <v>524.74233893514145</v>
      </c>
      <c r="Y1576" s="15">
        <f t="shared" si="473"/>
        <v>150847.11018285452</v>
      </c>
      <c r="AJ1576">
        <f>IF(E1576&lt;1,1,0)</f>
        <v>0</v>
      </c>
      <c r="AK1576">
        <f>IF(AJ1576=1,"",E1576)</f>
        <v>110.2</v>
      </c>
      <c r="AL1576">
        <f>E1576/3.6</f>
        <v>30.611111111111111</v>
      </c>
    </row>
    <row r="1577" spans="2:38" x14ac:dyDescent="0.3">
      <c r="B1577" s="23" t="s">
        <v>54</v>
      </c>
      <c r="C1577" s="23">
        <v>1566</v>
      </c>
      <c r="D1577" s="23">
        <v>89</v>
      </c>
      <c r="E1577" s="22">
        <v>111.9</v>
      </c>
      <c r="F1577" s="42">
        <f t="shared" si="455"/>
        <v>31.083333333333336</v>
      </c>
      <c r="G1577" s="15">
        <f t="shared" si="467"/>
        <v>0.4861111111111111</v>
      </c>
      <c r="H1577" s="15">
        <f t="shared" si="468"/>
        <v>1.75</v>
      </c>
      <c r="I1577" s="15">
        <f t="shared" si="456"/>
        <v>777.77777777777771</v>
      </c>
      <c r="J1577" s="15">
        <f t="shared" si="457"/>
        <v>777.77777777777771</v>
      </c>
      <c r="K1577" s="15">
        <f t="shared" si="458"/>
        <v>0</v>
      </c>
      <c r="L1577" s="15">
        <f>SUM(0.5*1.2*$AD$4*$AF$4*(F1577^2))</f>
        <v>470.7197833333334</v>
      </c>
      <c r="M1577" s="15">
        <f t="shared" si="459"/>
        <v>46.125725857870378</v>
      </c>
      <c r="N1577" s="15">
        <f t="shared" si="469"/>
        <v>1.1403304448195732</v>
      </c>
      <c r="O1577" s="15">
        <f t="shared" si="460"/>
        <v>28.828578661168986</v>
      </c>
      <c r="P1577" s="15">
        <f t="shared" si="461"/>
        <v>21.949799931944451</v>
      </c>
      <c r="Q1577" s="15">
        <f t="shared" si="470"/>
        <v>0.54264783165084896</v>
      </c>
      <c r="R1577" s="15">
        <f t="shared" si="462"/>
        <v>13.718624957465281</v>
      </c>
      <c r="S1577" s="15">
        <f t="shared" si="471"/>
        <v>599.10844305512717</v>
      </c>
      <c r="T1577" s="15">
        <f t="shared" si="472"/>
        <v>412.50981607356221</v>
      </c>
      <c r="U1577" s="15">
        <f t="shared" si="463"/>
        <v>0.59910844305512712</v>
      </c>
      <c r="V1577" s="15">
        <f t="shared" si="464"/>
        <v>0.41250981607356219</v>
      </c>
      <c r="W1577" s="15">
        <f t="shared" si="465"/>
        <v>0.18659862698156493</v>
      </c>
      <c r="X1577" s="15">
        <f t="shared" si="466"/>
        <v>541.05709160318327</v>
      </c>
      <c r="Y1577" s="15">
        <f t="shared" si="473"/>
        <v>151388.16727445769</v>
      </c>
      <c r="AJ1577">
        <f>IF(E1577&lt;1,1,0)</f>
        <v>0</v>
      </c>
      <c r="AK1577">
        <f>IF(AJ1577=1,"",E1577)</f>
        <v>111.9</v>
      </c>
      <c r="AL1577">
        <f>E1577/3.6</f>
        <v>31.083333333333336</v>
      </c>
    </row>
    <row r="1578" spans="2:38" x14ac:dyDescent="0.3">
      <c r="B1578" s="23" t="s">
        <v>54</v>
      </c>
      <c r="C1578" s="23">
        <v>1567</v>
      </c>
      <c r="D1578" s="23">
        <v>90</v>
      </c>
      <c r="E1578" s="22">
        <v>113.7</v>
      </c>
      <c r="F1578" s="42">
        <f t="shared" si="455"/>
        <v>31.583333333333336</v>
      </c>
      <c r="G1578" s="15">
        <f t="shared" si="467"/>
        <v>0.47222222222222104</v>
      </c>
      <c r="H1578" s="15">
        <f t="shared" si="468"/>
        <v>1.6999999999999957</v>
      </c>
      <c r="I1578" s="15">
        <f t="shared" si="456"/>
        <v>755.55555555555372</v>
      </c>
      <c r="J1578" s="15">
        <f t="shared" si="457"/>
        <v>755.55555555555372</v>
      </c>
      <c r="K1578" s="15">
        <f t="shared" si="458"/>
        <v>0</v>
      </c>
      <c r="L1578" s="15">
        <f>SUM(0.5*1.2*$AD$4*$AF$4*(F1578^2))</f>
        <v>485.98538333333335</v>
      </c>
      <c r="M1578" s="15">
        <f t="shared" si="459"/>
        <v>46.647981319907352</v>
      </c>
      <c r="N1578" s="15">
        <f t="shared" si="469"/>
        <v>1.1661995329976838</v>
      </c>
      <c r="O1578" s="15">
        <f t="shared" si="460"/>
        <v>29.154988324942096</v>
      </c>
      <c r="P1578" s="15">
        <f t="shared" si="461"/>
        <v>22.785018356944445</v>
      </c>
      <c r="Q1578" s="15">
        <f t="shared" si="470"/>
        <v>0.56962545892361116</v>
      </c>
      <c r="R1578" s="15">
        <f t="shared" si="462"/>
        <v>14.240636473090278</v>
      </c>
      <c r="S1578" s="15">
        <f t="shared" si="471"/>
        <v>600.27464258812483</v>
      </c>
      <c r="T1578" s="15">
        <f t="shared" si="472"/>
        <v>413.07944153248582</v>
      </c>
      <c r="U1578" s="15">
        <f t="shared" si="463"/>
        <v>0.6002746425881248</v>
      </c>
      <c r="V1578" s="15">
        <f t="shared" si="464"/>
        <v>0.41307944153248582</v>
      </c>
      <c r="W1578" s="15">
        <f t="shared" si="465"/>
        <v>0.18719520105563897</v>
      </c>
      <c r="X1578" s="15">
        <f t="shared" si="466"/>
        <v>558.60375785224812</v>
      </c>
      <c r="Y1578" s="15">
        <f t="shared" si="473"/>
        <v>151946.77103230995</v>
      </c>
      <c r="AJ1578">
        <f>IF(E1578&lt;1,1,0)</f>
        <v>0</v>
      </c>
      <c r="AK1578">
        <f>IF(AJ1578=1,"",E1578)</f>
        <v>113.7</v>
      </c>
      <c r="AL1578">
        <f>E1578/3.6</f>
        <v>31.583333333333332</v>
      </c>
    </row>
    <row r="1579" spans="2:38" x14ac:dyDescent="0.3">
      <c r="B1579" s="23" t="s">
        <v>54</v>
      </c>
      <c r="C1579" s="23">
        <v>1568</v>
      </c>
      <c r="D1579" s="23">
        <v>91</v>
      </c>
      <c r="E1579" s="22">
        <v>115.3</v>
      </c>
      <c r="F1579" s="42">
        <f t="shared" si="455"/>
        <v>32.027777777777779</v>
      </c>
      <c r="G1579" s="15">
        <f t="shared" si="467"/>
        <v>0.43055555555555475</v>
      </c>
      <c r="H1579" s="15">
        <f t="shared" si="468"/>
        <v>1.5499999999999972</v>
      </c>
      <c r="I1579" s="15">
        <f t="shared" si="456"/>
        <v>688.88888888888755</v>
      </c>
      <c r="J1579" s="15">
        <f t="shared" si="457"/>
        <v>688.88888888888755</v>
      </c>
      <c r="K1579" s="15">
        <f t="shared" si="458"/>
        <v>0</v>
      </c>
      <c r="L1579" s="15">
        <f>SUM(0.5*1.2*$AD$4*$AF$4*(F1579^2))</f>
        <v>499.75930925925928</v>
      </c>
      <c r="M1579" s="15">
        <f t="shared" si="459"/>
        <v>45.61038034624481</v>
      </c>
      <c r="N1579" s="15">
        <f t="shared" si="469"/>
        <v>1.1529290587522993</v>
      </c>
      <c r="O1579" s="15">
        <f t="shared" si="460"/>
        <v>28.506487716403008</v>
      </c>
      <c r="P1579" s="15">
        <f t="shared" si="461"/>
        <v>23.546800099331278</v>
      </c>
      <c r="Q1579" s="15">
        <f t="shared" si="470"/>
        <v>0.59521078028865171</v>
      </c>
      <c r="R1579" s="15">
        <f t="shared" si="462"/>
        <v>14.716750062082049</v>
      </c>
      <c r="S1579" s="15">
        <f t="shared" si="471"/>
        <v>601.42757164687714</v>
      </c>
      <c r="T1579" s="15">
        <f t="shared" si="472"/>
        <v>413.67465231277447</v>
      </c>
      <c r="U1579" s="15">
        <f t="shared" si="463"/>
        <v>0.6014275716468771</v>
      </c>
      <c r="V1579" s="15">
        <f t="shared" si="464"/>
        <v>0.41367465231277445</v>
      </c>
      <c r="W1579" s="15">
        <f t="shared" si="465"/>
        <v>0.18775291933410265</v>
      </c>
      <c r="X1579" s="15">
        <f t="shared" si="466"/>
        <v>574.43585622727744</v>
      </c>
      <c r="Y1579" s="15">
        <f t="shared" si="473"/>
        <v>152521.20688853721</v>
      </c>
      <c r="AJ1579">
        <f>IF(E1579&lt;1,1,0)</f>
        <v>0</v>
      </c>
      <c r="AK1579">
        <f>IF(AJ1579=1,"",E1579)</f>
        <v>115.3</v>
      </c>
      <c r="AL1579">
        <f>E1579/3.6</f>
        <v>32.027777777777779</v>
      </c>
    </row>
    <row r="1580" spans="2:38" x14ac:dyDescent="0.3">
      <c r="B1580" s="23" t="s">
        <v>54</v>
      </c>
      <c r="C1580" s="23">
        <v>1569</v>
      </c>
      <c r="D1580" s="23">
        <v>92</v>
      </c>
      <c r="E1580" s="22">
        <v>116.8</v>
      </c>
      <c r="F1580" s="42">
        <f t="shared" si="455"/>
        <v>32.444444444444443</v>
      </c>
      <c r="G1580" s="15">
        <f t="shared" si="467"/>
        <v>0.40277777777777857</v>
      </c>
      <c r="H1580" s="15">
        <f t="shared" si="468"/>
        <v>1.4500000000000028</v>
      </c>
      <c r="I1580" s="15">
        <f t="shared" si="456"/>
        <v>644.44444444444571</v>
      </c>
      <c r="J1580" s="15">
        <f t="shared" si="457"/>
        <v>644.44444444444571</v>
      </c>
      <c r="K1580" s="15">
        <f t="shared" si="458"/>
        <v>0</v>
      </c>
      <c r="L1580" s="15">
        <f>SUM(0.5*1.2*$AD$4*$AF$4*(F1580^2))</f>
        <v>512.84717037037024</v>
      </c>
      <c r="M1580" s="15">
        <f t="shared" si="459"/>
        <v>45.186403502880687</v>
      </c>
      <c r="N1580" s="15">
        <f t="shared" si="469"/>
        <v>1.1547636450736176</v>
      </c>
      <c r="O1580" s="15">
        <f t="shared" si="460"/>
        <v>28.24150218930043</v>
      </c>
      <c r="P1580" s="15">
        <f t="shared" si="461"/>
        <v>24.277761527572007</v>
      </c>
      <c r="Q1580" s="15">
        <f t="shared" si="470"/>
        <v>0.62043168348239575</v>
      </c>
      <c r="R1580" s="15">
        <f t="shared" si="462"/>
        <v>15.173600954732505</v>
      </c>
      <c r="S1580" s="15">
        <f t="shared" si="471"/>
        <v>602.58233529195081</v>
      </c>
      <c r="T1580" s="15">
        <f t="shared" si="472"/>
        <v>414.29508399625689</v>
      </c>
      <c r="U1580" s="15">
        <f t="shared" si="463"/>
        <v>0.60258233529195082</v>
      </c>
      <c r="V1580" s="15">
        <f t="shared" si="464"/>
        <v>0.41429508399625692</v>
      </c>
      <c r="W1580" s="15">
        <f t="shared" si="465"/>
        <v>0.1882872512956939</v>
      </c>
      <c r="X1580" s="15">
        <f t="shared" si="466"/>
        <v>589.47937437176358</v>
      </c>
      <c r="Y1580" s="15">
        <f t="shared" si="473"/>
        <v>153110.68626290897</v>
      </c>
      <c r="AJ1580">
        <f>IF(E1580&lt;1,1,0)</f>
        <v>0</v>
      </c>
      <c r="AK1580">
        <f>IF(AJ1580=1,"",E1580)</f>
        <v>116.8</v>
      </c>
      <c r="AL1580">
        <f>E1580/3.6</f>
        <v>32.444444444444443</v>
      </c>
    </row>
    <row r="1581" spans="2:38" x14ac:dyDescent="0.3">
      <c r="B1581" s="23" t="s">
        <v>54</v>
      </c>
      <c r="C1581" s="23">
        <v>1570</v>
      </c>
      <c r="D1581" s="23">
        <v>93</v>
      </c>
      <c r="E1581" s="22">
        <v>118.2</v>
      </c>
      <c r="F1581" s="42">
        <f t="shared" si="455"/>
        <v>32.833333333333336</v>
      </c>
      <c r="G1581" s="15">
        <f t="shared" si="467"/>
        <v>0.37500000000000039</v>
      </c>
      <c r="H1581" s="15">
        <f t="shared" si="468"/>
        <v>1.3500000000000014</v>
      </c>
      <c r="I1581" s="15">
        <f t="shared" si="456"/>
        <v>600.00000000000057</v>
      </c>
      <c r="J1581" s="15">
        <f t="shared" si="457"/>
        <v>600.00000000000057</v>
      </c>
      <c r="K1581" s="15">
        <f t="shared" si="458"/>
        <v>0</v>
      </c>
      <c r="L1581" s="15">
        <f>SUM(0.5*1.2*$AD$4*$AF$4*(F1581^2))</f>
        <v>525.21513333333337</v>
      </c>
      <c r="M1581" s="15">
        <f t="shared" si="459"/>
        <v>44.674843544444471</v>
      </c>
      <c r="N1581" s="15">
        <f t="shared" si="469"/>
        <v>1.1541001248981488</v>
      </c>
      <c r="O1581" s="15">
        <f t="shared" si="460"/>
        <v>27.921777215277793</v>
      </c>
      <c r="P1581" s="15">
        <f t="shared" si="461"/>
        <v>24.974843544444447</v>
      </c>
      <c r="Q1581" s="15">
        <f t="shared" si="470"/>
        <v>0.64518345823148149</v>
      </c>
      <c r="R1581" s="15">
        <f t="shared" si="462"/>
        <v>15.60927721527778</v>
      </c>
      <c r="S1581" s="15">
        <f t="shared" si="471"/>
        <v>603.73643541684896</v>
      </c>
      <c r="T1581" s="15">
        <f t="shared" si="472"/>
        <v>414.94026745448838</v>
      </c>
      <c r="U1581" s="15">
        <f t="shared" si="463"/>
        <v>0.60373643541684896</v>
      </c>
      <c r="V1581" s="15">
        <f t="shared" si="464"/>
        <v>0.41494026745448837</v>
      </c>
      <c r="W1581" s="15">
        <f t="shared" si="465"/>
        <v>0.18879616796236059</v>
      </c>
      <c r="X1581" s="15">
        <f t="shared" si="466"/>
        <v>603.69542339823795</v>
      </c>
      <c r="Y1581" s="15">
        <f t="shared" si="473"/>
        <v>153714.3816863072</v>
      </c>
      <c r="AJ1581">
        <f>IF(E1581&lt;1,1,0)</f>
        <v>0</v>
      </c>
      <c r="AK1581">
        <f>IF(AJ1581=1,"",E1581)</f>
        <v>118.2</v>
      </c>
      <c r="AL1581">
        <f>E1581/3.6</f>
        <v>32.833333333333336</v>
      </c>
    </row>
    <row r="1582" spans="2:38" x14ac:dyDescent="0.3">
      <c r="B1582" s="23" t="s">
        <v>54</v>
      </c>
      <c r="C1582" s="23">
        <v>1571</v>
      </c>
      <c r="D1582" s="23">
        <v>94</v>
      </c>
      <c r="E1582" s="22">
        <v>119.5</v>
      </c>
      <c r="F1582" s="42">
        <f t="shared" si="455"/>
        <v>33.194444444444443</v>
      </c>
      <c r="G1582" s="15">
        <f t="shared" si="467"/>
        <v>0.34722222222222221</v>
      </c>
      <c r="H1582" s="15">
        <f t="shared" si="468"/>
        <v>1.25</v>
      </c>
      <c r="I1582" s="15">
        <f t="shared" si="456"/>
        <v>555.55555555555554</v>
      </c>
      <c r="J1582" s="15">
        <f t="shared" si="457"/>
        <v>555.55555555555554</v>
      </c>
      <c r="K1582" s="15">
        <f t="shared" si="458"/>
        <v>0</v>
      </c>
      <c r="L1582" s="15">
        <f>SUM(0.5*1.2*$AD$4*$AF$4*(F1582^2))</f>
        <v>536.83162037037027</v>
      </c>
      <c r="M1582" s="15">
        <f t="shared" si="459"/>
        <v>44.076485423096713</v>
      </c>
      <c r="N1582" s="15">
        <f t="shared" si="469"/>
        <v>1.1508860082697476</v>
      </c>
      <c r="O1582" s="15">
        <f t="shared" si="460"/>
        <v>27.547803389435444</v>
      </c>
      <c r="P1582" s="15">
        <f t="shared" si="461"/>
        <v>25.635127398405348</v>
      </c>
      <c r="Q1582" s="15">
        <f t="shared" si="470"/>
        <v>0.66936165984725082</v>
      </c>
      <c r="R1582" s="15">
        <f t="shared" si="462"/>
        <v>16.021954624003342</v>
      </c>
      <c r="S1582" s="15">
        <f t="shared" si="471"/>
        <v>604.88732142511867</v>
      </c>
      <c r="T1582" s="15">
        <f t="shared" si="472"/>
        <v>415.60962911433563</v>
      </c>
      <c r="U1582" s="15">
        <f t="shared" si="463"/>
        <v>0.6048873214251187</v>
      </c>
      <c r="V1582" s="15">
        <f t="shared" si="464"/>
        <v>0.41560962911433563</v>
      </c>
      <c r="W1582" s="15">
        <f t="shared" si="465"/>
        <v>0.18927769231078306</v>
      </c>
      <c r="X1582" s="15">
        <f t="shared" si="466"/>
        <v>617.04770701178813</v>
      </c>
      <c r="Y1582" s="15">
        <f t="shared" si="473"/>
        <v>154331.42939331898</v>
      </c>
      <c r="AJ1582">
        <f>IF(E1582&lt;1,1,0)</f>
        <v>0</v>
      </c>
      <c r="AK1582">
        <f>IF(AJ1582=1,"",E1582)</f>
        <v>119.5</v>
      </c>
      <c r="AL1582">
        <f>E1582/3.6</f>
        <v>33.194444444444443</v>
      </c>
    </row>
    <row r="1583" spans="2:38" x14ac:dyDescent="0.3">
      <c r="B1583" s="23" t="s">
        <v>54</v>
      </c>
      <c r="C1583" s="23">
        <v>1572</v>
      </c>
      <c r="D1583" s="23">
        <v>95</v>
      </c>
      <c r="E1583" s="22">
        <v>120.7</v>
      </c>
      <c r="F1583" s="42">
        <f t="shared" si="455"/>
        <v>33.527777777777779</v>
      </c>
      <c r="G1583" s="15">
        <f t="shared" si="467"/>
        <v>0.31944444444444403</v>
      </c>
      <c r="H1583" s="15">
        <f t="shared" si="468"/>
        <v>1.1499999999999986</v>
      </c>
      <c r="I1583" s="15">
        <f t="shared" si="456"/>
        <v>511.11111111111046</v>
      </c>
      <c r="J1583" s="15">
        <f t="shared" si="457"/>
        <v>511.11111111111046</v>
      </c>
      <c r="K1583" s="15">
        <f t="shared" si="458"/>
        <v>0</v>
      </c>
      <c r="L1583" s="15">
        <f>SUM(0.5*1.2*$AD$4*$AF$4*(F1583^2))</f>
        <v>547.66730925925924</v>
      </c>
      <c r="M1583" s="15">
        <f t="shared" si="459"/>
        <v>43.392267594084338</v>
      </c>
      <c r="N1583" s="15">
        <f t="shared" si="469"/>
        <v>1.1450737281772256</v>
      </c>
      <c r="O1583" s="15">
        <f t="shared" si="460"/>
        <v>27.120167246302714</v>
      </c>
      <c r="P1583" s="15">
        <f t="shared" si="461"/>
        <v>26.255847840997941</v>
      </c>
      <c r="Q1583" s="15">
        <f t="shared" si="470"/>
        <v>0.69286265135966785</v>
      </c>
      <c r="R1583" s="15">
        <f t="shared" si="462"/>
        <v>16.409904900623712</v>
      </c>
      <c r="S1583" s="15">
        <f t="shared" si="471"/>
        <v>606.03239515329585</v>
      </c>
      <c r="T1583" s="15">
        <f t="shared" si="472"/>
        <v>416.30249176569532</v>
      </c>
      <c r="U1583" s="15">
        <f t="shared" si="463"/>
        <v>0.60603239515329588</v>
      </c>
      <c r="V1583" s="15">
        <f t="shared" si="464"/>
        <v>0.41630249176569534</v>
      </c>
      <c r="W1583" s="15">
        <f t="shared" si="465"/>
        <v>0.18972990338760054</v>
      </c>
      <c r="X1583" s="15">
        <f t="shared" si="466"/>
        <v>629.50252151005532</v>
      </c>
      <c r="Y1583" s="15">
        <f t="shared" si="473"/>
        <v>154960.93191482904</v>
      </c>
      <c r="AJ1583">
        <f>IF(E1583&lt;1,1,0)</f>
        <v>0</v>
      </c>
      <c r="AK1583">
        <f>IF(AJ1583=1,"",E1583)</f>
        <v>120.7</v>
      </c>
      <c r="AL1583">
        <f>E1583/3.6</f>
        <v>33.527777777777779</v>
      </c>
    </row>
    <row r="1584" spans="2:38" x14ac:dyDescent="0.3">
      <c r="B1584" s="23" t="s">
        <v>54</v>
      </c>
      <c r="C1584" s="23">
        <v>1573</v>
      </c>
      <c r="D1584" s="23">
        <v>96</v>
      </c>
      <c r="E1584" s="22">
        <v>121.8</v>
      </c>
      <c r="F1584" s="42">
        <f t="shared" si="455"/>
        <v>33.833333333333336</v>
      </c>
      <c r="G1584" s="15">
        <f t="shared" si="467"/>
        <v>0.26388888888888767</v>
      </c>
      <c r="H1584" s="15">
        <f t="shared" si="468"/>
        <v>0.94999999999999574</v>
      </c>
      <c r="I1584" s="15">
        <f t="shared" si="456"/>
        <v>422.2222222222203</v>
      </c>
      <c r="J1584" s="15">
        <f t="shared" si="457"/>
        <v>422.2222222222203</v>
      </c>
      <c r="K1584" s="15">
        <f t="shared" si="458"/>
        <v>0</v>
      </c>
      <c r="L1584" s="15">
        <f>SUM(0.5*1.2*$AD$4*$AF$4*(F1584^2))</f>
        <v>557.69513333333339</v>
      </c>
      <c r="M1584" s="15">
        <f t="shared" si="459"/>
        <v>41.119590529629576</v>
      </c>
      <c r="N1584" s="15">
        <f t="shared" si="469"/>
        <v>1.0965224141234555</v>
      </c>
      <c r="O1584" s="15">
        <f t="shared" si="460"/>
        <v>25.699744081018483</v>
      </c>
      <c r="P1584" s="15">
        <f t="shared" si="461"/>
        <v>26.834405344444452</v>
      </c>
      <c r="Q1584" s="15">
        <f t="shared" si="470"/>
        <v>0.71558414251851876</v>
      </c>
      <c r="R1584" s="15">
        <f t="shared" si="462"/>
        <v>16.771503340277782</v>
      </c>
      <c r="S1584" s="15">
        <f t="shared" si="471"/>
        <v>607.12891756741931</v>
      </c>
      <c r="T1584" s="15">
        <f t="shared" si="472"/>
        <v>417.01807590821386</v>
      </c>
      <c r="U1584" s="15">
        <f t="shared" si="463"/>
        <v>0.60712891756741927</v>
      </c>
      <c r="V1584" s="15">
        <f t="shared" si="464"/>
        <v>0.41701807590821388</v>
      </c>
      <c r="W1584" s="15">
        <f t="shared" si="465"/>
        <v>0.19011084165920539</v>
      </c>
      <c r="X1584" s="15">
        <f t="shared" si="466"/>
        <v>641.02875581129979</v>
      </c>
      <c r="Y1584" s="15">
        <f t="shared" si="473"/>
        <v>155601.96067064034</v>
      </c>
      <c r="AJ1584">
        <f>IF(E1584&lt;1,1,0)</f>
        <v>0</v>
      </c>
      <c r="AK1584">
        <f>IF(AJ1584=1,"",E1584)</f>
        <v>121.8</v>
      </c>
      <c r="AL1584">
        <f>E1584/3.6</f>
        <v>33.833333333333329</v>
      </c>
    </row>
    <row r="1585" spans="2:38" x14ac:dyDescent="0.3">
      <c r="B1585" s="23" t="s">
        <v>54</v>
      </c>
      <c r="C1585" s="23">
        <v>1574</v>
      </c>
      <c r="D1585" s="23">
        <v>97</v>
      </c>
      <c r="E1585" s="22">
        <v>122.6</v>
      </c>
      <c r="F1585" s="42">
        <f t="shared" si="455"/>
        <v>34.055555555555557</v>
      </c>
      <c r="G1585" s="15">
        <f t="shared" si="467"/>
        <v>0.19444444444444522</v>
      </c>
      <c r="H1585" s="15">
        <f t="shared" si="468"/>
        <v>0.70000000000000284</v>
      </c>
      <c r="I1585" s="15">
        <f t="shared" si="456"/>
        <v>311.11111111111234</v>
      </c>
      <c r="J1585" s="15">
        <f t="shared" si="457"/>
        <v>311.11111111111234</v>
      </c>
      <c r="K1585" s="15">
        <f t="shared" si="458"/>
        <v>0</v>
      </c>
      <c r="L1585" s="15">
        <f>SUM(0.5*1.2*$AD$4*$AF$4*(F1585^2))</f>
        <v>565.04523703703705</v>
      </c>
      <c r="M1585" s="15">
        <f t="shared" si="459"/>
        <v>37.856031189711985</v>
      </c>
      <c r="N1585" s="15">
        <f t="shared" si="469"/>
        <v>1.0200097292783508</v>
      </c>
      <c r="O1585" s="15">
        <f t="shared" si="460"/>
        <v>23.66001949356999</v>
      </c>
      <c r="P1585" s="15">
        <f t="shared" si="461"/>
        <v>27.260969461316872</v>
      </c>
      <c r="Q1585" s="15">
        <f t="shared" si="470"/>
        <v>0.73453167715214907</v>
      </c>
      <c r="R1585" s="15">
        <f t="shared" si="462"/>
        <v>17.038105913323044</v>
      </c>
      <c r="S1585" s="15">
        <f t="shared" si="471"/>
        <v>608.14892729669771</v>
      </c>
      <c r="T1585" s="15">
        <f t="shared" si="472"/>
        <v>417.75260758536604</v>
      </c>
      <c r="U1585" s="15">
        <f t="shared" si="463"/>
        <v>0.60814892729669767</v>
      </c>
      <c r="V1585" s="15">
        <f t="shared" si="464"/>
        <v>0.41775260758536603</v>
      </c>
      <c r="W1585" s="15">
        <f t="shared" si="465"/>
        <v>0.19039631971133164</v>
      </c>
      <c r="X1585" s="15">
        <f t="shared" si="466"/>
        <v>649.47715067319348</v>
      </c>
      <c r="Y1585" s="15">
        <f t="shared" si="473"/>
        <v>156251.43782131354</v>
      </c>
      <c r="AJ1585">
        <f>IF(E1585&lt;1,1,0)</f>
        <v>0</v>
      </c>
      <c r="AK1585">
        <f>IF(AJ1585=1,"",E1585)</f>
        <v>122.6</v>
      </c>
      <c r="AL1585">
        <f>E1585/3.6</f>
        <v>34.05555555555555</v>
      </c>
    </row>
    <row r="1586" spans="2:38" x14ac:dyDescent="0.3">
      <c r="B1586" s="23" t="s">
        <v>54</v>
      </c>
      <c r="C1586" s="23">
        <v>1575</v>
      </c>
      <c r="D1586" s="23">
        <v>98</v>
      </c>
      <c r="E1586" s="22">
        <v>123.2</v>
      </c>
      <c r="F1586" s="42">
        <f t="shared" si="455"/>
        <v>34.222222222222221</v>
      </c>
      <c r="G1586" s="15">
        <f t="shared" si="467"/>
        <v>0.1388888888888889</v>
      </c>
      <c r="H1586" s="15">
        <f t="shared" si="468"/>
        <v>0.5</v>
      </c>
      <c r="I1586" s="15">
        <f t="shared" si="456"/>
        <v>222.22222222222223</v>
      </c>
      <c r="J1586" s="15">
        <f t="shared" si="457"/>
        <v>222.22222222222223</v>
      </c>
      <c r="K1586" s="15">
        <f t="shared" si="458"/>
        <v>0</v>
      </c>
      <c r="L1586" s="15">
        <f>SUM(0.5*1.2*$AD$4*$AF$4*(F1586^2))</f>
        <v>570.58939259259262</v>
      </c>
      <c r="M1586" s="15">
        <f t="shared" si="459"/>
        <v>35.189055262551442</v>
      </c>
      <c r="N1586" s="15">
        <f t="shared" si="469"/>
        <v>0.95792428214723369</v>
      </c>
      <c r="O1586" s="15">
        <f t="shared" si="460"/>
        <v>21.993159539094648</v>
      </c>
      <c r="P1586" s="15">
        <f t="shared" si="461"/>
        <v>27.584116990946498</v>
      </c>
      <c r="Q1586" s="15">
        <f t="shared" si="470"/>
        <v>0.75090096253132133</v>
      </c>
      <c r="R1586" s="15">
        <f t="shared" si="462"/>
        <v>17.240073119341563</v>
      </c>
      <c r="S1586" s="15">
        <f t="shared" si="471"/>
        <v>609.10685157884495</v>
      </c>
      <c r="T1586" s="15">
        <f t="shared" si="472"/>
        <v>418.50350854789735</v>
      </c>
      <c r="U1586" s="15">
        <f t="shared" si="463"/>
        <v>0.60910685157884492</v>
      </c>
      <c r="V1586" s="15">
        <f t="shared" si="464"/>
        <v>0.41850350854789736</v>
      </c>
      <c r="W1586" s="15">
        <f t="shared" si="465"/>
        <v>0.19060334303094756</v>
      </c>
      <c r="X1586" s="15">
        <f t="shared" si="466"/>
        <v>655.84974312086979</v>
      </c>
      <c r="Y1586" s="15">
        <f t="shared" si="473"/>
        <v>156907.2875644344</v>
      </c>
      <c r="AJ1586">
        <f>IF(E1586&lt;1,1,0)</f>
        <v>0</v>
      </c>
      <c r="AK1586">
        <f>IF(AJ1586=1,"",E1586)</f>
        <v>123.2</v>
      </c>
      <c r="AL1586">
        <f>E1586/3.6</f>
        <v>34.222222222222221</v>
      </c>
    </row>
    <row r="1587" spans="2:38" x14ac:dyDescent="0.3">
      <c r="B1587" s="23" t="s">
        <v>54</v>
      </c>
      <c r="C1587" s="23">
        <v>1576</v>
      </c>
      <c r="D1587" s="23">
        <v>99</v>
      </c>
      <c r="E1587" s="22">
        <v>123.6</v>
      </c>
      <c r="F1587" s="42">
        <f t="shared" si="455"/>
        <v>34.333333333333336</v>
      </c>
      <c r="G1587" s="15">
        <f t="shared" si="467"/>
        <v>6.9444444444444448E-2</v>
      </c>
      <c r="H1587" s="15">
        <f t="shared" si="468"/>
        <v>0.25</v>
      </c>
      <c r="I1587" s="15">
        <f t="shared" si="456"/>
        <v>111.11111111111111</v>
      </c>
      <c r="J1587" s="15">
        <f t="shared" si="457"/>
        <v>111.11111111111111</v>
      </c>
      <c r="K1587" s="15">
        <f t="shared" si="458"/>
        <v>0</v>
      </c>
      <c r="L1587" s="15">
        <f>SUM(0.5*1.2*$AD$4*$AF$4*(F1587^2))</f>
        <v>574.30053333333331</v>
      </c>
      <c r="M1587" s="15">
        <f t="shared" si="459"/>
        <v>31.615906459259261</v>
      </c>
      <c r="N1587" s="15">
        <f t="shared" si="469"/>
        <v>0.86943742762962972</v>
      </c>
      <c r="O1587" s="15">
        <f t="shared" si="460"/>
        <v>19.75994153703704</v>
      </c>
      <c r="P1587" s="15">
        <f t="shared" si="461"/>
        <v>27.801091644444448</v>
      </c>
      <c r="Q1587" s="15">
        <f t="shared" si="470"/>
        <v>0.76453002022222227</v>
      </c>
      <c r="R1587" s="15">
        <f t="shared" si="462"/>
        <v>17.375682277777781</v>
      </c>
      <c r="S1587" s="15">
        <f t="shared" si="471"/>
        <v>609.97628900647453</v>
      </c>
      <c r="T1587" s="15">
        <f t="shared" si="472"/>
        <v>419.26803856811955</v>
      </c>
      <c r="U1587" s="15">
        <f t="shared" si="463"/>
        <v>0.60997628900647449</v>
      </c>
      <c r="V1587" s="15">
        <f t="shared" si="464"/>
        <v>0.41926803856811956</v>
      </c>
      <c r="W1587" s="15">
        <f t="shared" si="465"/>
        <v>0.19070825043835493</v>
      </c>
      <c r="X1587" s="15">
        <f t="shared" si="466"/>
        <v>660.11542205978026</v>
      </c>
      <c r="Y1587" s="15">
        <f t="shared" si="473"/>
        <v>157567.40298649418</v>
      </c>
      <c r="AJ1587">
        <f>IF(E1587&lt;1,1,0)</f>
        <v>0</v>
      </c>
      <c r="AK1587">
        <f>IF(AJ1587=1,"",E1587)</f>
        <v>123.6</v>
      </c>
      <c r="AL1587">
        <f>E1587/3.6</f>
        <v>34.333333333333329</v>
      </c>
    </row>
    <row r="1588" spans="2:38" x14ac:dyDescent="0.3">
      <c r="B1588" s="23" t="s">
        <v>54</v>
      </c>
      <c r="C1588" s="23">
        <v>1577</v>
      </c>
      <c r="D1588" s="23">
        <v>100</v>
      </c>
      <c r="E1588" s="22">
        <v>123.7</v>
      </c>
      <c r="F1588" s="42">
        <f t="shared" si="455"/>
        <v>34.361111111111114</v>
      </c>
      <c r="G1588" s="15">
        <f t="shared" si="467"/>
        <v>0</v>
      </c>
      <c r="H1588" s="15">
        <f t="shared" si="468"/>
        <v>0</v>
      </c>
      <c r="I1588" s="15">
        <f t="shared" si="456"/>
        <v>0</v>
      </c>
      <c r="J1588" s="15">
        <f t="shared" si="457"/>
        <v>0</v>
      </c>
      <c r="K1588" s="15">
        <f t="shared" si="458"/>
        <v>0</v>
      </c>
      <c r="L1588" s="15">
        <f>SUM(0.5*1.2*$AD$4*$AF$4*(F1588^2))</f>
        <v>575.23019814814825</v>
      </c>
      <c r="M1588" s="15">
        <f t="shared" si="459"/>
        <v>27.855528753034989</v>
      </c>
      <c r="N1588" s="15">
        <f t="shared" si="469"/>
        <v>0.77376468758430517</v>
      </c>
      <c r="O1588" s="15">
        <f t="shared" si="460"/>
        <v>17.40970547064687</v>
      </c>
      <c r="P1588" s="15">
        <f t="shared" si="461"/>
        <v>27.855528753034989</v>
      </c>
      <c r="Q1588" s="15">
        <f t="shared" si="470"/>
        <v>0.77376468758430517</v>
      </c>
      <c r="R1588" s="15">
        <f t="shared" si="462"/>
        <v>17.40970547064687</v>
      </c>
      <c r="S1588" s="15">
        <f t="shared" si="471"/>
        <v>610.75005369405881</v>
      </c>
      <c r="T1588" s="15">
        <f t="shared" si="472"/>
        <v>420.04180325570388</v>
      </c>
      <c r="U1588" s="15">
        <f t="shared" si="463"/>
        <v>0.61075005369405877</v>
      </c>
      <c r="V1588" s="15">
        <f t="shared" si="464"/>
        <v>0.42004180325570389</v>
      </c>
      <c r="W1588" s="15">
        <f t="shared" si="465"/>
        <v>0.19070825043835488</v>
      </c>
      <c r="X1588" s="15">
        <f t="shared" si="466"/>
        <v>661.18400230669397</v>
      </c>
      <c r="Y1588" s="15">
        <f t="shared" si="473"/>
        <v>158228.58698880087</v>
      </c>
      <c r="AJ1588">
        <f>IF(E1588&lt;1,1,0)</f>
        <v>0</v>
      </c>
      <c r="AK1588">
        <f>IF(AJ1588=1,"",E1588)</f>
        <v>123.7</v>
      </c>
      <c r="AL1588">
        <f>E1588/3.6</f>
        <v>34.361111111111114</v>
      </c>
    </row>
    <row r="1589" spans="2:38" x14ac:dyDescent="0.3">
      <c r="B1589" s="23" t="s">
        <v>54</v>
      </c>
      <c r="C1589" s="23">
        <v>1578</v>
      </c>
      <c r="D1589" s="23">
        <v>101</v>
      </c>
      <c r="E1589" s="22">
        <v>123.6</v>
      </c>
      <c r="F1589" s="42">
        <f t="shared" si="455"/>
        <v>34.333333333333336</v>
      </c>
      <c r="G1589" s="15">
        <f t="shared" si="467"/>
        <v>-5.5555555555556344E-2</v>
      </c>
      <c r="H1589" s="15">
        <f t="shared" si="468"/>
        <v>-0.20000000000000284</v>
      </c>
      <c r="I1589" s="15">
        <f t="shared" si="456"/>
        <v>-88.88888888889015</v>
      </c>
      <c r="J1589" s="15">
        <f t="shared" si="457"/>
        <v>0</v>
      </c>
      <c r="K1589" s="15">
        <f t="shared" si="458"/>
        <v>88.88888888889015</v>
      </c>
      <c r="L1589" s="15">
        <f>SUM(0.5*1.2*$AD$4*$AF$4*(F1589^2))</f>
        <v>574.30053333333331</v>
      </c>
      <c r="M1589" s="15">
        <f t="shared" si="459"/>
        <v>27.801091644444448</v>
      </c>
      <c r="N1589" s="15">
        <f t="shared" si="469"/>
        <v>0.77997507113580256</v>
      </c>
      <c r="O1589" s="15">
        <f t="shared" si="460"/>
        <v>17.375682277777781</v>
      </c>
      <c r="P1589" s="15">
        <f t="shared" si="461"/>
        <v>24.749239792592547</v>
      </c>
      <c r="Q1589" s="15">
        <f t="shared" si="470"/>
        <v>0.69435367195884645</v>
      </c>
      <c r="R1589" s="15">
        <f t="shared" si="462"/>
        <v>15.468274870370342</v>
      </c>
      <c r="S1589" s="15">
        <f t="shared" si="471"/>
        <v>611.53002876519463</v>
      </c>
      <c r="T1589" s="15">
        <f t="shared" si="472"/>
        <v>420.73615692766271</v>
      </c>
      <c r="U1589" s="15">
        <f t="shared" si="463"/>
        <v>0.61153002876519458</v>
      </c>
      <c r="V1589" s="15">
        <f t="shared" si="464"/>
        <v>0.4207361569276627</v>
      </c>
      <c r="W1589" s="15">
        <f t="shared" si="465"/>
        <v>0.19079387183753188</v>
      </c>
      <c r="X1589" s="15">
        <f t="shared" si="466"/>
        <v>660.11542199984524</v>
      </c>
      <c r="Y1589" s="15">
        <f t="shared" si="473"/>
        <v>158888.70241080073</v>
      </c>
      <c r="AJ1589">
        <f>IF(E1589&lt;1,1,0)</f>
        <v>0</v>
      </c>
      <c r="AK1589">
        <f>IF(AJ1589=1,"",E1589)</f>
        <v>123.6</v>
      </c>
      <c r="AL1589">
        <f>E1589/3.6</f>
        <v>34.333333333333329</v>
      </c>
    </row>
    <row r="1590" spans="2:38" x14ac:dyDescent="0.3">
      <c r="B1590" s="23" t="s">
        <v>54</v>
      </c>
      <c r="C1590" s="23">
        <v>1579</v>
      </c>
      <c r="D1590" s="23">
        <v>102</v>
      </c>
      <c r="E1590" s="22">
        <v>123.3</v>
      </c>
      <c r="F1590" s="42">
        <f t="shared" si="455"/>
        <v>34.25</v>
      </c>
      <c r="G1590" s="15">
        <f t="shared" si="467"/>
        <v>-8.3333333333332538E-2</v>
      </c>
      <c r="H1590" s="15">
        <f t="shared" si="468"/>
        <v>-0.29999999999999716</v>
      </c>
      <c r="I1590" s="15">
        <f t="shared" si="456"/>
        <v>-133.33333333333206</v>
      </c>
      <c r="J1590" s="15">
        <f t="shared" si="457"/>
        <v>0</v>
      </c>
      <c r="K1590" s="15">
        <f t="shared" si="458"/>
        <v>133.33333333333206</v>
      </c>
      <c r="L1590" s="15">
        <f>SUM(0.5*1.2*$AD$4*$AF$4*(F1590^2))</f>
        <v>571.51604999999995</v>
      </c>
      <c r="M1590" s="15">
        <f t="shared" si="459"/>
        <v>27.638244712500001</v>
      </c>
      <c r="N1590" s="15">
        <f t="shared" si="469"/>
        <v>0.78308360018750001</v>
      </c>
      <c r="O1590" s="15">
        <f t="shared" si="460"/>
        <v>17.2739029453125</v>
      </c>
      <c r="P1590" s="15">
        <f t="shared" si="461"/>
        <v>23.071578045833377</v>
      </c>
      <c r="Q1590" s="15">
        <f t="shared" si="470"/>
        <v>0.65369471129861234</v>
      </c>
      <c r="R1590" s="15">
        <f t="shared" si="462"/>
        <v>14.41973627864586</v>
      </c>
      <c r="S1590" s="15">
        <f t="shared" si="471"/>
        <v>612.31311236538215</v>
      </c>
      <c r="T1590" s="15">
        <f t="shared" si="472"/>
        <v>421.38985163896132</v>
      </c>
      <c r="U1590" s="15">
        <f t="shared" si="463"/>
        <v>0.61231311236538211</v>
      </c>
      <c r="V1590" s="15">
        <f t="shared" si="464"/>
        <v>0.42138985163896131</v>
      </c>
      <c r="W1590" s="15">
        <f t="shared" si="465"/>
        <v>0.1909232607264208</v>
      </c>
      <c r="X1590" s="15">
        <f t="shared" si="466"/>
        <v>656.91486635371734</v>
      </c>
      <c r="Y1590" s="15">
        <f t="shared" si="473"/>
        <v>159545.61727715444</v>
      </c>
      <c r="AJ1590">
        <f>IF(E1590&lt;1,1,0)</f>
        <v>0</v>
      </c>
      <c r="AK1590">
        <f>IF(AJ1590=1,"",E1590)</f>
        <v>123.3</v>
      </c>
      <c r="AL1590">
        <f>E1590/3.6</f>
        <v>34.25</v>
      </c>
    </row>
    <row r="1591" spans="2:38" x14ac:dyDescent="0.3">
      <c r="B1591" s="23" t="s">
        <v>54</v>
      </c>
      <c r="C1591" s="23">
        <v>1580</v>
      </c>
      <c r="D1591" s="23">
        <v>103</v>
      </c>
      <c r="E1591" s="22">
        <v>123</v>
      </c>
      <c r="F1591" s="42">
        <f t="shared" si="455"/>
        <v>34.166666666666671</v>
      </c>
      <c r="G1591" s="15">
        <f t="shared" si="467"/>
        <v>-0.11111111111111072</v>
      </c>
      <c r="H1591" s="15">
        <f t="shared" si="468"/>
        <v>-0.39999999999999858</v>
      </c>
      <c r="I1591" s="15">
        <f t="shared" si="456"/>
        <v>-177.77777777777715</v>
      </c>
      <c r="J1591" s="15">
        <f t="shared" si="457"/>
        <v>0</v>
      </c>
      <c r="K1591" s="15">
        <f t="shared" si="458"/>
        <v>177.77777777777715</v>
      </c>
      <c r="L1591" s="15">
        <f>SUM(0.5*1.2*$AD$4*$AF$4*(F1591^2))</f>
        <v>568.73833333333346</v>
      </c>
      <c r="M1591" s="15">
        <f t="shared" si="459"/>
        <v>27.476093055555562</v>
      </c>
      <c r="N1591" s="15">
        <f t="shared" si="469"/>
        <v>0.78612155131172856</v>
      </c>
      <c r="O1591" s="15">
        <f t="shared" si="460"/>
        <v>17.172558159722229</v>
      </c>
      <c r="P1591" s="15">
        <f t="shared" si="461"/>
        <v>21.402018981481515</v>
      </c>
      <c r="Q1591" s="15">
        <f t="shared" si="470"/>
        <v>0.61233554308127669</v>
      </c>
      <c r="R1591" s="15">
        <f t="shared" si="462"/>
        <v>13.376261863425945</v>
      </c>
      <c r="S1591" s="15">
        <f t="shared" si="471"/>
        <v>613.09923391669383</v>
      </c>
      <c r="T1591" s="15">
        <f t="shared" si="472"/>
        <v>422.00218718204258</v>
      </c>
      <c r="U1591" s="15">
        <f t="shared" si="463"/>
        <v>0.61309923391669385</v>
      </c>
      <c r="V1591" s="15">
        <f t="shared" si="464"/>
        <v>0.42200218718204258</v>
      </c>
      <c r="W1591" s="15">
        <f t="shared" si="465"/>
        <v>0.19109704673465128</v>
      </c>
      <c r="X1591" s="15">
        <f t="shared" si="466"/>
        <v>653.72208845428975</v>
      </c>
      <c r="Y1591" s="15">
        <f t="shared" si="473"/>
        <v>160199.33936560873</v>
      </c>
      <c r="AJ1591">
        <f>IF(E1591&lt;1,1,0)</f>
        <v>0</v>
      </c>
      <c r="AK1591">
        <f>IF(AJ1591=1,"",E1591)</f>
        <v>123</v>
      </c>
      <c r="AL1591">
        <f>E1591/3.6</f>
        <v>34.166666666666664</v>
      </c>
    </row>
    <row r="1592" spans="2:38" x14ac:dyDescent="0.3">
      <c r="B1592" s="23" t="s">
        <v>54</v>
      </c>
      <c r="C1592" s="23">
        <v>1581</v>
      </c>
      <c r="D1592" s="23">
        <v>104</v>
      </c>
      <c r="E1592" s="22">
        <v>122.5</v>
      </c>
      <c r="F1592" s="42">
        <f t="shared" si="455"/>
        <v>34.027777777777779</v>
      </c>
      <c r="G1592" s="15">
        <f t="shared" si="467"/>
        <v>-0.12500000000000078</v>
      </c>
      <c r="H1592" s="15">
        <f t="shared" si="468"/>
        <v>-0.45000000000000284</v>
      </c>
      <c r="I1592" s="15">
        <f t="shared" si="456"/>
        <v>-200.00000000000125</v>
      </c>
      <c r="J1592" s="15">
        <f t="shared" si="457"/>
        <v>0</v>
      </c>
      <c r="K1592" s="15">
        <f t="shared" si="458"/>
        <v>200.00000000000125</v>
      </c>
      <c r="L1592" s="15">
        <f>SUM(0.5*1.2*$AD$4*$AF$4*(F1592^2))</f>
        <v>564.12384259259261</v>
      </c>
      <c r="M1592" s="15">
        <f t="shared" si="459"/>
        <v>27.207380754886834</v>
      </c>
      <c r="N1592" s="15">
        <f t="shared" si="469"/>
        <v>0.78599099958561958</v>
      </c>
      <c r="O1592" s="15">
        <f t="shared" si="460"/>
        <v>17.004612971804271</v>
      </c>
      <c r="P1592" s="15">
        <f t="shared" si="461"/>
        <v>20.401825199331235</v>
      </c>
      <c r="Q1592" s="15">
        <f t="shared" si="470"/>
        <v>0.58938606131401339</v>
      </c>
      <c r="R1592" s="15">
        <f t="shared" si="462"/>
        <v>12.751140749582021</v>
      </c>
      <c r="S1592" s="15">
        <f t="shared" si="471"/>
        <v>613.88522491627941</v>
      </c>
      <c r="T1592" s="15">
        <f t="shared" si="472"/>
        <v>422.59157324335661</v>
      </c>
      <c r="U1592" s="15">
        <f t="shared" si="463"/>
        <v>0.61388522491627939</v>
      </c>
      <c r="V1592" s="15">
        <f t="shared" si="464"/>
        <v>0.42259157324335661</v>
      </c>
      <c r="W1592" s="15">
        <f t="shared" si="465"/>
        <v>0.19129365167292278</v>
      </c>
      <c r="X1592" s="15">
        <f t="shared" si="466"/>
        <v>648.41807597098693</v>
      </c>
      <c r="Y1592" s="15">
        <f t="shared" si="473"/>
        <v>160847.75744157971</v>
      </c>
      <c r="AJ1592">
        <f>IF(E1592&lt;1,1,0)</f>
        <v>0</v>
      </c>
      <c r="AK1592">
        <f>IF(AJ1592=1,"",E1592)</f>
        <v>122.5</v>
      </c>
      <c r="AL1592">
        <f>E1592/3.6</f>
        <v>34.027777777777779</v>
      </c>
    </row>
    <row r="1593" spans="2:38" x14ac:dyDescent="0.3">
      <c r="B1593" s="23" t="s">
        <v>54</v>
      </c>
      <c r="C1593" s="23">
        <v>1582</v>
      </c>
      <c r="D1593" s="23">
        <v>105</v>
      </c>
      <c r="E1593" s="22">
        <v>122.1</v>
      </c>
      <c r="F1593" s="42">
        <f t="shared" si="455"/>
        <v>33.916666666666664</v>
      </c>
      <c r="G1593" s="15">
        <f t="shared" si="467"/>
        <v>-0.1388888888888889</v>
      </c>
      <c r="H1593" s="15">
        <f t="shared" si="468"/>
        <v>-0.5</v>
      </c>
      <c r="I1593" s="15">
        <f t="shared" si="456"/>
        <v>-222.22222222222223</v>
      </c>
      <c r="J1593" s="15">
        <f t="shared" si="457"/>
        <v>0</v>
      </c>
      <c r="K1593" s="15">
        <f t="shared" si="458"/>
        <v>222.22222222222223</v>
      </c>
      <c r="L1593" s="15">
        <f>SUM(0.5*1.2*$AD$4*$AF$4*(F1593^2))</f>
        <v>560.44578333333322</v>
      </c>
      <c r="M1593" s="15">
        <f t="shared" si="459"/>
        <v>26.993792818055546</v>
      </c>
      <c r="N1593" s="15">
        <f t="shared" si="469"/>
        <v>0.78731895719328682</v>
      </c>
      <c r="O1593" s="15">
        <f t="shared" si="460"/>
        <v>16.871120511284715</v>
      </c>
      <c r="P1593" s="15">
        <f t="shared" si="461"/>
        <v>19.456755781018515</v>
      </c>
      <c r="Q1593" s="15">
        <f t="shared" si="470"/>
        <v>0.56748871027970671</v>
      </c>
      <c r="R1593" s="15">
        <f t="shared" si="462"/>
        <v>12.16047236313657</v>
      </c>
      <c r="S1593" s="15">
        <f t="shared" si="471"/>
        <v>614.6725438734727</v>
      </c>
      <c r="T1593" s="15">
        <f t="shared" si="472"/>
        <v>423.1590619536363</v>
      </c>
      <c r="U1593" s="15">
        <f t="shared" si="463"/>
        <v>0.6146725438734727</v>
      </c>
      <c r="V1593" s="15">
        <f t="shared" si="464"/>
        <v>0.42315906195363628</v>
      </c>
      <c r="W1593" s="15">
        <f t="shared" si="465"/>
        <v>0.19151348191983641</v>
      </c>
      <c r="X1593" s="15">
        <f t="shared" si="466"/>
        <v>644.19042149611812</v>
      </c>
      <c r="Y1593" s="15">
        <f t="shared" si="473"/>
        <v>161491.94786307582</v>
      </c>
      <c r="AJ1593">
        <f>IF(E1593&lt;1,1,0)</f>
        <v>0</v>
      </c>
      <c r="AK1593">
        <f>IF(AJ1593=1,"",E1593)</f>
        <v>122.1</v>
      </c>
      <c r="AL1593">
        <f>E1593/3.6</f>
        <v>33.916666666666664</v>
      </c>
    </row>
    <row r="1594" spans="2:38" x14ac:dyDescent="0.3">
      <c r="B1594" s="23" t="s">
        <v>54</v>
      </c>
      <c r="C1594" s="23">
        <v>1583</v>
      </c>
      <c r="D1594" s="23">
        <v>106</v>
      </c>
      <c r="E1594" s="22">
        <v>121.5</v>
      </c>
      <c r="F1594" s="42">
        <f t="shared" si="455"/>
        <v>33.75</v>
      </c>
      <c r="G1594" s="15">
        <f t="shared" si="467"/>
        <v>-0.18055555555555516</v>
      </c>
      <c r="H1594" s="15">
        <f t="shared" si="468"/>
        <v>-0.64999999999999858</v>
      </c>
      <c r="I1594" s="15">
        <f t="shared" si="456"/>
        <v>-288.88888888888829</v>
      </c>
      <c r="J1594" s="15">
        <f t="shared" si="457"/>
        <v>0</v>
      </c>
      <c r="K1594" s="15">
        <f t="shared" si="458"/>
        <v>288.88888888888829</v>
      </c>
      <c r="L1594" s="15">
        <f>SUM(0.5*1.2*$AD$4*$AF$4*(F1594^2))</f>
        <v>554.95124999999996</v>
      </c>
      <c r="M1594" s="15">
        <f t="shared" si="459"/>
        <v>26.675704687499998</v>
      </c>
      <c r="N1594" s="15">
        <f t="shared" si="469"/>
        <v>0.78545130468749991</v>
      </c>
      <c r="O1594" s="15">
        <f t="shared" si="460"/>
        <v>16.672315429687497</v>
      </c>
      <c r="P1594" s="15">
        <f t="shared" si="461"/>
        <v>16.925704687500019</v>
      </c>
      <c r="Q1594" s="15">
        <f t="shared" si="470"/>
        <v>0.49836797135416722</v>
      </c>
      <c r="R1594" s="15">
        <f t="shared" si="462"/>
        <v>10.578565429687512</v>
      </c>
      <c r="S1594" s="15">
        <f t="shared" si="471"/>
        <v>615.45799517816022</v>
      </c>
      <c r="T1594" s="15">
        <f t="shared" si="472"/>
        <v>423.65742992499048</v>
      </c>
      <c r="U1594" s="15">
        <f t="shared" si="463"/>
        <v>0.61545799517816024</v>
      </c>
      <c r="V1594" s="15">
        <f t="shared" si="464"/>
        <v>0.4236574299249905</v>
      </c>
      <c r="W1594" s="15">
        <f t="shared" si="465"/>
        <v>0.19180056525316974</v>
      </c>
      <c r="X1594" s="15">
        <f t="shared" si="466"/>
        <v>637.87486573960439</v>
      </c>
      <c r="Y1594" s="15">
        <f t="shared" si="473"/>
        <v>162129.82272881543</v>
      </c>
      <c r="AJ1594">
        <f>IF(E1594&lt;1,1,0)</f>
        <v>0</v>
      </c>
      <c r="AK1594">
        <f>IF(AJ1594=1,"",E1594)</f>
        <v>121.5</v>
      </c>
      <c r="AL1594">
        <f>E1594/3.6</f>
        <v>33.75</v>
      </c>
    </row>
    <row r="1595" spans="2:38" x14ac:dyDescent="0.3">
      <c r="B1595" s="23" t="s">
        <v>54</v>
      </c>
      <c r="C1595" s="23">
        <v>1584</v>
      </c>
      <c r="D1595" s="23">
        <v>107</v>
      </c>
      <c r="E1595" s="22">
        <v>120.8</v>
      </c>
      <c r="F1595" s="42">
        <f t="shared" si="455"/>
        <v>33.555555555555557</v>
      </c>
      <c r="G1595" s="15">
        <f t="shared" si="467"/>
        <v>-0.20833333333333331</v>
      </c>
      <c r="H1595" s="15">
        <f t="shared" si="468"/>
        <v>-0.75</v>
      </c>
      <c r="I1595" s="15">
        <f t="shared" si="456"/>
        <v>-333.33333333333331</v>
      </c>
      <c r="J1595" s="15">
        <f t="shared" si="457"/>
        <v>0</v>
      </c>
      <c r="K1595" s="15">
        <f t="shared" si="458"/>
        <v>333.33333333333331</v>
      </c>
      <c r="L1595" s="15">
        <f>SUM(0.5*1.2*$AD$4*$AF$4*(F1595^2))</f>
        <v>548.57517037037042</v>
      </c>
      <c r="M1595" s="15">
        <f t="shared" si="459"/>
        <v>26.308064605761324</v>
      </c>
      <c r="N1595" s="15">
        <f t="shared" si="469"/>
        <v>0.78193414244901716</v>
      </c>
      <c r="O1595" s="15">
        <f t="shared" si="460"/>
        <v>16.442540378600828</v>
      </c>
      <c r="P1595" s="15">
        <f t="shared" si="461"/>
        <v>15.122879420576135</v>
      </c>
      <c r="Q1595" s="15">
        <f t="shared" si="470"/>
        <v>0.44948558277823514</v>
      </c>
      <c r="R1595" s="15">
        <f t="shared" si="462"/>
        <v>9.4517996378600841</v>
      </c>
      <c r="S1595" s="15">
        <f t="shared" si="471"/>
        <v>616.23992932060924</v>
      </c>
      <c r="T1595" s="15">
        <f t="shared" si="472"/>
        <v>424.10691550776869</v>
      </c>
      <c r="U1595" s="15">
        <f t="shared" si="463"/>
        <v>0.61623992932060923</v>
      </c>
      <c r="V1595" s="15">
        <f t="shared" si="464"/>
        <v>0.42410691550776869</v>
      </c>
      <c r="W1595" s="15">
        <f t="shared" si="465"/>
        <v>0.19213301381284054</v>
      </c>
      <c r="X1595" s="15">
        <f t="shared" si="466"/>
        <v>630.54603834639647</v>
      </c>
      <c r="Y1595" s="15">
        <f t="shared" si="473"/>
        <v>162760.36876716182</v>
      </c>
      <c r="AJ1595">
        <f>IF(E1595&lt;1,1,0)</f>
        <v>0</v>
      </c>
      <c r="AK1595">
        <f>IF(AJ1595=1,"",E1595)</f>
        <v>120.8</v>
      </c>
      <c r="AL1595">
        <f>E1595/3.6</f>
        <v>33.555555555555557</v>
      </c>
    </row>
    <row r="1596" spans="2:38" x14ac:dyDescent="0.3">
      <c r="B1596" s="23" t="s">
        <v>54</v>
      </c>
      <c r="C1596" s="23">
        <v>1585</v>
      </c>
      <c r="D1596" s="23">
        <v>108</v>
      </c>
      <c r="E1596" s="22">
        <v>120</v>
      </c>
      <c r="F1596" s="42">
        <f t="shared" si="455"/>
        <v>33.333333333333336</v>
      </c>
      <c r="G1596" s="15">
        <f t="shared" si="467"/>
        <v>-0.23611111111111149</v>
      </c>
      <c r="H1596" s="15">
        <f t="shared" si="468"/>
        <v>-0.85000000000000142</v>
      </c>
      <c r="I1596" s="15">
        <f t="shared" si="456"/>
        <v>-377.7777777777784</v>
      </c>
      <c r="J1596" s="15">
        <f t="shared" si="457"/>
        <v>0</v>
      </c>
      <c r="K1596" s="15">
        <f t="shared" si="458"/>
        <v>377.7777777777784</v>
      </c>
      <c r="L1596" s="15">
        <f>SUM(0.5*1.2*$AD$4*$AF$4*(F1596^2))</f>
        <v>541.33333333333337</v>
      </c>
      <c r="M1596" s="15">
        <f t="shared" si="459"/>
        <v>25.892444444444447</v>
      </c>
      <c r="N1596" s="15">
        <f t="shared" si="469"/>
        <v>0.77677333333333343</v>
      </c>
      <c r="O1596" s="15">
        <f t="shared" si="460"/>
        <v>16.18277777777778</v>
      </c>
      <c r="P1596" s="15">
        <f t="shared" si="461"/>
        <v>13.299851851851834</v>
      </c>
      <c r="Q1596" s="15">
        <f t="shared" si="470"/>
        <v>0.39899555555555499</v>
      </c>
      <c r="R1596" s="15">
        <f t="shared" si="462"/>
        <v>8.312407407407397</v>
      </c>
      <c r="S1596" s="15">
        <f t="shared" si="471"/>
        <v>617.01670265394262</v>
      </c>
      <c r="T1596" s="15">
        <f t="shared" si="472"/>
        <v>424.50591106332422</v>
      </c>
      <c r="U1596" s="15">
        <f t="shared" si="463"/>
        <v>0.61701670265394259</v>
      </c>
      <c r="V1596" s="15">
        <f t="shared" si="464"/>
        <v>0.42450591106332419</v>
      </c>
      <c r="W1596" s="15">
        <f t="shared" si="465"/>
        <v>0.1925107915906184</v>
      </c>
      <c r="X1596" s="15">
        <f t="shared" si="466"/>
        <v>622.22208746466811</v>
      </c>
      <c r="Y1596" s="15">
        <f t="shared" si="473"/>
        <v>163382.5908546265</v>
      </c>
      <c r="AJ1596">
        <f>IF(E1596&lt;1,1,0)</f>
        <v>0</v>
      </c>
      <c r="AK1596">
        <f>IF(AJ1596=1,"",E1596)</f>
        <v>120</v>
      </c>
      <c r="AL1596">
        <f>E1596/3.6</f>
        <v>33.333333333333336</v>
      </c>
    </row>
    <row r="1597" spans="2:38" x14ac:dyDescent="0.3">
      <c r="B1597" s="23" t="s">
        <v>54</v>
      </c>
      <c r="C1597" s="23">
        <v>1586</v>
      </c>
      <c r="D1597" s="23">
        <v>109</v>
      </c>
      <c r="E1597" s="22">
        <v>119.1</v>
      </c>
      <c r="F1597" s="42">
        <f t="shared" si="455"/>
        <v>33.083333333333336</v>
      </c>
      <c r="G1597" s="15">
        <f t="shared" si="467"/>
        <v>-0.26388888888888967</v>
      </c>
      <c r="H1597" s="15">
        <f t="shared" si="468"/>
        <v>-0.95000000000000284</v>
      </c>
      <c r="I1597" s="15">
        <f t="shared" si="456"/>
        <v>-422.22222222222348</v>
      </c>
      <c r="J1597" s="15">
        <f t="shared" si="457"/>
        <v>0</v>
      </c>
      <c r="K1597" s="15">
        <f t="shared" si="458"/>
        <v>422.22222222222348</v>
      </c>
      <c r="L1597" s="15">
        <f>SUM(0.5*1.2*$AD$4*$AF$4*(F1597^2))</f>
        <v>533.24378333333334</v>
      </c>
      <c r="M1597" s="15">
        <f t="shared" si="459"/>
        <v>25.43062183194445</v>
      </c>
      <c r="N1597" s="15">
        <f t="shared" si="469"/>
        <v>0.76998271657831807</v>
      </c>
      <c r="O1597" s="15">
        <f t="shared" si="460"/>
        <v>15.894138644965281</v>
      </c>
      <c r="P1597" s="15">
        <f t="shared" si="461"/>
        <v>11.462103313425885</v>
      </c>
      <c r="Q1597" s="15">
        <f t="shared" si="470"/>
        <v>0.34704701698983931</v>
      </c>
      <c r="R1597" s="15">
        <f t="shared" si="462"/>
        <v>7.1638145708911782</v>
      </c>
      <c r="S1597" s="15">
        <f t="shared" si="471"/>
        <v>617.7866853705209</v>
      </c>
      <c r="T1597" s="15">
        <f t="shared" si="472"/>
        <v>424.85295808031407</v>
      </c>
      <c r="U1597" s="15">
        <f t="shared" si="463"/>
        <v>0.61778668537052095</v>
      </c>
      <c r="V1597" s="15">
        <f t="shared" si="464"/>
        <v>0.42485295808031409</v>
      </c>
      <c r="W1597" s="15">
        <f t="shared" si="465"/>
        <v>0.19293372729020686</v>
      </c>
      <c r="X1597" s="15">
        <f t="shared" si="466"/>
        <v>612.92375383527985</v>
      </c>
      <c r="Y1597" s="15">
        <f t="shared" si="473"/>
        <v>163995.51460846179</v>
      </c>
      <c r="AJ1597">
        <f>IF(E1597&lt;1,1,0)</f>
        <v>0</v>
      </c>
      <c r="AK1597">
        <f>IF(AJ1597=1,"",E1597)</f>
        <v>119.1</v>
      </c>
      <c r="AL1597">
        <f>E1597/3.6</f>
        <v>33.083333333333329</v>
      </c>
    </row>
    <row r="1598" spans="2:38" x14ac:dyDescent="0.3">
      <c r="B1598" s="23" t="s">
        <v>54</v>
      </c>
      <c r="C1598" s="23">
        <v>1587</v>
      </c>
      <c r="D1598" s="23">
        <v>110</v>
      </c>
      <c r="E1598" s="22">
        <v>118.1</v>
      </c>
      <c r="F1598" s="42">
        <f t="shared" si="455"/>
        <v>32.805555555555557</v>
      </c>
      <c r="G1598" s="15">
        <f t="shared" si="467"/>
        <v>-0.27777777777777779</v>
      </c>
      <c r="H1598" s="15">
        <f t="shared" si="468"/>
        <v>-1</v>
      </c>
      <c r="I1598" s="15">
        <f t="shared" si="456"/>
        <v>-444.44444444444446</v>
      </c>
      <c r="J1598" s="15">
        <f t="shared" si="457"/>
        <v>0</v>
      </c>
      <c r="K1598" s="15">
        <f t="shared" si="458"/>
        <v>444.44444444444446</v>
      </c>
      <c r="L1598" s="15">
        <f>SUM(0.5*1.2*$AD$4*$AF$4*(F1598^2))</f>
        <v>524.32682037037034</v>
      </c>
      <c r="M1598" s="15">
        <f t="shared" si="459"/>
        <v>24.924572634927987</v>
      </c>
      <c r="N1598" s="15">
        <f t="shared" si="469"/>
        <v>0.76158416384502181</v>
      </c>
      <c r="O1598" s="15">
        <f t="shared" si="460"/>
        <v>15.577857896829991</v>
      </c>
      <c r="P1598" s="15">
        <f t="shared" si="461"/>
        <v>10.344325721347735</v>
      </c>
      <c r="Q1598" s="15">
        <f t="shared" si="470"/>
        <v>0.31607661926340302</v>
      </c>
      <c r="R1598" s="15">
        <f t="shared" si="462"/>
        <v>6.4652035758423345</v>
      </c>
      <c r="S1598" s="15">
        <f t="shared" si="471"/>
        <v>618.54826953436589</v>
      </c>
      <c r="T1598" s="15">
        <f t="shared" si="472"/>
        <v>425.16903469957748</v>
      </c>
      <c r="U1598" s="15">
        <f t="shared" si="463"/>
        <v>0.61854826953436592</v>
      </c>
      <c r="V1598" s="15">
        <f t="shared" si="464"/>
        <v>0.42516903469957745</v>
      </c>
      <c r="W1598" s="15">
        <f t="shared" si="465"/>
        <v>0.19337923483478847</v>
      </c>
      <c r="X1598" s="15">
        <f t="shared" si="466"/>
        <v>602.67437080737511</v>
      </c>
      <c r="Y1598" s="15">
        <f t="shared" si="473"/>
        <v>164598.18897926915</v>
      </c>
      <c r="AJ1598">
        <f>IF(E1598&lt;1,1,0)</f>
        <v>0</v>
      </c>
      <c r="AK1598">
        <f>IF(AJ1598=1,"",E1598)</f>
        <v>118.1</v>
      </c>
      <c r="AL1598">
        <f>E1598/3.6</f>
        <v>32.80555555555555</v>
      </c>
    </row>
    <row r="1599" spans="2:38" x14ac:dyDescent="0.3">
      <c r="B1599" s="23" t="s">
        <v>54</v>
      </c>
      <c r="C1599" s="23">
        <v>1588</v>
      </c>
      <c r="D1599" s="23">
        <v>111</v>
      </c>
      <c r="E1599" s="22">
        <v>117.1</v>
      </c>
      <c r="F1599" s="42">
        <f t="shared" si="455"/>
        <v>32.527777777777779</v>
      </c>
      <c r="G1599" s="15">
        <f t="shared" si="467"/>
        <v>-0.26388888888888767</v>
      </c>
      <c r="H1599" s="15">
        <f t="shared" si="468"/>
        <v>-0.94999999999999574</v>
      </c>
      <c r="I1599" s="15">
        <f t="shared" si="456"/>
        <v>-422.2222222222203</v>
      </c>
      <c r="J1599" s="15">
        <f t="shared" si="457"/>
        <v>0</v>
      </c>
      <c r="K1599" s="15">
        <f t="shared" si="458"/>
        <v>422.2222222222203</v>
      </c>
      <c r="L1599" s="15">
        <f>SUM(0.5*1.2*$AD$4*$AF$4*(F1599^2))</f>
        <v>515.48504259259255</v>
      </c>
      <c r="M1599" s="15">
        <f t="shared" si="459"/>
        <v>24.425922913220163</v>
      </c>
      <c r="N1599" s="15">
        <f t="shared" si="469"/>
        <v>0.75313262315762175</v>
      </c>
      <c r="O1599" s="15">
        <f t="shared" si="460"/>
        <v>15.266201820762602</v>
      </c>
      <c r="P1599" s="15">
        <f t="shared" si="461"/>
        <v>10.691972295936274</v>
      </c>
      <c r="Q1599" s="15">
        <f t="shared" si="470"/>
        <v>0.32966914579136847</v>
      </c>
      <c r="R1599" s="15">
        <f t="shared" si="462"/>
        <v>6.6824826849601724</v>
      </c>
      <c r="S1599" s="15">
        <f t="shared" si="471"/>
        <v>619.30140215752351</v>
      </c>
      <c r="T1599" s="15">
        <f t="shared" si="472"/>
        <v>425.49870384536882</v>
      </c>
      <c r="U1599" s="15">
        <f t="shared" si="463"/>
        <v>0.6193014021575235</v>
      </c>
      <c r="V1599" s="15">
        <f t="shared" si="464"/>
        <v>0.42549870384536881</v>
      </c>
      <c r="W1599" s="15">
        <f t="shared" si="465"/>
        <v>0.19380269831215469</v>
      </c>
      <c r="X1599" s="15">
        <f t="shared" si="466"/>
        <v>592.51140754798769</v>
      </c>
      <c r="Y1599" s="15">
        <f t="shared" si="473"/>
        <v>165190.70038681713</v>
      </c>
      <c r="AJ1599">
        <f>IF(E1599&lt;1,1,0)</f>
        <v>0</v>
      </c>
      <c r="AK1599">
        <f>IF(AJ1599=1,"",E1599)</f>
        <v>117.1</v>
      </c>
      <c r="AL1599">
        <f>E1599/3.6</f>
        <v>32.527777777777779</v>
      </c>
    </row>
    <row r="1600" spans="2:38" x14ac:dyDescent="0.3">
      <c r="B1600" s="23" t="s">
        <v>54</v>
      </c>
      <c r="C1600" s="23">
        <v>1589</v>
      </c>
      <c r="D1600" s="23">
        <v>112</v>
      </c>
      <c r="E1600" s="22">
        <v>116.2</v>
      </c>
      <c r="F1600" s="42">
        <f t="shared" si="455"/>
        <v>32.277777777777779</v>
      </c>
      <c r="G1600" s="15">
        <f t="shared" si="467"/>
        <v>-0.22222222222222143</v>
      </c>
      <c r="H1600" s="15">
        <f t="shared" si="468"/>
        <v>-0.79999999999999716</v>
      </c>
      <c r="I1600" s="15">
        <f t="shared" si="456"/>
        <v>-355.55555555555429</v>
      </c>
      <c r="J1600" s="15">
        <f t="shared" si="457"/>
        <v>0</v>
      </c>
      <c r="K1600" s="15">
        <f t="shared" si="458"/>
        <v>355.55555555555429</v>
      </c>
      <c r="L1600" s="15">
        <f>SUM(0.5*1.2*$AD$4*$AF$4*(F1600^2))</f>
        <v>507.59172592592597</v>
      </c>
      <c r="M1600" s="15">
        <f t="shared" si="459"/>
        <v>23.983412931275723</v>
      </c>
      <c r="N1600" s="15">
        <f t="shared" si="469"/>
        <v>0.74615062452857805</v>
      </c>
      <c r="O1600" s="15">
        <f t="shared" si="460"/>
        <v>14.989633082047327</v>
      </c>
      <c r="P1600" s="15">
        <f t="shared" si="461"/>
        <v>12.506869721399219</v>
      </c>
      <c r="Q1600" s="15">
        <f t="shared" si="470"/>
        <v>0.38910261355464237</v>
      </c>
      <c r="R1600" s="15">
        <f t="shared" si="462"/>
        <v>7.8167935758745122</v>
      </c>
      <c r="S1600" s="15">
        <f t="shared" si="471"/>
        <v>620.04755278205209</v>
      </c>
      <c r="T1600" s="15">
        <f t="shared" si="472"/>
        <v>425.88780645892348</v>
      </c>
      <c r="U1600" s="15">
        <f t="shared" si="463"/>
        <v>0.62004755278205215</v>
      </c>
      <c r="V1600" s="15">
        <f t="shared" si="464"/>
        <v>0.42588780645892349</v>
      </c>
      <c r="W1600" s="15">
        <f t="shared" si="465"/>
        <v>0.19415974632312866</v>
      </c>
      <c r="X1600" s="15">
        <f t="shared" si="466"/>
        <v>583.43862952027644</v>
      </c>
      <c r="Y1600" s="15">
        <f t="shared" si="473"/>
        <v>165774.1390163374</v>
      </c>
      <c r="AJ1600">
        <f>IF(E1600&lt;1,1,0)</f>
        <v>0</v>
      </c>
      <c r="AK1600">
        <f>IF(AJ1600=1,"",E1600)</f>
        <v>116.2</v>
      </c>
      <c r="AL1600">
        <f>E1600/3.6</f>
        <v>32.277777777777779</v>
      </c>
    </row>
    <row r="1601" spans="2:38" x14ac:dyDescent="0.3">
      <c r="B1601" s="23" t="s">
        <v>54</v>
      </c>
      <c r="C1601" s="23">
        <v>1590</v>
      </c>
      <c r="D1601" s="23">
        <v>113</v>
      </c>
      <c r="E1601" s="22">
        <v>115.5</v>
      </c>
      <c r="F1601" s="42">
        <f t="shared" si="455"/>
        <v>32.083333333333336</v>
      </c>
      <c r="G1601" s="15">
        <f t="shared" si="467"/>
        <v>-0.18055555555555516</v>
      </c>
      <c r="H1601" s="15">
        <f t="shared" si="468"/>
        <v>-0.64999999999999858</v>
      </c>
      <c r="I1601" s="15">
        <f t="shared" si="456"/>
        <v>-288.88888888888829</v>
      </c>
      <c r="J1601" s="15">
        <f t="shared" si="457"/>
        <v>0</v>
      </c>
      <c r="K1601" s="15">
        <f t="shared" si="458"/>
        <v>288.88888888888829</v>
      </c>
      <c r="L1601" s="15">
        <f>SUM(0.5*1.2*$AD$4*$AF$4*(F1601^2))</f>
        <v>501.49458333333331</v>
      </c>
      <c r="M1601" s="15">
        <f t="shared" si="459"/>
        <v>23.643317881944444</v>
      </c>
      <c r="N1601" s="15">
        <f t="shared" si="469"/>
        <v>0.74213747796103402</v>
      </c>
      <c r="O1601" s="15">
        <f t="shared" si="460"/>
        <v>14.777073676215277</v>
      </c>
      <c r="P1601" s="15">
        <f t="shared" si="461"/>
        <v>14.374799363425945</v>
      </c>
      <c r="Q1601" s="15">
        <f t="shared" si="470"/>
        <v>0.45120898001864773</v>
      </c>
      <c r="R1601" s="15">
        <f t="shared" si="462"/>
        <v>8.9842496021412153</v>
      </c>
      <c r="S1601" s="15">
        <f t="shared" si="471"/>
        <v>620.78969026001312</v>
      </c>
      <c r="T1601" s="15">
        <f t="shared" si="472"/>
        <v>426.33901543894211</v>
      </c>
      <c r="U1601" s="15">
        <f t="shared" si="463"/>
        <v>0.62078969026001307</v>
      </c>
      <c r="V1601" s="15">
        <f t="shared" si="464"/>
        <v>0.42633901543894209</v>
      </c>
      <c r="W1601" s="15">
        <f t="shared" si="465"/>
        <v>0.19445067482107098</v>
      </c>
      <c r="X1601" s="15">
        <f t="shared" si="466"/>
        <v>576.43041944008326</v>
      </c>
      <c r="Y1601" s="15">
        <f t="shared" si="473"/>
        <v>166350.56943577749</v>
      </c>
      <c r="AJ1601">
        <f>IF(E1601&lt;1,1,0)</f>
        <v>0</v>
      </c>
      <c r="AK1601">
        <f>IF(AJ1601=1,"",E1601)</f>
        <v>115.5</v>
      </c>
      <c r="AL1601">
        <f>E1601/3.6</f>
        <v>32.083333333333336</v>
      </c>
    </row>
    <row r="1602" spans="2:38" x14ac:dyDescent="0.3">
      <c r="B1602" s="23" t="s">
        <v>54</v>
      </c>
      <c r="C1602" s="23">
        <v>1591</v>
      </c>
      <c r="D1602" s="23">
        <v>114</v>
      </c>
      <c r="E1602" s="22">
        <v>114.9</v>
      </c>
      <c r="F1602" s="42">
        <f t="shared" si="455"/>
        <v>31.916666666666671</v>
      </c>
      <c r="G1602" s="15">
        <f t="shared" si="467"/>
        <v>-0.1388888888888889</v>
      </c>
      <c r="H1602" s="15">
        <f t="shared" si="468"/>
        <v>-0.5</v>
      </c>
      <c r="I1602" s="15">
        <f t="shared" si="456"/>
        <v>-222.22222222222223</v>
      </c>
      <c r="J1602" s="15">
        <f t="shared" si="457"/>
        <v>0</v>
      </c>
      <c r="K1602" s="15">
        <f t="shared" si="458"/>
        <v>222.22222222222223</v>
      </c>
      <c r="L1602" s="15">
        <f>SUM(0.5*1.2*$AD$4*$AF$4*(F1602^2))</f>
        <v>496.29778333333343</v>
      </c>
      <c r="M1602" s="15">
        <f t="shared" si="459"/>
        <v>23.354630918055566</v>
      </c>
      <c r="N1602" s="15">
        <f t="shared" si="469"/>
        <v>0.73956331240509299</v>
      </c>
      <c r="O1602" s="15">
        <f t="shared" si="460"/>
        <v>14.596644323784728</v>
      </c>
      <c r="P1602" s="15">
        <f t="shared" si="461"/>
        <v>16.262038325462967</v>
      </c>
      <c r="Q1602" s="15">
        <f t="shared" si="470"/>
        <v>0.51496454697299399</v>
      </c>
      <c r="R1602" s="15">
        <f t="shared" si="462"/>
        <v>10.163773953414355</v>
      </c>
      <c r="S1602" s="15">
        <f t="shared" si="471"/>
        <v>621.52925357241816</v>
      </c>
      <c r="T1602" s="15">
        <f t="shared" si="472"/>
        <v>426.85397998591509</v>
      </c>
      <c r="U1602" s="15">
        <f t="shared" si="463"/>
        <v>0.62152925357241817</v>
      </c>
      <c r="V1602" s="15">
        <f t="shared" si="464"/>
        <v>0.42685397998591507</v>
      </c>
      <c r="W1602" s="15">
        <f t="shared" si="465"/>
        <v>0.19467527358650311</v>
      </c>
      <c r="X1602" s="15">
        <f t="shared" si="466"/>
        <v>570.45708594953078</v>
      </c>
      <c r="Y1602" s="15">
        <f t="shared" si="473"/>
        <v>166921.02652172704</v>
      </c>
      <c r="AJ1602">
        <f>IF(E1602&lt;1,1,0)</f>
        <v>0</v>
      </c>
      <c r="AK1602">
        <f>IF(AJ1602=1,"",E1602)</f>
        <v>114.9</v>
      </c>
      <c r="AL1602">
        <f>E1602/3.6</f>
        <v>31.916666666666668</v>
      </c>
    </row>
    <row r="1603" spans="2:38" x14ac:dyDescent="0.3">
      <c r="B1603" s="23" t="s">
        <v>54</v>
      </c>
      <c r="C1603" s="23">
        <v>1592</v>
      </c>
      <c r="D1603" s="23">
        <v>115</v>
      </c>
      <c r="E1603" s="22">
        <v>114.5</v>
      </c>
      <c r="F1603" s="42">
        <f t="shared" si="455"/>
        <v>31.805555555555557</v>
      </c>
      <c r="G1603" s="15">
        <f t="shared" si="467"/>
        <v>-0.11111111111111269</v>
      </c>
      <c r="H1603" s="15">
        <f t="shared" si="468"/>
        <v>-0.40000000000000568</v>
      </c>
      <c r="I1603" s="15">
        <f t="shared" si="456"/>
        <v>-177.7777777777803</v>
      </c>
      <c r="J1603" s="15">
        <f t="shared" si="457"/>
        <v>0</v>
      </c>
      <c r="K1603" s="15">
        <f t="shared" si="458"/>
        <v>177.7777777777803</v>
      </c>
      <c r="L1603" s="15">
        <f>SUM(0.5*1.2*$AD$4*$AF$4*(F1603^2))</f>
        <v>492.84828703703704</v>
      </c>
      <c r="M1603" s="15">
        <f t="shared" si="459"/>
        <v>23.163613573816871</v>
      </c>
      <c r="N1603" s="15">
        <f t="shared" si="469"/>
        <v>0.73994876694137224</v>
      </c>
      <c r="O1603" s="15">
        <f t="shared" si="460"/>
        <v>14.477258483635545</v>
      </c>
      <c r="P1603" s="15">
        <f t="shared" si="461"/>
        <v>17.509292586162466</v>
      </c>
      <c r="Q1603" s="15">
        <f t="shared" si="470"/>
        <v>0.55932462428018981</v>
      </c>
      <c r="R1603" s="15">
        <f t="shared" si="462"/>
        <v>10.943307866351542</v>
      </c>
      <c r="S1603" s="15">
        <f t="shared" si="471"/>
        <v>622.26920233935948</v>
      </c>
      <c r="T1603" s="15">
        <f t="shared" si="472"/>
        <v>427.41330461019527</v>
      </c>
      <c r="U1603" s="15">
        <f t="shared" si="463"/>
        <v>0.62226920233935945</v>
      </c>
      <c r="V1603" s="15">
        <f t="shared" si="464"/>
        <v>0.42741330461019528</v>
      </c>
      <c r="W1603" s="15">
        <f t="shared" si="465"/>
        <v>0.19485589772916417</v>
      </c>
      <c r="X1603" s="15">
        <f t="shared" si="466"/>
        <v>566.49214755148887</v>
      </c>
      <c r="Y1603" s="15">
        <f t="shared" si="473"/>
        <v>167487.51866927854</v>
      </c>
      <c r="AJ1603">
        <f>IF(E1603&lt;1,1,0)</f>
        <v>0</v>
      </c>
      <c r="AK1603">
        <f>IF(AJ1603=1,"",E1603)</f>
        <v>114.5</v>
      </c>
      <c r="AL1603">
        <f>E1603/3.6</f>
        <v>31.805555555555554</v>
      </c>
    </row>
    <row r="1604" spans="2:38" x14ac:dyDescent="0.3">
      <c r="B1604" s="23" t="s">
        <v>54</v>
      </c>
      <c r="C1604" s="23">
        <v>1593</v>
      </c>
      <c r="D1604" s="23">
        <v>116</v>
      </c>
      <c r="E1604" s="22">
        <v>114.1</v>
      </c>
      <c r="F1604" s="42">
        <f t="shared" si="455"/>
        <v>31.694444444444443</v>
      </c>
      <c r="G1604" s="15">
        <f t="shared" si="467"/>
        <v>-8.3333333333332538E-2</v>
      </c>
      <c r="H1604" s="15">
        <f t="shared" si="468"/>
        <v>-0.29999999999999716</v>
      </c>
      <c r="I1604" s="15">
        <f t="shared" si="456"/>
        <v>-133.33333333333206</v>
      </c>
      <c r="J1604" s="15">
        <f t="shared" si="457"/>
        <v>0</v>
      </c>
      <c r="K1604" s="15">
        <f t="shared" si="458"/>
        <v>133.33333333333206</v>
      </c>
      <c r="L1604" s="15">
        <f>SUM(0.5*1.2*$AD$4*$AF$4*(F1604^2))</f>
        <v>489.41082037037029</v>
      </c>
      <c r="M1604" s="15">
        <f t="shared" si="459"/>
        <v>22.973744056738678</v>
      </c>
      <c r="N1604" s="15">
        <f t="shared" si="469"/>
        <v>0.74026508627269072</v>
      </c>
      <c r="O1604" s="15">
        <f t="shared" si="460"/>
        <v>14.358590035461672</v>
      </c>
      <c r="P1604" s="15">
        <f t="shared" si="461"/>
        <v>18.747818130812792</v>
      </c>
      <c r="Q1604" s="15">
        <f t="shared" si="470"/>
        <v>0.60409636199285666</v>
      </c>
      <c r="R1604" s="15">
        <f t="shared" si="462"/>
        <v>11.717386331757996</v>
      </c>
      <c r="S1604" s="15">
        <f t="shared" si="471"/>
        <v>623.00946742563212</v>
      </c>
      <c r="T1604" s="15">
        <f t="shared" si="472"/>
        <v>428.01740097218811</v>
      </c>
      <c r="U1604" s="15">
        <f t="shared" si="463"/>
        <v>0.62300946742563212</v>
      </c>
      <c r="V1604" s="15">
        <f t="shared" si="464"/>
        <v>0.4280174009721881</v>
      </c>
      <c r="W1604" s="15">
        <f t="shared" si="465"/>
        <v>0.19499206645344402</v>
      </c>
      <c r="X1604" s="15">
        <f t="shared" si="466"/>
        <v>562.54103634505952</v>
      </c>
      <c r="Y1604" s="15">
        <f t="shared" si="473"/>
        <v>168050.0597056236</v>
      </c>
      <c r="AJ1604">
        <f>IF(E1604&lt;1,1,0)</f>
        <v>0</v>
      </c>
      <c r="AK1604">
        <f>IF(AJ1604=1,"",E1604)</f>
        <v>114.1</v>
      </c>
      <c r="AL1604">
        <f>E1604/3.6</f>
        <v>31.694444444444443</v>
      </c>
    </row>
    <row r="1605" spans="2:38" x14ac:dyDescent="0.3">
      <c r="B1605" s="23" t="s">
        <v>54</v>
      </c>
      <c r="C1605" s="23">
        <v>1594</v>
      </c>
      <c r="D1605" s="23">
        <v>117</v>
      </c>
      <c r="E1605" s="22">
        <v>113.9</v>
      </c>
      <c r="F1605" s="42">
        <f t="shared" si="455"/>
        <v>31.638888888888893</v>
      </c>
      <c r="G1605" s="15">
        <f t="shared" si="467"/>
        <v>-5.5555555555554373E-2</v>
      </c>
      <c r="H1605" s="15">
        <f t="shared" si="468"/>
        <v>-0.19999999999999574</v>
      </c>
      <c r="I1605" s="15">
        <f t="shared" si="456"/>
        <v>-88.888888888886996</v>
      </c>
      <c r="J1605" s="15">
        <f t="shared" si="457"/>
        <v>0</v>
      </c>
      <c r="K1605" s="15">
        <f t="shared" si="458"/>
        <v>88.888888888886996</v>
      </c>
      <c r="L1605" s="15">
        <f>SUM(0.5*1.2*$AD$4*$AF$4*(F1605^2))</f>
        <v>487.69659814814821</v>
      </c>
      <c r="M1605" s="15">
        <f t="shared" si="459"/>
        <v>22.879238480298358</v>
      </c>
      <c r="N1605" s="15">
        <f t="shared" si="469"/>
        <v>0.74357525060969665</v>
      </c>
      <c r="O1605" s="15">
        <f t="shared" si="460"/>
        <v>14.299524050186474</v>
      </c>
      <c r="P1605" s="15">
        <f t="shared" si="461"/>
        <v>20.066892801286073</v>
      </c>
      <c r="Q1605" s="15">
        <f t="shared" si="470"/>
        <v>0.65217401604179737</v>
      </c>
      <c r="R1605" s="15">
        <f t="shared" si="462"/>
        <v>12.541808000803796</v>
      </c>
      <c r="S1605" s="15">
        <f t="shared" si="471"/>
        <v>623.75304267624188</v>
      </c>
      <c r="T1605" s="15">
        <f t="shared" si="472"/>
        <v>428.6695749882299</v>
      </c>
      <c r="U1605" s="15">
        <f t="shared" si="463"/>
        <v>0.62375304267624188</v>
      </c>
      <c r="V1605" s="15">
        <f t="shared" si="464"/>
        <v>0.42866957498822988</v>
      </c>
      <c r="W1605" s="15">
        <f t="shared" si="465"/>
        <v>0.19508346768801199</v>
      </c>
      <c r="X1605" s="15">
        <f t="shared" si="466"/>
        <v>560.57066591070861</v>
      </c>
      <c r="Y1605" s="15">
        <f t="shared" si="473"/>
        <v>168610.63037153429</v>
      </c>
      <c r="AJ1605">
        <f>IF(E1605&lt;1,1,0)</f>
        <v>0</v>
      </c>
      <c r="AK1605">
        <f>IF(AJ1605=1,"",E1605)</f>
        <v>113.9</v>
      </c>
      <c r="AL1605">
        <f>E1605/3.6</f>
        <v>31.638888888888889</v>
      </c>
    </row>
    <row r="1606" spans="2:38" x14ac:dyDescent="0.3">
      <c r="B1606" s="23" t="s">
        <v>54</v>
      </c>
      <c r="C1606" s="23">
        <v>1595</v>
      </c>
      <c r="D1606" s="23">
        <v>118</v>
      </c>
      <c r="E1606" s="22">
        <v>113.7</v>
      </c>
      <c r="F1606" s="42">
        <f t="shared" si="455"/>
        <v>31.583333333333336</v>
      </c>
      <c r="G1606" s="15">
        <f t="shared" si="467"/>
        <v>-8.3333333333334522E-2</v>
      </c>
      <c r="H1606" s="15">
        <f t="shared" si="468"/>
        <v>-0.30000000000000426</v>
      </c>
      <c r="I1606" s="15">
        <f t="shared" si="456"/>
        <v>-133.33333333333525</v>
      </c>
      <c r="J1606" s="15">
        <f t="shared" si="457"/>
        <v>0</v>
      </c>
      <c r="K1606" s="15">
        <f t="shared" si="458"/>
        <v>133.33333333333525</v>
      </c>
      <c r="L1606" s="15">
        <f>SUM(0.5*1.2*$AD$4*$AF$4*(F1606^2))</f>
        <v>485.98538333333335</v>
      </c>
      <c r="M1606" s="15">
        <f t="shared" si="459"/>
        <v>22.785018356944445</v>
      </c>
      <c r="N1606" s="15">
        <f t="shared" si="469"/>
        <v>0.74684226836651246</v>
      </c>
      <c r="O1606" s="15">
        <f t="shared" si="460"/>
        <v>14.240636473090278</v>
      </c>
      <c r="P1606" s="15">
        <f t="shared" si="461"/>
        <v>18.573907245833279</v>
      </c>
      <c r="Q1606" s="15">
        <f t="shared" si="470"/>
        <v>0.60881140416897972</v>
      </c>
      <c r="R1606" s="15">
        <f t="shared" si="462"/>
        <v>11.608692028645798</v>
      </c>
      <c r="S1606" s="15">
        <f t="shared" si="471"/>
        <v>624.49988494460843</v>
      </c>
      <c r="T1606" s="15">
        <f t="shared" si="472"/>
        <v>429.27838639239889</v>
      </c>
      <c r="U1606" s="15">
        <f t="shared" si="463"/>
        <v>0.6244998849446084</v>
      </c>
      <c r="V1606" s="15">
        <f t="shared" si="464"/>
        <v>0.4292783863923989</v>
      </c>
      <c r="W1606" s="15">
        <f t="shared" si="465"/>
        <v>0.19522149855220949</v>
      </c>
      <c r="X1606" s="15">
        <f t="shared" si="466"/>
        <v>558.60375223383983</v>
      </c>
      <c r="Y1606" s="15">
        <f t="shared" si="473"/>
        <v>169169.23412376814</v>
      </c>
      <c r="AJ1606">
        <f>IF(E1606&lt;1,1,0)</f>
        <v>0</v>
      </c>
      <c r="AK1606">
        <f>IF(AJ1606=1,"",E1606)</f>
        <v>113.7</v>
      </c>
      <c r="AL1606">
        <f>E1606/3.6</f>
        <v>31.583333333333332</v>
      </c>
    </row>
    <row r="1607" spans="2:38" x14ac:dyDescent="0.3">
      <c r="B1607" s="23" t="s">
        <v>54</v>
      </c>
      <c r="C1607" s="23">
        <v>1596</v>
      </c>
      <c r="D1607" s="23">
        <v>119</v>
      </c>
      <c r="E1607" s="22">
        <v>113.3</v>
      </c>
      <c r="F1607" s="42">
        <f t="shared" si="455"/>
        <v>31.472222222222221</v>
      </c>
      <c r="G1607" s="15">
        <f t="shared" si="467"/>
        <v>-0.11111111111111072</v>
      </c>
      <c r="H1607" s="15">
        <f t="shared" si="468"/>
        <v>-0.39999999999999858</v>
      </c>
      <c r="I1607" s="15">
        <f t="shared" si="456"/>
        <v>-177.77777777777715</v>
      </c>
      <c r="J1607" s="15">
        <f t="shared" si="457"/>
        <v>0</v>
      </c>
      <c r="K1607" s="15">
        <f t="shared" si="458"/>
        <v>177.77777777777715</v>
      </c>
      <c r="L1607" s="15">
        <f>SUM(0.5*1.2*$AD$4*$AF$4*(F1607^2))</f>
        <v>482.57197592592587</v>
      </c>
      <c r="M1607" s="15">
        <f t="shared" si="459"/>
        <v>22.597432464557613</v>
      </c>
      <c r="N1607" s="15">
        <f t="shared" si="469"/>
        <v>0.74697068424509883</v>
      </c>
      <c r="O1607" s="15">
        <f t="shared" si="460"/>
        <v>14.123395290348508</v>
      </c>
      <c r="P1607" s="15">
        <f t="shared" si="461"/>
        <v>17.002370736162568</v>
      </c>
      <c r="Q1607" s="15">
        <f t="shared" si="470"/>
        <v>0.56202281044537372</v>
      </c>
      <c r="R1607" s="15">
        <f t="shared" si="462"/>
        <v>10.626481710101604</v>
      </c>
      <c r="S1607" s="15">
        <f t="shared" si="471"/>
        <v>625.2468556288535</v>
      </c>
      <c r="T1607" s="15">
        <f t="shared" si="472"/>
        <v>429.84040920284428</v>
      </c>
      <c r="U1607" s="15">
        <f t="shared" si="463"/>
        <v>0.62524685562885352</v>
      </c>
      <c r="V1607" s="15">
        <f t="shared" si="464"/>
        <v>0.42984040920284428</v>
      </c>
      <c r="W1607" s="15">
        <f t="shared" si="465"/>
        <v>0.19540644642600924</v>
      </c>
      <c r="X1607" s="15">
        <f t="shared" si="466"/>
        <v>554.68029531425282</v>
      </c>
      <c r="Y1607" s="15">
        <f t="shared" si="473"/>
        <v>169723.9144190824</v>
      </c>
      <c r="AJ1607">
        <f>IF(E1607&lt;1,1,0)</f>
        <v>0</v>
      </c>
      <c r="AK1607">
        <f>IF(AJ1607=1,"",E1607)</f>
        <v>113.3</v>
      </c>
      <c r="AL1607">
        <f>E1607/3.6</f>
        <v>31.472222222222221</v>
      </c>
    </row>
    <row r="1608" spans="2:38" x14ac:dyDescent="0.3">
      <c r="B1608" s="23" t="s">
        <v>54</v>
      </c>
      <c r="C1608" s="23">
        <v>1597</v>
      </c>
      <c r="D1608" s="23">
        <v>120</v>
      </c>
      <c r="E1608" s="22">
        <v>112.9</v>
      </c>
      <c r="F1608" s="42">
        <f t="shared" si="455"/>
        <v>31.361111111111114</v>
      </c>
      <c r="G1608" s="15">
        <f t="shared" si="467"/>
        <v>-0.15277777777777699</v>
      </c>
      <c r="H1608" s="15">
        <f t="shared" si="468"/>
        <v>-0.54999999999999716</v>
      </c>
      <c r="I1608" s="15">
        <f t="shared" si="456"/>
        <v>-244.44444444444318</v>
      </c>
      <c r="J1608" s="15">
        <f t="shared" si="457"/>
        <v>0</v>
      </c>
      <c r="K1608" s="15">
        <f t="shared" si="458"/>
        <v>244.44444444444318</v>
      </c>
      <c r="L1608" s="15">
        <f>SUM(0.5*1.2*$AD$4*$AF$4*(F1608^2))</f>
        <v>479.17059814814826</v>
      </c>
      <c r="M1608" s="15">
        <f t="shared" si="459"/>
        <v>22.410982369701649</v>
      </c>
      <c r="N1608" s="15">
        <f t="shared" si="469"/>
        <v>0.74703274565672162</v>
      </c>
      <c r="O1608" s="15">
        <f t="shared" si="460"/>
        <v>14.006863981063532</v>
      </c>
      <c r="P1608" s="15">
        <f t="shared" si="461"/>
        <v>14.74493298698564</v>
      </c>
      <c r="Q1608" s="15">
        <f t="shared" si="470"/>
        <v>0.49149776623285468</v>
      </c>
      <c r="R1608" s="15">
        <f t="shared" si="462"/>
        <v>9.2155831168660249</v>
      </c>
      <c r="S1608" s="15">
        <f t="shared" si="471"/>
        <v>625.99388837451022</v>
      </c>
      <c r="T1608" s="15">
        <f t="shared" si="472"/>
        <v>430.33190696907712</v>
      </c>
      <c r="U1608" s="15">
        <f t="shared" si="463"/>
        <v>0.6259938883745102</v>
      </c>
      <c r="V1608" s="15">
        <f t="shared" si="464"/>
        <v>0.43033190696907714</v>
      </c>
      <c r="W1608" s="15">
        <f t="shared" si="465"/>
        <v>0.19566198140543306</v>
      </c>
      <c r="X1608" s="15">
        <f t="shared" si="466"/>
        <v>550.77066550574898</v>
      </c>
      <c r="Y1608" s="15">
        <f t="shared" si="473"/>
        <v>170274.68508458816</v>
      </c>
      <c r="AJ1608">
        <f>IF(E1608&lt;1,1,0)</f>
        <v>0</v>
      </c>
      <c r="AK1608">
        <f>IF(AJ1608=1,"",E1608)</f>
        <v>112.9</v>
      </c>
      <c r="AL1608">
        <f>E1608/3.6</f>
        <v>31.361111111111111</v>
      </c>
    </row>
    <row r="1609" spans="2:38" x14ac:dyDescent="0.3">
      <c r="B1609" s="23" t="s">
        <v>54</v>
      </c>
      <c r="C1609" s="23">
        <v>1598</v>
      </c>
      <c r="D1609" s="23">
        <v>121</v>
      </c>
      <c r="E1609" s="22">
        <v>112.2</v>
      </c>
      <c r="F1609" s="42">
        <f t="shared" si="455"/>
        <v>31.166666666666668</v>
      </c>
      <c r="G1609" s="15">
        <f t="shared" si="467"/>
        <v>-0.20833333333333331</v>
      </c>
      <c r="H1609" s="15">
        <f t="shared" si="468"/>
        <v>-0.75</v>
      </c>
      <c r="I1609" s="15">
        <f t="shared" si="456"/>
        <v>-333.33333333333331</v>
      </c>
      <c r="J1609" s="15">
        <f t="shared" si="457"/>
        <v>0</v>
      </c>
      <c r="K1609" s="15">
        <f t="shared" si="458"/>
        <v>333.33333333333331</v>
      </c>
      <c r="L1609" s="15">
        <f>SUM(0.5*1.2*$AD$4*$AF$4*(F1609^2))</f>
        <v>473.24713333333335</v>
      </c>
      <c r="M1609" s="15">
        <f t="shared" si="459"/>
        <v>22.087415655555557</v>
      </c>
      <c r="N1609" s="15">
        <f t="shared" si="469"/>
        <v>0.74238258175617289</v>
      </c>
      <c r="O1609" s="15">
        <f t="shared" si="460"/>
        <v>13.804634784722223</v>
      </c>
      <c r="P1609" s="15">
        <f t="shared" si="461"/>
        <v>11.698526766666667</v>
      </c>
      <c r="Q1609" s="15">
        <f t="shared" si="470"/>
        <v>0.39320048299074079</v>
      </c>
      <c r="R1609" s="15">
        <f t="shared" si="462"/>
        <v>7.311579229166667</v>
      </c>
      <c r="S1609" s="15">
        <f t="shared" si="471"/>
        <v>626.73627095626637</v>
      </c>
      <c r="T1609" s="15">
        <f t="shared" si="472"/>
        <v>430.72510745206785</v>
      </c>
      <c r="U1609" s="15">
        <f t="shared" si="463"/>
        <v>0.62673627095626638</v>
      </c>
      <c r="V1609" s="15">
        <f t="shared" si="464"/>
        <v>0.43072510745206782</v>
      </c>
      <c r="W1609" s="15">
        <f t="shared" si="465"/>
        <v>0.19601116350419856</v>
      </c>
      <c r="X1609" s="15">
        <f t="shared" si="466"/>
        <v>543.96208501440776</v>
      </c>
      <c r="Y1609" s="15">
        <f t="shared" si="473"/>
        <v>170818.64716960257</v>
      </c>
      <c r="AJ1609">
        <f>IF(E1609&lt;1,1,0)</f>
        <v>0</v>
      </c>
      <c r="AK1609">
        <f>IF(AJ1609=1,"",E1609)</f>
        <v>112.2</v>
      </c>
      <c r="AL1609">
        <f>E1609/3.6</f>
        <v>31.166666666666668</v>
      </c>
    </row>
    <row r="1610" spans="2:38" x14ac:dyDescent="0.3">
      <c r="B1610" s="23" t="s">
        <v>54</v>
      </c>
      <c r="C1610" s="23">
        <v>1599</v>
      </c>
      <c r="D1610" s="23">
        <v>122</v>
      </c>
      <c r="E1610" s="22">
        <v>111.4</v>
      </c>
      <c r="F1610" s="42">
        <f t="shared" si="455"/>
        <v>30.944444444444446</v>
      </c>
      <c r="G1610" s="15">
        <f t="shared" si="467"/>
        <v>-0.23611111111111149</v>
      </c>
      <c r="H1610" s="15">
        <f t="shared" si="468"/>
        <v>-0.85000000000000142</v>
      </c>
      <c r="I1610" s="15">
        <f t="shared" si="456"/>
        <v>-377.7777777777784</v>
      </c>
      <c r="J1610" s="15">
        <f t="shared" si="457"/>
        <v>0</v>
      </c>
      <c r="K1610" s="15">
        <f t="shared" si="458"/>
        <v>377.7777777777784</v>
      </c>
      <c r="L1610" s="15">
        <f>SUM(0.5*1.2*$AD$4*$AF$4*(F1610^2))</f>
        <v>466.52257037037037</v>
      </c>
      <c r="M1610" s="15">
        <f t="shared" si="459"/>
        <v>21.721841760905349</v>
      </c>
      <c r="N1610" s="15">
        <f t="shared" si="469"/>
        <v>0.73612908189734805</v>
      </c>
      <c r="O1610" s="15">
        <f t="shared" si="460"/>
        <v>13.576151100565845</v>
      </c>
      <c r="P1610" s="15">
        <f t="shared" si="461"/>
        <v>10.031718304115207</v>
      </c>
      <c r="Q1610" s="15">
        <f t="shared" si="470"/>
        <v>0.33996378697279317</v>
      </c>
      <c r="R1610" s="15">
        <f t="shared" si="462"/>
        <v>6.2698239400720048</v>
      </c>
      <c r="S1610" s="15">
        <f t="shared" si="471"/>
        <v>627.47240003816376</v>
      </c>
      <c r="T1610" s="15">
        <f t="shared" si="472"/>
        <v>431.06507123904066</v>
      </c>
      <c r="U1610" s="15">
        <f t="shared" si="463"/>
        <v>0.62747240003816374</v>
      </c>
      <c r="V1610" s="15">
        <f t="shared" si="464"/>
        <v>0.43106507123904064</v>
      </c>
      <c r="W1610" s="15">
        <f t="shared" si="465"/>
        <v>0.19640732879912309</v>
      </c>
      <c r="X1610" s="15">
        <f t="shared" si="466"/>
        <v>536.23270202104266</v>
      </c>
      <c r="Y1610" s="15">
        <f t="shared" si="473"/>
        <v>171354.87987162362</v>
      </c>
      <c r="AJ1610">
        <f>IF(E1610&lt;1,1,0)</f>
        <v>0</v>
      </c>
      <c r="AK1610">
        <f>IF(AJ1610=1,"",E1610)</f>
        <v>111.4</v>
      </c>
      <c r="AL1610">
        <f>E1610/3.6</f>
        <v>30.944444444444446</v>
      </c>
    </row>
    <row r="1611" spans="2:38" x14ac:dyDescent="0.3">
      <c r="B1611" s="23" t="s">
        <v>54</v>
      </c>
      <c r="C1611" s="23">
        <v>1600</v>
      </c>
      <c r="D1611" s="23">
        <v>123</v>
      </c>
      <c r="E1611" s="22">
        <v>110.5</v>
      </c>
      <c r="F1611" s="42">
        <f t="shared" si="455"/>
        <v>30.694444444444446</v>
      </c>
      <c r="G1611" s="15">
        <f t="shared" si="467"/>
        <v>-0.26388888888888967</v>
      </c>
      <c r="H1611" s="15">
        <f t="shared" si="468"/>
        <v>-0.95000000000000284</v>
      </c>
      <c r="I1611" s="15">
        <f t="shared" si="456"/>
        <v>-422.22222222222348</v>
      </c>
      <c r="J1611" s="15">
        <f t="shared" si="457"/>
        <v>0</v>
      </c>
      <c r="K1611" s="15">
        <f t="shared" si="458"/>
        <v>422.22222222222348</v>
      </c>
      <c r="L1611" s="15">
        <f>SUM(0.5*1.2*$AD$4*$AF$4*(F1611^2))</f>
        <v>459.01495370370372</v>
      </c>
      <c r="M1611" s="15">
        <f t="shared" si="459"/>
        <v>21.315908995627574</v>
      </c>
      <c r="N1611" s="15">
        <f t="shared" si="469"/>
        <v>0.72829355735060874</v>
      </c>
      <c r="O1611" s="15">
        <f t="shared" si="460"/>
        <v>13.322443122267234</v>
      </c>
      <c r="P1611" s="15">
        <f t="shared" si="461"/>
        <v>8.3560324524176579</v>
      </c>
      <c r="Q1611" s="15">
        <f t="shared" si="470"/>
        <v>0.2854977754576033</v>
      </c>
      <c r="R1611" s="15">
        <f t="shared" si="462"/>
        <v>5.2225202827610362</v>
      </c>
      <c r="S1611" s="15">
        <f t="shared" si="471"/>
        <v>628.20069359551439</v>
      </c>
      <c r="T1611" s="15">
        <f t="shared" si="472"/>
        <v>431.35056901449826</v>
      </c>
      <c r="U1611" s="15">
        <f t="shared" si="463"/>
        <v>0.62820069359551445</v>
      </c>
      <c r="V1611" s="15">
        <f t="shared" si="464"/>
        <v>0.43135056901449825</v>
      </c>
      <c r="W1611" s="15">
        <f t="shared" si="465"/>
        <v>0.19685012458101619</v>
      </c>
      <c r="X1611" s="15">
        <f t="shared" si="466"/>
        <v>527.60325726664109</v>
      </c>
      <c r="Y1611" s="15">
        <f t="shared" si="473"/>
        <v>171882.48312889025</v>
      </c>
      <c r="AJ1611">
        <f>IF(E1611&lt;1,1,0)</f>
        <v>0</v>
      </c>
      <c r="AK1611">
        <f>IF(AJ1611=1,"",E1611)</f>
        <v>110.5</v>
      </c>
      <c r="AL1611">
        <f>E1611/3.6</f>
        <v>30.694444444444443</v>
      </c>
    </row>
    <row r="1612" spans="2:38" x14ac:dyDescent="0.3">
      <c r="B1612" s="23" t="s">
        <v>54</v>
      </c>
      <c r="C1612" s="23">
        <v>1601</v>
      </c>
      <c r="D1612" s="23">
        <v>124</v>
      </c>
      <c r="E1612" s="22">
        <v>109.5</v>
      </c>
      <c r="F1612" s="42">
        <f t="shared" ref="F1612:F1675" si="474">SUM(E1612*(1000/3600))</f>
        <v>30.416666666666668</v>
      </c>
      <c r="G1612" s="15">
        <f t="shared" si="467"/>
        <v>-0.27777777777777779</v>
      </c>
      <c r="H1612" s="15">
        <f t="shared" si="468"/>
        <v>-1</v>
      </c>
      <c r="I1612" s="15">
        <f t="shared" ref="I1612:I1675" si="475">SUM($AC$4*G1612)</f>
        <v>-444.44444444444446</v>
      </c>
      <c r="J1612" s="15">
        <f t="shared" ref="J1612:J1675" si="476">MAX(0,I1612)</f>
        <v>0</v>
      </c>
      <c r="K1612" s="15">
        <f t="shared" ref="K1612:K1675" si="477">ABS(MIN(0,I1612))</f>
        <v>444.44444444444446</v>
      </c>
      <c r="L1612" s="15">
        <f>SUM(0.5*1.2*$AD$4*$AF$4*(F1612^2))</f>
        <v>450.74458333333337</v>
      </c>
      <c r="M1612" s="15">
        <f t="shared" ref="M1612:M1675" si="478">SUM(((L1612+$AH$4+J1612)*F1612)/1000)</f>
        <v>20.871447743055558</v>
      </c>
      <c r="N1612" s="15">
        <f t="shared" si="469"/>
        <v>0.71890542226080256</v>
      </c>
      <c r="O1612" s="15">
        <f t="shared" ref="O1612:O1675" si="479">SUM((M1612*1000)/$AC$4)</f>
        <v>13.044654839409725</v>
      </c>
      <c r="P1612" s="15">
        <f t="shared" ref="P1612:P1675" si="480">ABS(SUM(((K1612-L1612-$AB$22)*F1612)/1000))</f>
        <v>7.3529292245370383</v>
      </c>
      <c r="Q1612" s="15">
        <f t="shared" si="470"/>
        <v>0.253267562178498</v>
      </c>
      <c r="R1612" s="15">
        <f t="shared" ref="R1612:R1675" si="481">SUM((P1612*1000)/$AC$4)</f>
        <v>4.5955807653356491</v>
      </c>
      <c r="S1612" s="15">
        <f t="shared" si="471"/>
        <v>628.91959901777523</v>
      </c>
      <c r="T1612" s="15">
        <f t="shared" si="472"/>
        <v>431.60383657667677</v>
      </c>
      <c r="U1612" s="15">
        <f t="shared" ref="U1612:U1675" si="482">SUM(S1612/1000)</f>
        <v>0.62891959901777528</v>
      </c>
      <c r="V1612" s="15">
        <f t="shared" ref="V1612:V1675" si="483">SUM(T1612/1000)</f>
        <v>0.43160383657667678</v>
      </c>
      <c r="W1612" s="15">
        <f t="shared" ref="W1612:W1675" si="484">SUM(U1612-V1612)</f>
        <v>0.1973157624410985</v>
      </c>
      <c r="X1612" s="15">
        <f t="shared" ref="X1612:X1675" si="485">SUM((((0.5*$AC$4*(F1612^2))-W1612)*0.7)/1000)</f>
        <v>518.09708410118856</v>
      </c>
      <c r="Y1612" s="15">
        <f t="shared" si="473"/>
        <v>172400.58021299145</v>
      </c>
      <c r="AJ1612">
        <f>IF(E1612&lt;1,1,0)</f>
        <v>0</v>
      </c>
      <c r="AK1612">
        <f>IF(AJ1612=1,"",E1612)</f>
        <v>109.5</v>
      </c>
      <c r="AL1612">
        <f>E1612/3.6</f>
        <v>30.416666666666664</v>
      </c>
    </row>
    <row r="1613" spans="2:38" x14ac:dyDescent="0.3">
      <c r="B1613" s="23" t="s">
        <v>54</v>
      </c>
      <c r="C1613" s="23">
        <v>1602</v>
      </c>
      <c r="D1613" s="23">
        <v>125</v>
      </c>
      <c r="E1613" s="22">
        <v>108.5</v>
      </c>
      <c r="F1613" s="42">
        <f t="shared" si="474"/>
        <v>30.138888888888889</v>
      </c>
      <c r="G1613" s="15">
        <f t="shared" ref="G1613:G1676" si="486">($E1614-$E1612)/2/3.6</f>
        <v>-0.24999999999999961</v>
      </c>
      <c r="H1613" s="15">
        <f t="shared" ref="H1613:H1676" si="487">($E1614-$E1612)/2</f>
        <v>-0.89999999999999858</v>
      </c>
      <c r="I1613" s="15">
        <f t="shared" si="475"/>
        <v>-399.99999999999937</v>
      </c>
      <c r="J1613" s="15">
        <f t="shared" si="476"/>
        <v>0</v>
      </c>
      <c r="K1613" s="15">
        <f t="shared" si="477"/>
        <v>399.99999999999937</v>
      </c>
      <c r="L1613" s="15">
        <f>SUM(0.5*1.2*$AD$4*$AF$4*(F1613^2))</f>
        <v>442.54939814814816</v>
      </c>
      <c r="M1613" s="15">
        <f t="shared" si="478"/>
        <v>20.433847138631688</v>
      </c>
      <c r="N1613" s="15">
        <f t="shared" ref="N1613:N1676" si="488">SUM(M1613*(D1613/3600))</f>
        <v>0.70950858120248916</v>
      </c>
      <c r="O1613" s="15">
        <f t="shared" si="479"/>
        <v>12.771154461644805</v>
      </c>
      <c r="P1613" s="15">
        <f t="shared" si="480"/>
        <v>8.37829158307615</v>
      </c>
      <c r="Q1613" s="15">
        <f t="shared" ref="Q1613:Q1676" si="489">SUM(P1613*(D1613/3600))</f>
        <v>0.2909129021901441</v>
      </c>
      <c r="R1613" s="15">
        <f t="shared" si="481"/>
        <v>5.2364322394225944</v>
      </c>
      <c r="S1613" s="15">
        <f t="shared" ref="S1613:S1676" si="490">SUM(N1613+S1612)</f>
        <v>629.62910759897773</v>
      </c>
      <c r="T1613" s="15">
        <f t="shared" ref="T1613:T1676" si="491">SUM(T1612+Q1613)</f>
        <v>431.89474947886691</v>
      </c>
      <c r="U1613" s="15">
        <f t="shared" si="482"/>
        <v>0.62962910759897772</v>
      </c>
      <c r="V1613" s="15">
        <f t="shared" si="483"/>
        <v>0.43189474947886691</v>
      </c>
      <c r="W1613" s="15">
        <f t="shared" si="484"/>
        <v>0.19773435812011081</v>
      </c>
      <c r="X1613" s="15">
        <f t="shared" si="485"/>
        <v>508.67733072175179</v>
      </c>
      <c r="Y1613" s="15">
        <f t="shared" ref="Y1613:Y1676" si="492">SUM(Y1612+X1613)</f>
        <v>172909.2575437132</v>
      </c>
      <c r="AJ1613">
        <f>IF(E1613&lt;1,1,0)</f>
        <v>0</v>
      </c>
      <c r="AK1613">
        <f>IF(AJ1613=1,"",E1613)</f>
        <v>108.5</v>
      </c>
      <c r="AL1613">
        <f>E1613/3.6</f>
        <v>30.138888888888889</v>
      </c>
    </row>
    <row r="1614" spans="2:38" x14ac:dyDescent="0.3">
      <c r="B1614" s="23" t="s">
        <v>54</v>
      </c>
      <c r="C1614" s="23">
        <v>1603</v>
      </c>
      <c r="D1614" s="23">
        <v>126</v>
      </c>
      <c r="E1614" s="22">
        <v>107.7</v>
      </c>
      <c r="F1614" s="42">
        <f t="shared" si="474"/>
        <v>29.916666666666668</v>
      </c>
      <c r="G1614" s="15">
        <f t="shared" si="486"/>
        <v>-0.19444444444444522</v>
      </c>
      <c r="H1614" s="15">
        <f t="shared" si="487"/>
        <v>-0.70000000000000284</v>
      </c>
      <c r="I1614" s="15">
        <f t="shared" si="475"/>
        <v>-311.11111111111234</v>
      </c>
      <c r="J1614" s="15">
        <f t="shared" si="476"/>
        <v>0</v>
      </c>
      <c r="K1614" s="15">
        <f t="shared" si="477"/>
        <v>311.11111111111234</v>
      </c>
      <c r="L1614" s="15">
        <f>SUM(0.5*1.2*$AD$4*$AF$4*(F1614^2))</f>
        <v>436.04738333333336</v>
      </c>
      <c r="M1614" s="15">
        <f t="shared" si="478"/>
        <v>20.088664218055559</v>
      </c>
      <c r="N1614" s="15">
        <f t="shared" si="488"/>
        <v>0.70310324763194465</v>
      </c>
      <c r="O1614" s="15">
        <f t="shared" si="479"/>
        <v>12.555415136284724</v>
      </c>
      <c r="P1614" s="15">
        <f t="shared" si="480"/>
        <v>10.781256810648113</v>
      </c>
      <c r="Q1614" s="15">
        <f t="shared" si="489"/>
        <v>0.37734398837268401</v>
      </c>
      <c r="R1614" s="15">
        <f t="shared" si="481"/>
        <v>6.7382855066550702</v>
      </c>
      <c r="S1614" s="15">
        <f t="shared" si="490"/>
        <v>630.33221084660966</v>
      </c>
      <c r="T1614" s="15">
        <f t="shared" si="491"/>
        <v>432.27209346723959</v>
      </c>
      <c r="U1614" s="15">
        <f t="shared" si="482"/>
        <v>0.63033221084660962</v>
      </c>
      <c r="V1614" s="15">
        <f t="shared" si="483"/>
        <v>0.4322720934672396</v>
      </c>
      <c r="W1614" s="15">
        <f t="shared" si="484"/>
        <v>0.19806011737937002</v>
      </c>
      <c r="X1614" s="15">
        <f t="shared" si="485"/>
        <v>501.20375024680669</v>
      </c>
      <c r="Y1614" s="15">
        <f t="shared" si="492"/>
        <v>173410.46129396002</v>
      </c>
      <c r="AJ1614">
        <f>IF(E1614&lt;1,1,0)</f>
        <v>0</v>
      </c>
      <c r="AK1614">
        <f>IF(AJ1614=1,"",E1614)</f>
        <v>107.7</v>
      </c>
      <c r="AL1614">
        <f>E1614/3.6</f>
        <v>29.916666666666668</v>
      </c>
    </row>
    <row r="1615" spans="2:38" x14ac:dyDescent="0.3">
      <c r="B1615" s="23" t="s">
        <v>54</v>
      </c>
      <c r="C1615" s="23">
        <v>1604</v>
      </c>
      <c r="D1615" s="23">
        <v>127</v>
      </c>
      <c r="E1615" s="22">
        <v>107.1</v>
      </c>
      <c r="F1615" s="42">
        <f t="shared" si="474"/>
        <v>29.75</v>
      </c>
      <c r="G1615" s="15">
        <f t="shared" si="486"/>
        <v>-0.15277777777777896</v>
      </c>
      <c r="H1615" s="15">
        <f t="shared" si="487"/>
        <v>-0.55000000000000426</v>
      </c>
      <c r="I1615" s="15">
        <f t="shared" si="475"/>
        <v>-244.44444444444633</v>
      </c>
      <c r="J1615" s="15">
        <f t="shared" si="476"/>
        <v>0</v>
      </c>
      <c r="K1615" s="15">
        <f t="shared" si="477"/>
        <v>244.44444444444633</v>
      </c>
      <c r="L1615" s="15">
        <f>SUM(0.5*1.2*$AD$4*$AF$4*(F1615^2))</f>
        <v>431.20244999999994</v>
      </c>
      <c r="M1615" s="15">
        <f t="shared" si="478"/>
        <v>19.832612887499998</v>
      </c>
      <c r="N1615" s="15">
        <f t="shared" si="488"/>
        <v>0.69965051019791658</v>
      </c>
      <c r="O1615" s="15">
        <f t="shared" si="479"/>
        <v>12.3953830546875</v>
      </c>
      <c r="P1615" s="15">
        <f t="shared" si="480"/>
        <v>12.560390665277721</v>
      </c>
      <c r="Q1615" s="15">
        <f t="shared" si="489"/>
        <v>0.44310267069174181</v>
      </c>
      <c r="R1615" s="15">
        <f t="shared" si="481"/>
        <v>7.8502441657985749</v>
      </c>
      <c r="S1615" s="15">
        <f t="shared" si="490"/>
        <v>631.03186135680755</v>
      </c>
      <c r="T1615" s="15">
        <f t="shared" si="491"/>
        <v>432.71519613793134</v>
      </c>
      <c r="U1615" s="15">
        <f t="shared" si="482"/>
        <v>0.63103186135680756</v>
      </c>
      <c r="V1615" s="15">
        <f t="shared" si="483"/>
        <v>0.43271519613793136</v>
      </c>
      <c r="W1615" s="15">
        <f t="shared" si="484"/>
        <v>0.1983166652188762</v>
      </c>
      <c r="X1615" s="15">
        <f t="shared" si="485"/>
        <v>495.63486117833429</v>
      </c>
      <c r="Y1615" s="15">
        <f t="shared" si="492"/>
        <v>173906.09615513837</v>
      </c>
      <c r="AJ1615">
        <f>IF(E1615&lt;1,1,0)</f>
        <v>0</v>
      </c>
      <c r="AK1615">
        <f>IF(AJ1615=1,"",E1615)</f>
        <v>107.1</v>
      </c>
      <c r="AL1615">
        <f>E1615/3.6</f>
        <v>29.749999999999996</v>
      </c>
    </row>
    <row r="1616" spans="2:38" x14ac:dyDescent="0.3">
      <c r="B1616" s="23" t="s">
        <v>54</v>
      </c>
      <c r="C1616" s="23">
        <v>1605</v>
      </c>
      <c r="D1616" s="23">
        <v>128</v>
      </c>
      <c r="E1616" s="22">
        <v>106.6</v>
      </c>
      <c r="F1616" s="42">
        <f t="shared" si="474"/>
        <v>29.611111111111111</v>
      </c>
      <c r="G1616" s="15">
        <f t="shared" si="486"/>
        <v>-9.7222222222220642E-2</v>
      </c>
      <c r="H1616" s="15">
        <f t="shared" si="487"/>
        <v>-0.34999999999999432</v>
      </c>
      <c r="I1616" s="15">
        <f t="shared" si="475"/>
        <v>-155.55555555555301</v>
      </c>
      <c r="J1616" s="15">
        <f t="shared" si="476"/>
        <v>0</v>
      </c>
      <c r="K1616" s="15">
        <f t="shared" si="477"/>
        <v>155.55555555555301</v>
      </c>
      <c r="L1616" s="15">
        <f>SUM(0.5*1.2*$AD$4*$AF$4*(F1616^2))</f>
        <v>427.18568148148142</v>
      </c>
      <c r="M1616" s="15">
        <f t="shared" si="478"/>
        <v>19.621082679423868</v>
      </c>
      <c r="N1616" s="15">
        <f t="shared" si="488"/>
        <v>0.69763849526840416</v>
      </c>
      <c r="O1616" s="15">
        <f t="shared" si="479"/>
        <v>12.263176674639917</v>
      </c>
      <c r="P1616" s="15">
        <f t="shared" si="480"/>
        <v>15.014909839917767</v>
      </c>
      <c r="Q1616" s="15">
        <f t="shared" si="489"/>
        <v>0.53386346097485393</v>
      </c>
      <c r="R1616" s="15">
        <f t="shared" si="481"/>
        <v>9.3843186499486038</v>
      </c>
      <c r="S1616" s="15">
        <f t="shared" si="490"/>
        <v>631.72949985207595</v>
      </c>
      <c r="T1616" s="15">
        <f t="shared" si="491"/>
        <v>433.24905959890617</v>
      </c>
      <c r="U1616" s="15">
        <f t="shared" si="482"/>
        <v>0.63172949985207594</v>
      </c>
      <c r="V1616" s="15">
        <f t="shared" si="483"/>
        <v>0.43324905959890619</v>
      </c>
      <c r="W1616" s="15">
        <f t="shared" si="484"/>
        <v>0.19848044025316974</v>
      </c>
      <c r="X1616" s="15">
        <f t="shared" si="485"/>
        <v>491.01788575504975</v>
      </c>
      <c r="Y1616" s="15">
        <f t="shared" si="492"/>
        <v>174397.11404089342</v>
      </c>
      <c r="AJ1616">
        <f>IF(E1616&lt;1,1,0)</f>
        <v>0</v>
      </c>
      <c r="AK1616">
        <f>IF(AJ1616=1,"",E1616)</f>
        <v>106.6</v>
      </c>
      <c r="AL1616">
        <f>E1616/3.6</f>
        <v>29.611111111111107</v>
      </c>
    </row>
    <row r="1617" spans="2:38" x14ac:dyDescent="0.3">
      <c r="B1617" s="23" t="s">
        <v>54</v>
      </c>
      <c r="C1617" s="23">
        <v>1606</v>
      </c>
      <c r="D1617" s="23">
        <v>129</v>
      </c>
      <c r="E1617" s="22">
        <v>106.4</v>
      </c>
      <c r="F1617" s="42">
        <f t="shared" si="474"/>
        <v>29.555555555555557</v>
      </c>
      <c r="G1617" s="15">
        <f t="shared" si="486"/>
        <v>-5.5555555555554373E-2</v>
      </c>
      <c r="H1617" s="15">
        <f t="shared" si="487"/>
        <v>-0.19999999999999574</v>
      </c>
      <c r="I1617" s="15">
        <f t="shared" si="475"/>
        <v>-88.888888888886996</v>
      </c>
      <c r="J1617" s="15">
        <f t="shared" si="476"/>
        <v>0</v>
      </c>
      <c r="K1617" s="15">
        <f t="shared" si="477"/>
        <v>88.888888888886996</v>
      </c>
      <c r="L1617" s="15">
        <f>SUM(0.5*1.2*$AD$4*$AF$4*(F1617^2))</f>
        <v>425.58423703703704</v>
      </c>
      <c r="M1617" s="15">
        <f t="shared" si="478"/>
        <v>19.53693856131687</v>
      </c>
      <c r="N1617" s="15">
        <f t="shared" si="488"/>
        <v>0.70007363178052118</v>
      </c>
      <c r="O1617" s="15">
        <f t="shared" si="479"/>
        <v>12.210586600823044</v>
      </c>
      <c r="P1617" s="15">
        <f t="shared" si="480"/>
        <v>16.909778067489768</v>
      </c>
      <c r="Q1617" s="15">
        <f t="shared" si="489"/>
        <v>0.60593371408505003</v>
      </c>
      <c r="R1617" s="15">
        <f t="shared" si="481"/>
        <v>10.568611292181107</v>
      </c>
      <c r="S1617" s="15">
        <f t="shared" si="490"/>
        <v>632.42957348385642</v>
      </c>
      <c r="T1617" s="15">
        <f t="shared" si="491"/>
        <v>433.85499331299121</v>
      </c>
      <c r="U1617" s="15">
        <f t="shared" si="482"/>
        <v>0.63242957348385642</v>
      </c>
      <c r="V1617" s="15">
        <f t="shared" si="483"/>
        <v>0.43385499331299121</v>
      </c>
      <c r="W1617" s="15">
        <f t="shared" si="484"/>
        <v>0.19857458017086521</v>
      </c>
      <c r="X1617" s="15">
        <f t="shared" si="485"/>
        <v>489.17714494841113</v>
      </c>
      <c r="Y1617" s="15">
        <f t="shared" si="492"/>
        <v>174886.29118584184</v>
      </c>
      <c r="AJ1617">
        <f>IF(E1617&lt;1,1,0)</f>
        <v>0</v>
      </c>
      <c r="AK1617">
        <f>IF(AJ1617=1,"",E1617)</f>
        <v>106.4</v>
      </c>
      <c r="AL1617">
        <f>E1617/3.6</f>
        <v>29.555555555555557</v>
      </c>
    </row>
    <row r="1618" spans="2:38" x14ac:dyDescent="0.3">
      <c r="B1618" s="23" t="s">
        <v>54</v>
      </c>
      <c r="C1618" s="23">
        <v>1607</v>
      </c>
      <c r="D1618" s="23">
        <v>130</v>
      </c>
      <c r="E1618" s="22">
        <v>106.2</v>
      </c>
      <c r="F1618" s="42">
        <f t="shared" si="474"/>
        <v>29.500000000000004</v>
      </c>
      <c r="G1618" s="15">
        <f t="shared" si="486"/>
        <v>-2.7777777777778172E-2</v>
      </c>
      <c r="H1618" s="15">
        <f t="shared" si="487"/>
        <v>-0.10000000000000142</v>
      </c>
      <c r="I1618" s="15">
        <f t="shared" si="475"/>
        <v>-44.444444444445075</v>
      </c>
      <c r="J1618" s="15">
        <f t="shared" si="476"/>
        <v>0</v>
      </c>
      <c r="K1618" s="15">
        <f t="shared" si="477"/>
        <v>44.444444444445075</v>
      </c>
      <c r="L1618" s="15">
        <f>SUM(0.5*1.2*$AD$4*$AF$4*(F1618^2))</f>
        <v>423.9858000000001</v>
      </c>
      <c r="M1618" s="15">
        <f t="shared" si="478"/>
        <v>19.453061100000006</v>
      </c>
      <c r="N1618" s="15">
        <f t="shared" si="488"/>
        <v>0.70247165083333352</v>
      </c>
      <c r="O1618" s="15">
        <f t="shared" si="479"/>
        <v>12.158163187500003</v>
      </c>
      <c r="P1618" s="15">
        <f t="shared" si="480"/>
        <v>18.141949988888875</v>
      </c>
      <c r="Q1618" s="15">
        <f t="shared" si="489"/>
        <v>0.65512597182098709</v>
      </c>
      <c r="R1618" s="15">
        <f t="shared" si="481"/>
        <v>11.338718743055546</v>
      </c>
      <c r="S1618" s="15">
        <f t="shared" si="490"/>
        <v>633.13204513468975</v>
      </c>
      <c r="T1618" s="15">
        <f t="shared" si="491"/>
        <v>434.51011928481222</v>
      </c>
      <c r="U1618" s="15">
        <f t="shared" si="482"/>
        <v>0.63313204513468979</v>
      </c>
      <c r="V1618" s="15">
        <f t="shared" si="483"/>
        <v>0.4345101192848122</v>
      </c>
      <c r="W1618" s="15">
        <f t="shared" si="484"/>
        <v>0.19862192584987759</v>
      </c>
      <c r="X1618" s="15">
        <f t="shared" si="485"/>
        <v>487.33986096465196</v>
      </c>
      <c r="Y1618" s="15">
        <f t="shared" si="492"/>
        <v>175373.63104680649</v>
      </c>
      <c r="AJ1618">
        <f>IF(E1618&lt;1,1,0)</f>
        <v>0</v>
      </c>
      <c r="AK1618">
        <f>IF(AJ1618=1,"",E1618)</f>
        <v>106.2</v>
      </c>
      <c r="AL1618">
        <f>E1618/3.6</f>
        <v>29.5</v>
      </c>
    </row>
    <row r="1619" spans="2:38" x14ac:dyDescent="0.3">
      <c r="B1619" s="23" t="s">
        <v>54</v>
      </c>
      <c r="C1619" s="23">
        <v>1608</v>
      </c>
      <c r="D1619" s="23">
        <v>131</v>
      </c>
      <c r="E1619" s="22">
        <v>106.2</v>
      </c>
      <c r="F1619" s="42">
        <f t="shared" si="474"/>
        <v>29.500000000000004</v>
      </c>
      <c r="G1619" s="15">
        <f t="shared" si="486"/>
        <v>0</v>
      </c>
      <c r="H1619" s="15">
        <f t="shared" si="487"/>
        <v>0</v>
      </c>
      <c r="I1619" s="15">
        <f t="shared" si="475"/>
        <v>0</v>
      </c>
      <c r="J1619" s="15">
        <f t="shared" si="476"/>
        <v>0</v>
      </c>
      <c r="K1619" s="15">
        <f t="shared" si="477"/>
        <v>0</v>
      </c>
      <c r="L1619" s="15">
        <f>SUM(0.5*1.2*$AD$4*$AF$4*(F1619^2))</f>
        <v>423.9858000000001</v>
      </c>
      <c r="M1619" s="15">
        <f t="shared" si="478"/>
        <v>19.453061100000006</v>
      </c>
      <c r="N1619" s="15">
        <f t="shared" si="488"/>
        <v>0.70787527891666691</v>
      </c>
      <c r="O1619" s="15">
        <f t="shared" si="479"/>
        <v>12.158163187500003</v>
      </c>
      <c r="P1619" s="15">
        <f t="shared" si="480"/>
        <v>19.453061100000006</v>
      </c>
      <c r="Q1619" s="15">
        <f t="shared" si="489"/>
        <v>0.70787527891666691</v>
      </c>
      <c r="R1619" s="15">
        <f t="shared" si="481"/>
        <v>12.158163187500003</v>
      </c>
      <c r="S1619" s="15">
        <f t="shared" si="490"/>
        <v>633.83992041360636</v>
      </c>
      <c r="T1619" s="15">
        <f t="shared" si="491"/>
        <v>435.21799456372889</v>
      </c>
      <c r="U1619" s="15">
        <f t="shared" si="482"/>
        <v>0.63383992041360637</v>
      </c>
      <c r="V1619" s="15">
        <f t="shared" si="483"/>
        <v>0.43521799456372889</v>
      </c>
      <c r="W1619" s="15">
        <f t="shared" si="484"/>
        <v>0.19862192584987748</v>
      </c>
      <c r="X1619" s="15">
        <f t="shared" si="485"/>
        <v>487.33986096465196</v>
      </c>
      <c r="Y1619" s="15">
        <f t="shared" si="492"/>
        <v>175860.97090777114</v>
      </c>
      <c r="AJ1619">
        <f>IF(E1619&lt;1,1,0)</f>
        <v>0</v>
      </c>
      <c r="AK1619">
        <f>IF(AJ1619=1,"",E1619)</f>
        <v>106.2</v>
      </c>
      <c r="AL1619">
        <f>E1619/3.6</f>
        <v>29.5</v>
      </c>
    </row>
    <row r="1620" spans="2:38" x14ac:dyDescent="0.3">
      <c r="B1620" s="23" t="s">
        <v>54</v>
      </c>
      <c r="C1620" s="23">
        <v>1609</v>
      </c>
      <c r="D1620" s="23">
        <v>132</v>
      </c>
      <c r="E1620" s="22">
        <v>106.2</v>
      </c>
      <c r="F1620" s="42">
        <f t="shared" si="474"/>
        <v>29.500000000000004</v>
      </c>
      <c r="G1620" s="15">
        <f t="shared" si="486"/>
        <v>2.7777777777778172E-2</v>
      </c>
      <c r="H1620" s="15">
        <f t="shared" si="487"/>
        <v>0.10000000000000142</v>
      </c>
      <c r="I1620" s="15">
        <f t="shared" si="475"/>
        <v>44.444444444445075</v>
      </c>
      <c r="J1620" s="15">
        <f t="shared" si="476"/>
        <v>44.444444444445075</v>
      </c>
      <c r="K1620" s="15">
        <f t="shared" si="477"/>
        <v>0</v>
      </c>
      <c r="L1620" s="15">
        <f>SUM(0.5*1.2*$AD$4*$AF$4*(F1620^2))</f>
        <v>423.9858000000001</v>
      </c>
      <c r="M1620" s="15">
        <f t="shared" si="478"/>
        <v>20.764172211111134</v>
      </c>
      <c r="N1620" s="15">
        <f t="shared" si="488"/>
        <v>0.7613529810740749</v>
      </c>
      <c r="O1620" s="15">
        <f t="shared" si="479"/>
        <v>12.977607631944458</v>
      </c>
      <c r="P1620" s="15">
        <f t="shared" si="480"/>
        <v>19.453061100000006</v>
      </c>
      <c r="Q1620" s="15">
        <f t="shared" si="489"/>
        <v>0.71327890700000018</v>
      </c>
      <c r="R1620" s="15">
        <f t="shared" si="481"/>
        <v>12.158163187500003</v>
      </c>
      <c r="S1620" s="15">
        <f t="shared" si="490"/>
        <v>634.60127339468045</v>
      </c>
      <c r="T1620" s="15">
        <f t="shared" si="491"/>
        <v>435.93127347072891</v>
      </c>
      <c r="U1620" s="15">
        <f t="shared" si="482"/>
        <v>0.63460127339468042</v>
      </c>
      <c r="V1620" s="15">
        <f t="shared" si="483"/>
        <v>0.43593127347072891</v>
      </c>
      <c r="W1620" s="15">
        <f t="shared" si="484"/>
        <v>0.19866999992395151</v>
      </c>
      <c r="X1620" s="15">
        <f t="shared" si="485"/>
        <v>487.33986093100015</v>
      </c>
      <c r="Y1620" s="15">
        <f t="shared" si="492"/>
        <v>176348.31076870215</v>
      </c>
      <c r="AJ1620">
        <f>IF(E1620&lt;1,1,0)</f>
        <v>0</v>
      </c>
      <c r="AK1620">
        <f>IF(AJ1620=1,"",E1620)</f>
        <v>106.2</v>
      </c>
      <c r="AL1620">
        <f>E1620/3.6</f>
        <v>29.5</v>
      </c>
    </row>
    <row r="1621" spans="2:38" x14ac:dyDescent="0.3">
      <c r="B1621" s="23" t="s">
        <v>54</v>
      </c>
      <c r="C1621" s="23">
        <v>1610</v>
      </c>
      <c r="D1621" s="23">
        <v>133</v>
      </c>
      <c r="E1621" s="22">
        <v>106.4</v>
      </c>
      <c r="F1621" s="42">
        <f t="shared" si="474"/>
        <v>29.555555555555557</v>
      </c>
      <c r="G1621" s="15">
        <f t="shared" si="486"/>
        <v>4.1666666666666269E-2</v>
      </c>
      <c r="H1621" s="15">
        <f t="shared" si="487"/>
        <v>0.14999999999999858</v>
      </c>
      <c r="I1621" s="15">
        <f t="shared" si="475"/>
        <v>66.666666666666032</v>
      </c>
      <c r="J1621" s="15">
        <f t="shared" si="476"/>
        <v>66.666666666666032</v>
      </c>
      <c r="K1621" s="15">
        <f t="shared" si="477"/>
        <v>0</v>
      </c>
      <c r="L1621" s="15">
        <f>SUM(0.5*1.2*$AD$4*$AF$4*(F1621^2))</f>
        <v>425.58423703703704</v>
      </c>
      <c r="M1621" s="15">
        <f t="shared" si="478"/>
        <v>21.507308931687223</v>
      </c>
      <c r="N1621" s="15">
        <f t="shared" si="488"/>
        <v>0.79457557997622241</v>
      </c>
      <c r="O1621" s="15">
        <f t="shared" si="479"/>
        <v>13.442068082304516</v>
      </c>
      <c r="P1621" s="15">
        <f t="shared" si="480"/>
        <v>19.53693856131687</v>
      </c>
      <c r="Q1621" s="15">
        <f t="shared" si="489"/>
        <v>0.72178134129309546</v>
      </c>
      <c r="R1621" s="15">
        <f t="shared" si="481"/>
        <v>12.210586600823044</v>
      </c>
      <c r="S1621" s="15">
        <f t="shared" si="490"/>
        <v>635.3958489746567</v>
      </c>
      <c r="T1621" s="15">
        <f t="shared" si="491"/>
        <v>436.65305481202199</v>
      </c>
      <c r="U1621" s="15">
        <f t="shared" si="482"/>
        <v>0.63539584897465673</v>
      </c>
      <c r="V1621" s="15">
        <f t="shared" si="483"/>
        <v>0.43665305481202199</v>
      </c>
      <c r="W1621" s="15">
        <f t="shared" si="484"/>
        <v>0.19874279416263474</v>
      </c>
      <c r="X1621" s="15">
        <f t="shared" si="485"/>
        <v>489.1771448306614</v>
      </c>
      <c r="Y1621" s="15">
        <f t="shared" si="492"/>
        <v>176837.48791353282</v>
      </c>
      <c r="AJ1621">
        <f>IF(E1621&lt;1,1,0)</f>
        <v>0</v>
      </c>
      <c r="AK1621">
        <f>IF(AJ1621=1,"",E1621)</f>
        <v>106.4</v>
      </c>
      <c r="AL1621">
        <f>E1621/3.6</f>
        <v>29.555555555555557</v>
      </c>
    </row>
    <row r="1622" spans="2:38" x14ac:dyDescent="0.3">
      <c r="B1622" s="23" t="s">
        <v>54</v>
      </c>
      <c r="C1622" s="23">
        <v>1611</v>
      </c>
      <c r="D1622" s="23">
        <v>134</v>
      </c>
      <c r="E1622" s="22">
        <v>106.5</v>
      </c>
      <c r="F1622" s="42">
        <f t="shared" si="474"/>
        <v>29.583333333333336</v>
      </c>
      <c r="G1622" s="15">
        <f t="shared" si="486"/>
        <v>5.5555555555554373E-2</v>
      </c>
      <c r="H1622" s="15">
        <f t="shared" si="487"/>
        <v>0.19999999999999574</v>
      </c>
      <c r="I1622" s="15">
        <f t="shared" si="475"/>
        <v>88.888888888886996</v>
      </c>
      <c r="J1622" s="15">
        <f t="shared" si="476"/>
        <v>88.888888888886996</v>
      </c>
      <c r="K1622" s="15">
        <f t="shared" si="477"/>
        <v>0</v>
      </c>
      <c r="L1622" s="15">
        <f>SUM(0.5*1.2*$AD$4*$AF$4*(F1622^2))</f>
        <v>426.38458333333335</v>
      </c>
      <c r="M1622" s="15">
        <f t="shared" si="478"/>
        <v>22.208606886574021</v>
      </c>
      <c r="N1622" s="15">
        <f t="shared" si="488"/>
        <v>0.82665370077803291</v>
      </c>
      <c r="O1622" s="15">
        <f t="shared" si="479"/>
        <v>13.880379304108763</v>
      </c>
      <c r="P1622" s="15">
        <f t="shared" si="480"/>
        <v>19.578977256944444</v>
      </c>
      <c r="Q1622" s="15">
        <f t="shared" si="489"/>
        <v>0.72877304234182094</v>
      </c>
      <c r="R1622" s="15">
        <f t="shared" si="481"/>
        <v>12.236860785590277</v>
      </c>
      <c r="S1622" s="15">
        <f t="shared" si="490"/>
        <v>636.22250267543473</v>
      </c>
      <c r="T1622" s="15">
        <f t="shared" si="491"/>
        <v>437.38182785436379</v>
      </c>
      <c r="U1622" s="15">
        <f t="shared" si="482"/>
        <v>0.63622250267543468</v>
      </c>
      <c r="V1622" s="15">
        <f t="shared" si="483"/>
        <v>0.4373818278543638</v>
      </c>
      <c r="W1622" s="15">
        <f t="shared" si="484"/>
        <v>0.19884067482107087</v>
      </c>
      <c r="X1622" s="15">
        <f t="shared" si="485"/>
        <v>490.09708303374987</v>
      </c>
      <c r="Y1622" s="15">
        <f t="shared" si="492"/>
        <v>177327.58499656658</v>
      </c>
      <c r="AJ1622">
        <f>IF(E1622&lt;1,1,0)</f>
        <v>0</v>
      </c>
      <c r="AK1622">
        <f>IF(AJ1622=1,"",E1622)</f>
        <v>106.5</v>
      </c>
      <c r="AL1622">
        <f>E1622/3.6</f>
        <v>29.583333333333332</v>
      </c>
    </row>
    <row r="1623" spans="2:38" x14ac:dyDescent="0.3">
      <c r="B1623" s="23" t="s">
        <v>54</v>
      </c>
      <c r="C1623" s="23">
        <v>1612</v>
      </c>
      <c r="D1623" s="23">
        <v>135</v>
      </c>
      <c r="E1623" s="22">
        <v>106.8</v>
      </c>
      <c r="F1623" s="42">
        <f t="shared" si="474"/>
        <v>29.666666666666668</v>
      </c>
      <c r="G1623" s="15">
        <f t="shared" si="486"/>
        <v>9.7222222222222612E-2</v>
      </c>
      <c r="H1623" s="15">
        <f t="shared" si="487"/>
        <v>0.35000000000000142</v>
      </c>
      <c r="I1623" s="15">
        <f t="shared" si="475"/>
        <v>155.55555555555617</v>
      </c>
      <c r="J1623" s="15">
        <f t="shared" si="476"/>
        <v>155.55555555555617</v>
      </c>
      <c r="K1623" s="15">
        <f t="shared" si="477"/>
        <v>0</v>
      </c>
      <c r="L1623" s="15">
        <f>SUM(0.5*1.2*$AD$4*$AF$4*(F1623^2))</f>
        <v>428.79013333333336</v>
      </c>
      <c r="M1623" s="15">
        <f t="shared" si="478"/>
        <v>24.320308770370392</v>
      </c>
      <c r="N1623" s="15">
        <f t="shared" si="488"/>
        <v>0.91201157888888962</v>
      </c>
      <c r="O1623" s="15">
        <f t="shared" si="479"/>
        <v>15.200192981481496</v>
      </c>
      <c r="P1623" s="15">
        <f t="shared" si="480"/>
        <v>19.705493955555557</v>
      </c>
      <c r="Q1623" s="15">
        <f t="shared" si="489"/>
        <v>0.73895602333333332</v>
      </c>
      <c r="R1623" s="15">
        <f t="shared" si="481"/>
        <v>12.315933722222223</v>
      </c>
      <c r="S1623" s="15">
        <f t="shared" si="490"/>
        <v>637.13451425432356</v>
      </c>
      <c r="T1623" s="15">
        <f t="shared" si="491"/>
        <v>438.12078387769714</v>
      </c>
      <c r="U1623" s="15">
        <f t="shared" si="482"/>
        <v>0.63713451425432355</v>
      </c>
      <c r="V1623" s="15">
        <f t="shared" si="483"/>
        <v>0.43812078387769715</v>
      </c>
      <c r="W1623" s="15">
        <f t="shared" si="484"/>
        <v>0.1990137303766264</v>
      </c>
      <c r="X1623" s="15">
        <f t="shared" si="485"/>
        <v>492.86208291261096</v>
      </c>
      <c r="Y1623" s="15">
        <f t="shared" si="492"/>
        <v>177820.4470794792</v>
      </c>
      <c r="AJ1623">
        <f>IF(E1623&lt;1,1,0)</f>
        <v>0</v>
      </c>
      <c r="AK1623">
        <f>IF(AJ1623=1,"",E1623)</f>
        <v>106.8</v>
      </c>
      <c r="AL1623">
        <f>E1623/3.6</f>
        <v>29.666666666666664</v>
      </c>
    </row>
    <row r="1624" spans="2:38" x14ac:dyDescent="0.3">
      <c r="B1624" s="23" t="s">
        <v>54</v>
      </c>
      <c r="C1624" s="23">
        <v>1613</v>
      </c>
      <c r="D1624" s="23">
        <v>136</v>
      </c>
      <c r="E1624" s="22">
        <v>107.2</v>
      </c>
      <c r="F1624" s="42">
        <f t="shared" si="474"/>
        <v>29.777777777777779</v>
      </c>
      <c r="G1624" s="15">
        <f t="shared" si="486"/>
        <v>0.1388888888888889</v>
      </c>
      <c r="H1624" s="15">
        <f t="shared" si="487"/>
        <v>0.5</v>
      </c>
      <c r="I1624" s="15">
        <f t="shared" si="475"/>
        <v>222.22222222222223</v>
      </c>
      <c r="J1624" s="15">
        <f t="shared" si="476"/>
        <v>222.22222222222223</v>
      </c>
      <c r="K1624" s="15">
        <f t="shared" si="477"/>
        <v>0</v>
      </c>
      <c r="L1624" s="15">
        <f>SUM(0.5*1.2*$AD$4*$AF$4*(F1624^2))</f>
        <v>432.00805925925926</v>
      </c>
      <c r="M1624" s="15">
        <f t="shared" si="478"/>
        <v>26.492403937448557</v>
      </c>
      <c r="N1624" s="15">
        <f t="shared" si="488"/>
        <v>1.0008241487480567</v>
      </c>
      <c r="O1624" s="15">
        <f t="shared" si="479"/>
        <v>16.557752460905348</v>
      </c>
      <c r="P1624" s="15">
        <f t="shared" si="480"/>
        <v>19.875119986831276</v>
      </c>
      <c r="Q1624" s="15">
        <f t="shared" si="489"/>
        <v>0.75083786616918158</v>
      </c>
      <c r="R1624" s="15">
        <f t="shared" si="481"/>
        <v>12.421949991769548</v>
      </c>
      <c r="S1624" s="15">
        <f t="shared" si="490"/>
        <v>638.13533840307161</v>
      </c>
      <c r="T1624" s="15">
        <f t="shared" si="491"/>
        <v>438.87162174386634</v>
      </c>
      <c r="U1624" s="15">
        <f t="shared" si="482"/>
        <v>0.63813533840307157</v>
      </c>
      <c r="V1624" s="15">
        <f t="shared" si="483"/>
        <v>0.43887162174386635</v>
      </c>
      <c r="W1624" s="15">
        <f t="shared" si="484"/>
        <v>0.19926371665920523</v>
      </c>
      <c r="X1624" s="15">
        <f t="shared" si="485"/>
        <v>496.56084816971924</v>
      </c>
      <c r="Y1624" s="15">
        <f t="shared" si="492"/>
        <v>178317.00792764893</v>
      </c>
      <c r="AJ1624">
        <f>IF(E1624&lt;1,1,0)</f>
        <v>0</v>
      </c>
      <c r="AK1624">
        <f>IF(AJ1624=1,"",E1624)</f>
        <v>107.2</v>
      </c>
      <c r="AL1624">
        <f>E1624/3.6</f>
        <v>29.777777777777779</v>
      </c>
    </row>
    <row r="1625" spans="2:38" x14ac:dyDescent="0.3">
      <c r="B1625" s="23" t="s">
        <v>54</v>
      </c>
      <c r="C1625" s="23">
        <v>1614</v>
      </c>
      <c r="D1625" s="23">
        <v>137</v>
      </c>
      <c r="E1625" s="22">
        <v>107.8</v>
      </c>
      <c r="F1625" s="42">
        <f t="shared" si="474"/>
        <v>29.944444444444446</v>
      </c>
      <c r="G1625" s="15">
        <f t="shared" si="486"/>
        <v>0.18055555555555516</v>
      </c>
      <c r="H1625" s="15">
        <f t="shared" si="487"/>
        <v>0.64999999999999858</v>
      </c>
      <c r="I1625" s="15">
        <f t="shared" si="475"/>
        <v>288.88888888888829</v>
      </c>
      <c r="J1625" s="15">
        <f t="shared" si="476"/>
        <v>288.88888888888829</v>
      </c>
      <c r="K1625" s="15">
        <f t="shared" si="477"/>
        <v>0</v>
      </c>
      <c r="L1625" s="15">
        <f>SUM(0.5*1.2*$AD$4*$AF$4*(F1625^2))</f>
        <v>436.85750370370374</v>
      </c>
      <c r="M1625" s="15">
        <f t="shared" si="478"/>
        <v>28.782192533744841</v>
      </c>
      <c r="N1625" s="15">
        <f t="shared" si="488"/>
        <v>1.0953223269786232</v>
      </c>
      <c r="O1625" s="15">
        <f t="shared" si="479"/>
        <v>17.988870333590526</v>
      </c>
      <c r="P1625" s="15">
        <f t="shared" si="480"/>
        <v>20.131575249794242</v>
      </c>
      <c r="Q1625" s="15">
        <f t="shared" si="489"/>
        <v>0.766118280339392</v>
      </c>
      <c r="R1625" s="15">
        <f t="shared" si="481"/>
        <v>12.582234531121401</v>
      </c>
      <c r="S1625" s="15">
        <f t="shared" si="490"/>
        <v>639.2306607300502</v>
      </c>
      <c r="T1625" s="15">
        <f t="shared" si="491"/>
        <v>439.63774002420575</v>
      </c>
      <c r="U1625" s="15">
        <f t="shared" si="482"/>
        <v>0.63923066073005019</v>
      </c>
      <c r="V1625" s="15">
        <f t="shared" si="483"/>
        <v>0.43963774002420575</v>
      </c>
      <c r="W1625" s="15">
        <f t="shared" si="484"/>
        <v>0.19959292070584445</v>
      </c>
      <c r="X1625" s="15">
        <f t="shared" si="485"/>
        <v>502.13492201335055</v>
      </c>
      <c r="Y1625" s="15">
        <f t="shared" si="492"/>
        <v>178819.14284966228</v>
      </c>
      <c r="AJ1625">
        <f>IF(E1625&lt;1,1,0)</f>
        <v>0</v>
      </c>
      <c r="AK1625">
        <f>IF(AJ1625=1,"",E1625)</f>
        <v>107.8</v>
      </c>
      <c r="AL1625">
        <f>E1625/3.6</f>
        <v>29.944444444444443</v>
      </c>
    </row>
    <row r="1626" spans="2:38" x14ac:dyDescent="0.3">
      <c r="B1626" s="23" t="s">
        <v>54</v>
      </c>
      <c r="C1626" s="23">
        <v>1615</v>
      </c>
      <c r="D1626" s="23">
        <v>138</v>
      </c>
      <c r="E1626" s="22">
        <v>108.5</v>
      </c>
      <c r="F1626" s="42">
        <f t="shared" si="474"/>
        <v>30.138888888888889</v>
      </c>
      <c r="G1626" s="15">
        <f t="shared" si="486"/>
        <v>0.2222222222222234</v>
      </c>
      <c r="H1626" s="15">
        <f t="shared" si="487"/>
        <v>0.80000000000000426</v>
      </c>
      <c r="I1626" s="15">
        <f t="shared" si="475"/>
        <v>355.55555555555742</v>
      </c>
      <c r="J1626" s="15">
        <f t="shared" si="476"/>
        <v>355.55555555555742</v>
      </c>
      <c r="K1626" s="15">
        <f t="shared" si="477"/>
        <v>0</v>
      </c>
      <c r="L1626" s="15">
        <f>SUM(0.5*1.2*$AD$4*$AF$4*(F1626^2))</f>
        <v>442.54939814814816</v>
      </c>
      <c r="M1626" s="15">
        <f t="shared" si="478"/>
        <v>31.149896521347795</v>
      </c>
      <c r="N1626" s="15">
        <f t="shared" si="488"/>
        <v>1.1940793666516654</v>
      </c>
      <c r="O1626" s="15">
        <f t="shared" si="479"/>
        <v>19.468685325842372</v>
      </c>
      <c r="P1626" s="15">
        <f t="shared" si="480"/>
        <v>20.433847138631688</v>
      </c>
      <c r="Q1626" s="15">
        <f t="shared" si="489"/>
        <v>0.78329747364754798</v>
      </c>
      <c r="R1626" s="15">
        <f t="shared" si="481"/>
        <v>12.771154461644805</v>
      </c>
      <c r="S1626" s="15">
        <f t="shared" si="490"/>
        <v>640.42474009670184</v>
      </c>
      <c r="T1626" s="15">
        <f t="shared" si="491"/>
        <v>440.42103749785332</v>
      </c>
      <c r="U1626" s="15">
        <f t="shared" si="482"/>
        <v>0.64042474009670181</v>
      </c>
      <c r="V1626" s="15">
        <f t="shared" si="483"/>
        <v>0.44042103749785333</v>
      </c>
      <c r="W1626" s="15">
        <f t="shared" si="484"/>
        <v>0.20000370259884848</v>
      </c>
      <c r="X1626" s="15">
        <f t="shared" si="485"/>
        <v>508.67732913321072</v>
      </c>
      <c r="Y1626" s="15">
        <f t="shared" si="492"/>
        <v>179327.82017879549</v>
      </c>
      <c r="AJ1626">
        <f>IF(E1626&lt;1,1,0)</f>
        <v>0</v>
      </c>
      <c r="AK1626">
        <f>IF(AJ1626=1,"",E1626)</f>
        <v>108.5</v>
      </c>
      <c r="AL1626">
        <f>E1626/3.6</f>
        <v>30.138888888888889</v>
      </c>
    </row>
    <row r="1627" spans="2:38" x14ac:dyDescent="0.3">
      <c r="B1627" s="23" t="s">
        <v>54</v>
      </c>
      <c r="C1627" s="23">
        <v>1616</v>
      </c>
      <c r="D1627" s="23">
        <v>139</v>
      </c>
      <c r="E1627" s="22">
        <v>109.4</v>
      </c>
      <c r="F1627" s="42">
        <f t="shared" si="474"/>
        <v>30.388888888888893</v>
      </c>
      <c r="G1627" s="15">
        <f t="shared" si="486"/>
        <v>0.27777777777777779</v>
      </c>
      <c r="H1627" s="15">
        <f t="shared" si="487"/>
        <v>1</v>
      </c>
      <c r="I1627" s="15">
        <f t="shared" si="475"/>
        <v>444.44444444444446</v>
      </c>
      <c r="J1627" s="15">
        <f t="shared" si="476"/>
        <v>444.44444444444446</v>
      </c>
      <c r="K1627" s="15">
        <f t="shared" si="477"/>
        <v>0</v>
      </c>
      <c r="L1627" s="15">
        <f>SUM(0.5*1.2*$AD$4*$AF$4*(F1627^2))</f>
        <v>449.92168148148153</v>
      </c>
      <c r="M1627" s="15">
        <f t="shared" si="478"/>
        <v>34.333552826748978</v>
      </c>
      <c r="N1627" s="15">
        <f t="shared" si="488"/>
        <v>1.3256566230328077</v>
      </c>
      <c r="O1627" s="15">
        <f t="shared" si="479"/>
        <v>21.458470516718112</v>
      </c>
      <c r="P1627" s="15">
        <f t="shared" si="480"/>
        <v>20.827379987242804</v>
      </c>
      <c r="Q1627" s="15">
        <f t="shared" si="489"/>
        <v>0.8041682828407638</v>
      </c>
      <c r="R1627" s="15">
        <f t="shared" si="481"/>
        <v>13.017112492026751</v>
      </c>
      <c r="S1627" s="15">
        <f t="shared" si="490"/>
        <v>641.75039671973468</v>
      </c>
      <c r="T1627" s="15">
        <f t="shared" si="491"/>
        <v>441.22520578069407</v>
      </c>
      <c r="U1627" s="15">
        <f t="shared" si="482"/>
        <v>0.64175039671973466</v>
      </c>
      <c r="V1627" s="15">
        <f t="shared" si="483"/>
        <v>0.44122520578069407</v>
      </c>
      <c r="W1627" s="15">
        <f t="shared" si="484"/>
        <v>0.20052519093904059</v>
      </c>
      <c r="X1627" s="15">
        <f t="shared" si="485"/>
        <v>517.15121765705771</v>
      </c>
      <c r="Y1627" s="15">
        <f t="shared" si="492"/>
        <v>179844.97139645254</v>
      </c>
      <c r="AJ1627">
        <f>IF(E1627&lt;1,1,0)</f>
        <v>0</v>
      </c>
      <c r="AK1627">
        <f>IF(AJ1627=1,"",E1627)</f>
        <v>109.4</v>
      </c>
      <c r="AL1627">
        <f>E1627/3.6</f>
        <v>30.388888888888889</v>
      </c>
    </row>
    <row r="1628" spans="2:38" x14ac:dyDescent="0.3">
      <c r="B1628" s="23" t="s">
        <v>54</v>
      </c>
      <c r="C1628" s="23">
        <v>1617</v>
      </c>
      <c r="D1628" s="23">
        <v>140</v>
      </c>
      <c r="E1628" s="22">
        <v>110.5</v>
      </c>
      <c r="F1628" s="42">
        <f t="shared" si="474"/>
        <v>30.694444444444446</v>
      </c>
      <c r="G1628" s="15">
        <f t="shared" si="486"/>
        <v>0.31944444444444403</v>
      </c>
      <c r="H1628" s="15">
        <f t="shared" si="487"/>
        <v>1.1499999999999986</v>
      </c>
      <c r="I1628" s="15">
        <f t="shared" si="475"/>
        <v>511.11111111111046</v>
      </c>
      <c r="J1628" s="15">
        <f t="shared" si="476"/>
        <v>511.11111111111046</v>
      </c>
      <c r="K1628" s="15">
        <f t="shared" si="477"/>
        <v>0</v>
      </c>
      <c r="L1628" s="15">
        <f>SUM(0.5*1.2*$AD$4*$AF$4*(F1628^2))</f>
        <v>459.01495370370372</v>
      </c>
      <c r="M1628" s="15">
        <f t="shared" si="478"/>
        <v>37.004180600565824</v>
      </c>
      <c r="N1628" s="15">
        <f t="shared" si="488"/>
        <v>1.4390514677997821</v>
      </c>
      <c r="O1628" s="15">
        <f t="shared" si="479"/>
        <v>23.127612875353638</v>
      </c>
      <c r="P1628" s="15">
        <f t="shared" si="480"/>
        <v>21.315908995627574</v>
      </c>
      <c r="Q1628" s="15">
        <f t="shared" si="489"/>
        <v>0.82895201649662786</v>
      </c>
      <c r="R1628" s="15">
        <f t="shared" si="481"/>
        <v>13.322443122267234</v>
      </c>
      <c r="S1628" s="15">
        <f t="shared" si="490"/>
        <v>643.18944818753448</v>
      </c>
      <c r="T1628" s="15">
        <f t="shared" si="491"/>
        <v>442.05415779719067</v>
      </c>
      <c r="U1628" s="15">
        <f t="shared" si="482"/>
        <v>0.64318944818753443</v>
      </c>
      <c r="V1628" s="15">
        <f t="shared" si="483"/>
        <v>0.44205415779719065</v>
      </c>
      <c r="W1628" s="15">
        <f t="shared" si="484"/>
        <v>0.20113529039034378</v>
      </c>
      <c r="X1628" s="15">
        <f t="shared" si="485"/>
        <v>527.60325426702514</v>
      </c>
      <c r="Y1628" s="15">
        <f t="shared" si="492"/>
        <v>180372.57465071956</v>
      </c>
      <c r="AJ1628">
        <f>IF(E1628&lt;1,1,0)</f>
        <v>0</v>
      </c>
      <c r="AK1628">
        <f>IF(AJ1628=1,"",E1628)</f>
        <v>110.5</v>
      </c>
      <c r="AL1628">
        <f>E1628/3.6</f>
        <v>30.694444444444443</v>
      </c>
    </row>
    <row r="1629" spans="2:38" x14ac:dyDescent="0.3">
      <c r="B1629" s="23" t="s">
        <v>54</v>
      </c>
      <c r="C1629" s="23">
        <v>1618</v>
      </c>
      <c r="D1629" s="23">
        <v>141</v>
      </c>
      <c r="E1629" s="22">
        <v>111.7</v>
      </c>
      <c r="F1629" s="42">
        <f t="shared" si="474"/>
        <v>31.027777777777779</v>
      </c>
      <c r="G1629" s="15">
        <f t="shared" si="486"/>
        <v>0.34722222222222221</v>
      </c>
      <c r="H1629" s="15">
        <f t="shared" si="487"/>
        <v>1.25</v>
      </c>
      <c r="I1629" s="15">
        <f t="shared" si="475"/>
        <v>555.55555555555554</v>
      </c>
      <c r="J1629" s="15">
        <f t="shared" si="476"/>
        <v>555.55555555555554</v>
      </c>
      <c r="K1629" s="15">
        <f t="shared" si="477"/>
        <v>0</v>
      </c>
      <c r="L1629" s="15">
        <f>SUM(0.5*1.2*$AD$4*$AF$4*(F1629^2))</f>
        <v>469.03864259259257</v>
      </c>
      <c r="M1629" s="15">
        <f t="shared" si="478"/>
        <v>39.096061092541156</v>
      </c>
      <c r="N1629" s="15">
        <f t="shared" si="488"/>
        <v>1.5312623927911955</v>
      </c>
      <c r="O1629" s="15">
        <f t="shared" si="479"/>
        <v>24.43503818283822</v>
      </c>
      <c r="P1629" s="15">
        <f t="shared" si="480"/>
        <v>21.858406771553497</v>
      </c>
      <c r="Q1629" s="15">
        <f t="shared" si="489"/>
        <v>0.85612093188584537</v>
      </c>
      <c r="R1629" s="15">
        <f t="shared" si="481"/>
        <v>13.661504232220937</v>
      </c>
      <c r="S1629" s="15">
        <f t="shared" si="490"/>
        <v>644.72071058032566</v>
      </c>
      <c r="T1629" s="15">
        <f t="shared" si="491"/>
        <v>442.91027872907654</v>
      </c>
      <c r="U1629" s="15">
        <f t="shared" si="482"/>
        <v>0.64472071058032565</v>
      </c>
      <c r="V1629" s="15">
        <f t="shared" si="483"/>
        <v>0.44291027872907651</v>
      </c>
      <c r="W1629" s="15">
        <f t="shared" si="484"/>
        <v>0.20181043185124914</v>
      </c>
      <c r="X1629" s="15">
        <f t="shared" si="485"/>
        <v>539.1247352759076</v>
      </c>
      <c r="Y1629" s="15">
        <f t="shared" si="492"/>
        <v>180911.69938599545</v>
      </c>
      <c r="AJ1629">
        <f>IF(E1629&lt;1,1,0)</f>
        <v>0</v>
      </c>
      <c r="AK1629">
        <f>IF(AJ1629=1,"",E1629)</f>
        <v>111.7</v>
      </c>
      <c r="AL1629">
        <f>E1629/3.6</f>
        <v>31.027777777777779</v>
      </c>
    </row>
    <row r="1630" spans="2:38" x14ac:dyDescent="0.3">
      <c r="B1630" s="23" t="s">
        <v>54</v>
      </c>
      <c r="C1630" s="23">
        <v>1619</v>
      </c>
      <c r="D1630" s="23">
        <v>142</v>
      </c>
      <c r="E1630" s="22">
        <v>113</v>
      </c>
      <c r="F1630" s="42">
        <f t="shared" si="474"/>
        <v>31.388888888888889</v>
      </c>
      <c r="G1630" s="15">
        <f t="shared" si="486"/>
        <v>0.33333333333333215</v>
      </c>
      <c r="H1630" s="15">
        <f t="shared" si="487"/>
        <v>1.1999999999999957</v>
      </c>
      <c r="I1630" s="15">
        <f t="shared" si="475"/>
        <v>533.33333333333144</v>
      </c>
      <c r="J1630" s="15">
        <f t="shared" si="476"/>
        <v>533.33333333333144</v>
      </c>
      <c r="K1630" s="15">
        <f t="shared" si="477"/>
        <v>0</v>
      </c>
      <c r="L1630" s="15">
        <f>SUM(0.5*1.2*$AD$4*$AF$4*(F1630^2))</f>
        <v>480.01981481481477</v>
      </c>
      <c r="M1630" s="15">
        <f t="shared" si="478"/>
        <v>39.198229372427924</v>
      </c>
      <c r="N1630" s="15">
        <f t="shared" si="488"/>
        <v>1.5461523808013236</v>
      </c>
      <c r="O1630" s="15">
        <f t="shared" si="479"/>
        <v>24.49889335776745</v>
      </c>
      <c r="P1630" s="15">
        <f t="shared" si="480"/>
        <v>22.457488631687241</v>
      </c>
      <c r="Q1630" s="15">
        <f t="shared" si="489"/>
        <v>0.88582316269433004</v>
      </c>
      <c r="R1630" s="15">
        <f t="shared" si="481"/>
        <v>14.035930394804526</v>
      </c>
      <c r="S1630" s="15">
        <f t="shared" si="490"/>
        <v>646.266862961127</v>
      </c>
      <c r="T1630" s="15">
        <f t="shared" si="491"/>
        <v>443.79610189177089</v>
      </c>
      <c r="U1630" s="15">
        <f t="shared" si="482"/>
        <v>0.64626686296112701</v>
      </c>
      <c r="V1630" s="15">
        <f t="shared" si="483"/>
        <v>0.44379610189177088</v>
      </c>
      <c r="W1630" s="15">
        <f t="shared" si="484"/>
        <v>0.20247076106935613</v>
      </c>
      <c r="X1630" s="15">
        <f t="shared" si="485"/>
        <v>551.74677185071414</v>
      </c>
      <c r="Y1630" s="15">
        <f t="shared" si="492"/>
        <v>181463.44615784616</v>
      </c>
      <c r="AJ1630">
        <f>IF(E1630&lt;1,1,0)</f>
        <v>0</v>
      </c>
      <c r="AK1630">
        <f>IF(AJ1630=1,"",E1630)</f>
        <v>113</v>
      </c>
      <c r="AL1630">
        <f>E1630/3.6</f>
        <v>31.388888888888889</v>
      </c>
    </row>
    <row r="1631" spans="2:38" x14ac:dyDescent="0.3">
      <c r="B1631" s="23" t="s">
        <v>54</v>
      </c>
      <c r="C1631" s="23">
        <v>1620</v>
      </c>
      <c r="D1631" s="23">
        <v>143</v>
      </c>
      <c r="E1631" s="22">
        <v>114.1</v>
      </c>
      <c r="F1631" s="42">
        <f t="shared" si="474"/>
        <v>31.694444444444443</v>
      </c>
      <c r="G1631" s="15">
        <f t="shared" si="486"/>
        <v>0.29166666666666585</v>
      </c>
      <c r="H1631" s="15">
        <f t="shared" si="487"/>
        <v>1.0499999999999972</v>
      </c>
      <c r="I1631" s="15">
        <f t="shared" si="475"/>
        <v>466.66666666666538</v>
      </c>
      <c r="J1631" s="15">
        <f t="shared" si="476"/>
        <v>466.66666666666538</v>
      </c>
      <c r="K1631" s="15">
        <f t="shared" si="477"/>
        <v>0</v>
      </c>
      <c r="L1631" s="15">
        <f>SUM(0.5*1.2*$AD$4*$AF$4*(F1631^2))</f>
        <v>489.41082037037029</v>
      </c>
      <c r="M1631" s="15">
        <f t="shared" si="478"/>
        <v>37.764484797479376</v>
      </c>
      <c r="N1631" s="15">
        <f t="shared" si="488"/>
        <v>1.5000892572332085</v>
      </c>
      <c r="O1631" s="15">
        <f t="shared" si="479"/>
        <v>23.602802998424607</v>
      </c>
      <c r="P1631" s="15">
        <f t="shared" si="480"/>
        <v>22.973744056738678</v>
      </c>
      <c r="Q1631" s="15">
        <f t="shared" si="489"/>
        <v>0.91256816669823082</v>
      </c>
      <c r="R1631" s="15">
        <f t="shared" si="481"/>
        <v>14.358590035461672</v>
      </c>
      <c r="S1631" s="15">
        <f t="shared" si="490"/>
        <v>647.76695221836019</v>
      </c>
      <c r="T1631" s="15">
        <f t="shared" si="491"/>
        <v>444.70867005846912</v>
      </c>
      <c r="U1631" s="15">
        <f t="shared" si="482"/>
        <v>0.64776695221836023</v>
      </c>
      <c r="V1631" s="15">
        <f t="shared" si="483"/>
        <v>0.44470867005846915</v>
      </c>
      <c r="W1631" s="15">
        <f t="shared" si="484"/>
        <v>0.20305828215989108</v>
      </c>
      <c r="X1631" s="15">
        <f t="shared" si="485"/>
        <v>562.54103069870848</v>
      </c>
      <c r="Y1631" s="15">
        <f t="shared" si="492"/>
        <v>182025.98718854488</v>
      </c>
      <c r="AJ1631">
        <f>IF(E1631&lt;1,1,0)</f>
        <v>0</v>
      </c>
      <c r="AK1631">
        <f>IF(AJ1631=1,"",E1631)</f>
        <v>114.1</v>
      </c>
      <c r="AL1631">
        <f>E1631/3.6</f>
        <v>31.694444444444443</v>
      </c>
    </row>
    <row r="1632" spans="2:38" x14ac:dyDescent="0.3">
      <c r="B1632" s="23" t="s">
        <v>54</v>
      </c>
      <c r="C1632" s="23">
        <v>1621</v>
      </c>
      <c r="D1632" s="23">
        <v>144</v>
      </c>
      <c r="E1632" s="22">
        <v>115.1</v>
      </c>
      <c r="F1632" s="42">
        <f t="shared" si="474"/>
        <v>31.972222222222221</v>
      </c>
      <c r="G1632" s="15">
        <f t="shared" si="486"/>
        <v>0.25000000000000155</v>
      </c>
      <c r="H1632" s="15">
        <f t="shared" si="487"/>
        <v>0.90000000000000568</v>
      </c>
      <c r="I1632" s="15">
        <f t="shared" si="475"/>
        <v>400.0000000000025</v>
      </c>
      <c r="J1632" s="15">
        <f t="shared" si="476"/>
        <v>400.0000000000025</v>
      </c>
      <c r="K1632" s="15">
        <f t="shared" si="477"/>
        <v>0</v>
      </c>
      <c r="L1632" s="15">
        <f>SUM(0.5*1.2*$AD$4*$AF$4*(F1632^2))</f>
        <v>498.02704259259252</v>
      </c>
      <c r="M1632" s="15">
        <f t="shared" si="478"/>
        <v>36.239460167335473</v>
      </c>
      <c r="N1632" s="15">
        <f t="shared" si="488"/>
        <v>1.449578406693419</v>
      </c>
      <c r="O1632" s="15">
        <f t="shared" si="479"/>
        <v>22.64966260458467</v>
      </c>
      <c r="P1632" s="15">
        <f t="shared" si="480"/>
        <v>23.4505712784465</v>
      </c>
      <c r="Q1632" s="15">
        <f t="shared" si="489"/>
        <v>0.93802285113785999</v>
      </c>
      <c r="R1632" s="15">
        <f t="shared" si="481"/>
        <v>14.656607049029063</v>
      </c>
      <c r="S1632" s="15">
        <f t="shared" si="490"/>
        <v>649.21653062505357</v>
      </c>
      <c r="T1632" s="15">
        <f t="shared" si="491"/>
        <v>445.646692909607</v>
      </c>
      <c r="U1632" s="15">
        <f t="shared" si="482"/>
        <v>0.64921653062505358</v>
      </c>
      <c r="V1632" s="15">
        <f t="shared" si="483"/>
        <v>0.44564669290960701</v>
      </c>
      <c r="W1632" s="15">
        <f t="shared" si="484"/>
        <v>0.20356983771544657</v>
      </c>
      <c r="X1632" s="15">
        <f t="shared" si="485"/>
        <v>572.44473404432335</v>
      </c>
      <c r="Y1632" s="15">
        <f t="shared" si="492"/>
        <v>182598.4319225892</v>
      </c>
      <c r="AJ1632">
        <f>IF(E1632&lt;1,1,0)</f>
        <v>0</v>
      </c>
      <c r="AK1632">
        <f>IF(AJ1632=1,"",E1632)</f>
        <v>115.1</v>
      </c>
      <c r="AL1632">
        <f>E1632/3.6</f>
        <v>31.972222222222221</v>
      </c>
    </row>
    <row r="1633" spans="2:38" x14ac:dyDescent="0.3">
      <c r="B1633" s="23" t="s">
        <v>54</v>
      </c>
      <c r="C1633" s="23">
        <v>1622</v>
      </c>
      <c r="D1633" s="23">
        <v>145</v>
      </c>
      <c r="E1633" s="22">
        <v>115.9</v>
      </c>
      <c r="F1633" s="42">
        <f t="shared" si="474"/>
        <v>32.19444444444445</v>
      </c>
      <c r="G1633" s="15">
        <f t="shared" si="486"/>
        <v>0.19444444444444522</v>
      </c>
      <c r="H1633" s="15">
        <f t="shared" si="487"/>
        <v>0.70000000000000284</v>
      </c>
      <c r="I1633" s="15">
        <f t="shared" si="475"/>
        <v>311.11111111111234</v>
      </c>
      <c r="J1633" s="15">
        <f t="shared" si="476"/>
        <v>311.11111111111234</v>
      </c>
      <c r="K1633" s="15">
        <f t="shared" si="477"/>
        <v>0</v>
      </c>
      <c r="L1633" s="15">
        <f>SUM(0.5*1.2*$AD$4*$AF$4*(F1633^2))</f>
        <v>504.97415370370385</v>
      </c>
      <c r="M1633" s="15">
        <f t="shared" si="478"/>
        <v>33.853271720010333</v>
      </c>
      <c r="N1633" s="15">
        <f t="shared" si="488"/>
        <v>1.3635345553893052</v>
      </c>
      <c r="O1633" s="15">
        <f t="shared" si="479"/>
        <v>21.158294825006461</v>
      </c>
      <c r="P1633" s="15">
        <f t="shared" si="480"/>
        <v>23.837222337294246</v>
      </c>
      <c r="Q1633" s="15">
        <f t="shared" si="489"/>
        <v>0.96011034414101837</v>
      </c>
      <c r="R1633" s="15">
        <f t="shared" si="481"/>
        <v>14.898263960808904</v>
      </c>
      <c r="S1633" s="15">
        <f t="shared" si="490"/>
        <v>650.58006518044283</v>
      </c>
      <c r="T1633" s="15">
        <f t="shared" si="491"/>
        <v>446.60680325374801</v>
      </c>
      <c r="U1633" s="15">
        <f t="shared" si="482"/>
        <v>0.65058006518044287</v>
      </c>
      <c r="V1633" s="15">
        <f t="shared" si="483"/>
        <v>0.44660680325374802</v>
      </c>
      <c r="W1633" s="15">
        <f t="shared" si="484"/>
        <v>0.20397326192669485</v>
      </c>
      <c r="X1633" s="15">
        <f t="shared" si="485"/>
        <v>580.4299189471119</v>
      </c>
      <c r="Y1633" s="15">
        <f t="shared" si="492"/>
        <v>183178.8618415363</v>
      </c>
      <c r="AJ1633">
        <f>IF(E1633&lt;1,1,0)</f>
        <v>0</v>
      </c>
      <c r="AK1633">
        <f>IF(AJ1633=1,"",E1633)</f>
        <v>115.9</v>
      </c>
      <c r="AL1633">
        <f>E1633/3.6</f>
        <v>32.194444444444443</v>
      </c>
    </row>
    <row r="1634" spans="2:38" x14ac:dyDescent="0.3">
      <c r="B1634" s="23" t="s">
        <v>54</v>
      </c>
      <c r="C1634" s="23">
        <v>1623</v>
      </c>
      <c r="D1634" s="23">
        <v>146</v>
      </c>
      <c r="E1634" s="22">
        <v>116.5</v>
      </c>
      <c r="F1634" s="42">
        <f t="shared" si="474"/>
        <v>32.361111111111114</v>
      </c>
      <c r="G1634" s="15">
        <f t="shared" si="486"/>
        <v>0.11111111111111072</v>
      </c>
      <c r="H1634" s="15">
        <f t="shared" si="487"/>
        <v>0.39999999999999858</v>
      </c>
      <c r="I1634" s="15">
        <f t="shared" si="475"/>
        <v>177.77777777777715</v>
      </c>
      <c r="J1634" s="15">
        <f t="shared" si="476"/>
        <v>177.77777777777715</v>
      </c>
      <c r="K1634" s="15">
        <f t="shared" si="477"/>
        <v>0</v>
      </c>
      <c r="L1634" s="15">
        <f>SUM(0.5*1.2*$AD$4*$AF$4*(F1634^2))</f>
        <v>510.2160648148149</v>
      </c>
      <c r="M1634" s="15">
        <f t="shared" si="478"/>
        <v>29.883345183899163</v>
      </c>
      <c r="N1634" s="15">
        <f t="shared" si="488"/>
        <v>1.2119356657914659</v>
      </c>
      <c r="O1634" s="15">
        <f t="shared" si="479"/>
        <v>18.677090739936979</v>
      </c>
      <c r="P1634" s="15">
        <f t="shared" si="480"/>
        <v>24.130258764146095</v>
      </c>
      <c r="Q1634" s="15">
        <f t="shared" si="489"/>
        <v>0.97861604987925821</v>
      </c>
      <c r="R1634" s="15">
        <f t="shared" si="481"/>
        <v>15.081411727591309</v>
      </c>
      <c r="S1634" s="15">
        <f t="shared" si="490"/>
        <v>651.79200084623426</v>
      </c>
      <c r="T1634" s="15">
        <f t="shared" si="491"/>
        <v>447.58541930362725</v>
      </c>
      <c r="U1634" s="15">
        <f t="shared" si="482"/>
        <v>0.65179200084623423</v>
      </c>
      <c r="V1634" s="15">
        <f t="shared" si="483"/>
        <v>0.44758541930362727</v>
      </c>
      <c r="W1634" s="15">
        <f t="shared" si="484"/>
        <v>0.20420658154260696</v>
      </c>
      <c r="X1634" s="15">
        <f t="shared" si="485"/>
        <v>586.45510396897328</v>
      </c>
      <c r="Y1634" s="15">
        <f t="shared" si="492"/>
        <v>183765.31694550527</v>
      </c>
      <c r="AJ1634">
        <f>IF(E1634&lt;1,1,0)</f>
        <v>0</v>
      </c>
      <c r="AK1634">
        <f>IF(AJ1634=1,"",E1634)</f>
        <v>116.5</v>
      </c>
      <c r="AL1634">
        <f>E1634/3.6</f>
        <v>32.361111111111107</v>
      </c>
    </row>
    <row r="1635" spans="2:38" x14ac:dyDescent="0.3">
      <c r="B1635" s="23" t="s">
        <v>54</v>
      </c>
      <c r="C1635" s="23">
        <v>1624</v>
      </c>
      <c r="D1635" s="23">
        <v>147</v>
      </c>
      <c r="E1635" s="22">
        <v>116.7</v>
      </c>
      <c r="F1635" s="42">
        <f t="shared" si="474"/>
        <v>32.416666666666671</v>
      </c>
      <c r="G1635" s="15">
        <f t="shared" si="486"/>
        <v>1.3888888888888099E-2</v>
      </c>
      <c r="H1635" s="15">
        <f t="shared" si="487"/>
        <v>4.9999999999997158E-2</v>
      </c>
      <c r="I1635" s="15">
        <f t="shared" si="475"/>
        <v>22.222222222220957</v>
      </c>
      <c r="J1635" s="15">
        <f t="shared" si="476"/>
        <v>22.222222222220957</v>
      </c>
      <c r="K1635" s="15">
        <f t="shared" si="477"/>
        <v>0</v>
      </c>
      <c r="L1635" s="15">
        <f>SUM(0.5*1.2*$AD$4*$AF$4*(F1635^2))</f>
        <v>511.96938333333344</v>
      </c>
      <c r="M1635" s="15">
        <f t="shared" si="478"/>
        <v>24.948891213425888</v>
      </c>
      <c r="N1635" s="15">
        <f t="shared" si="488"/>
        <v>1.0187463912148904</v>
      </c>
      <c r="O1635" s="15">
        <f t="shared" si="479"/>
        <v>15.593057008391181</v>
      </c>
      <c r="P1635" s="15">
        <f t="shared" si="480"/>
        <v>24.228520843055563</v>
      </c>
      <c r="Q1635" s="15">
        <f t="shared" si="489"/>
        <v>0.9893312677581021</v>
      </c>
      <c r="R1635" s="15">
        <f t="shared" si="481"/>
        <v>15.142825526909725</v>
      </c>
      <c r="S1635" s="15">
        <f t="shared" si="490"/>
        <v>652.81074723744916</v>
      </c>
      <c r="T1635" s="15">
        <f t="shared" si="491"/>
        <v>448.57475057138532</v>
      </c>
      <c r="U1635" s="15">
        <f t="shared" si="482"/>
        <v>0.65281074723744914</v>
      </c>
      <c r="V1635" s="15">
        <f t="shared" si="483"/>
        <v>0.44857475057138535</v>
      </c>
      <c r="W1635" s="15">
        <f t="shared" si="484"/>
        <v>0.20423599666606379</v>
      </c>
      <c r="X1635" s="15">
        <f t="shared" si="485"/>
        <v>588.47041259035802</v>
      </c>
      <c r="Y1635" s="15">
        <f t="shared" si="492"/>
        <v>184353.78735809564</v>
      </c>
      <c r="AJ1635">
        <f>IF(E1635&lt;1,1,0)</f>
        <v>0</v>
      </c>
      <c r="AK1635">
        <f>IF(AJ1635=1,"",E1635)</f>
        <v>116.7</v>
      </c>
      <c r="AL1635">
        <f>E1635/3.6</f>
        <v>32.416666666666664</v>
      </c>
    </row>
    <row r="1636" spans="2:38" x14ac:dyDescent="0.3">
      <c r="B1636" s="23" t="s">
        <v>54</v>
      </c>
      <c r="C1636" s="23">
        <v>1625</v>
      </c>
      <c r="D1636" s="23">
        <v>148</v>
      </c>
      <c r="E1636" s="22">
        <v>116.6</v>
      </c>
      <c r="F1636" s="42">
        <f t="shared" si="474"/>
        <v>32.388888888888886</v>
      </c>
      <c r="G1636" s="15">
        <f t="shared" si="486"/>
        <v>-6.9444444444444448E-2</v>
      </c>
      <c r="H1636" s="15">
        <f t="shared" si="487"/>
        <v>-0.25</v>
      </c>
      <c r="I1636" s="15">
        <f t="shared" si="475"/>
        <v>-111.11111111111111</v>
      </c>
      <c r="J1636" s="15">
        <f t="shared" si="476"/>
        <v>0</v>
      </c>
      <c r="K1636" s="15">
        <f t="shared" si="477"/>
        <v>111.11111111111111</v>
      </c>
      <c r="L1636" s="15">
        <f>SUM(0.5*1.2*$AD$4*$AF$4*(F1636^2))</f>
        <v>511.09234814814795</v>
      </c>
      <c r="M1636" s="15">
        <f t="shared" si="478"/>
        <v>24.179353276131682</v>
      </c>
      <c r="N1636" s="15">
        <f t="shared" si="488"/>
        <v>0.99404007912985803</v>
      </c>
      <c r="O1636" s="15">
        <f t="shared" si="479"/>
        <v>15.112095797582301</v>
      </c>
      <c r="P1636" s="15">
        <f t="shared" si="480"/>
        <v>20.580587844032916</v>
      </c>
      <c r="Q1636" s="15">
        <f t="shared" si="489"/>
        <v>0.84609083358801995</v>
      </c>
      <c r="R1636" s="15">
        <f t="shared" si="481"/>
        <v>12.862867402520571</v>
      </c>
      <c r="S1636" s="15">
        <f t="shared" si="490"/>
        <v>653.804787316579</v>
      </c>
      <c r="T1636" s="15">
        <f t="shared" si="491"/>
        <v>449.42084140497332</v>
      </c>
      <c r="U1636" s="15">
        <f t="shared" si="482"/>
        <v>0.65380478731657898</v>
      </c>
      <c r="V1636" s="15">
        <f t="shared" si="483"/>
        <v>0.44942084140497329</v>
      </c>
      <c r="W1636" s="15">
        <f t="shared" si="484"/>
        <v>0.20438394591160569</v>
      </c>
      <c r="X1636" s="15">
        <f t="shared" si="485"/>
        <v>587.46232606704018</v>
      </c>
      <c r="Y1636" s="15">
        <f t="shared" si="492"/>
        <v>184941.24968416267</v>
      </c>
      <c r="AJ1636">
        <f>IF(E1636&lt;1,1,0)</f>
        <v>0</v>
      </c>
      <c r="AK1636">
        <f>IF(AJ1636=1,"",E1636)</f>
        <v>116.6</v>
      </c>
      <c r="AL1636">
        <f>E1636/3.6</f>
        <v>32.388888888888886</v>
      </c>
    </row>
    <row r="1637" spans="2:38" x14ac:dyDescent="0.3">
      <c r="B1637" s="23" t="s">
        <v>54</v>
      </c>
      <c r="C1637" s="23">
        <v>1626</v>
      </c>
      <c r="D1637" s="23">
        <v>149</v>
      </c>
      <c r="E1637" s="22">
        <v>116.2</v>
      </c>
      <c r="F1637" s="42">
        <f t="shared" si="474"/>
        <v>32.277777777777779</v>
      </c>
      <c r="G1637" s="15">
        <f t="shared" si="486"/>
        <v>-0.19444444444444325</v>
      </c>
      <c r="H1637" s="15">
        <f t="shared" si="487"/>
        <v>-0.69999999999999574</v>
      </c>
      <c r="I1637" s="15">
        <f t="shared" si="475"/>
        <v>-311.11111111110921</v>
      </c>
      <c r="J1637" s="15">
        <f t="shared" si="476"/>
        <v>0</v>
      </c>
      <c r="K1637" s="15">
        <f t="shared" si="477"/>
        <v>311.11111111110921</v>
      </c>
      <c r="L1637" s="15">
        <f>SUM(0.5*1.2*$AD$4*$AF$4*(F1637^2))</f>
        <v>507.59172592592597</v>
      </c>
      <c r="M1637" s="15">
        <f t="shared" si="478"/>
        <v>23.983412931275723</v>
      </c>
      <c r="N1637" s="15">
        <f t="shared" si="488"/>
        <v>0.99264681298891189</v>
      </c>
      <c r="O1637" s="15">
        <f t="shared" si="479"/>
        <v>14.989633082047327</v>
      </c>
      <c r="P1637" s="15">
        <f t="shared" si="480"/>
        <v>13.941437622633808</v>
      </c>
      <c r="Q1637" s="15">
        <f t="shared" si="489"/>
        <v>0.57702061271456595</v>
      </c>
      <c r="R1637" s="15">
        <f t="shared" si="481"/>
        <v>8.7133985141461299</v>
      </c>
      <c r="S1637" s="15">
        <f t="shared" si="490"/>
        <v>654.79743412956793</v>
      </c>
      <c r="T1637" s="15">
        <f t="shared" si="491"/>
        <v>449.99786201768791</v>
      </c>
      <c r="U1637" s="15">
        <f t="shared" si="482"/>
        <v>0.65479743412956792</v>
      </c>
      <c r="V1637" s="15">
        <f t="shared" si="483"/>
        <v>0.44999786201768793</v>
      </c>
      <c r="W1637" s="15">
        <f t="shared" si="484"/>
        <v>0.20479957211187999</v>
      </c>
      <c r="X1637" s="15">
        <f t="shared" si="485"/>
        <v>583.43862207239829</v>
      </c>
      <c r="Y1637" s="15">
        <f t="shared" si="492"/>
        <v>185524.68830623507</v>
      </c>
      <c r="AJ1637">
        <f>IF(E1637&lt;1,1,0)</f>
        <v>0</v>
      </c>
      <c r="AK1637">
        <f>IF(AJ1637=1,"",E1637)</f>
        <v>116.2</v>
      </c>
      <c r="AL1637">
        <f>E1637/3.6</f>
        <v>32.277777777777779</v>
      </c>
    </row>
    <row r="1638" spans="2:38" x14ac:dyDescent="0.3">
      <c r="B1638" s="23" t="s">
        <v>54</v>
      </c>
      <c r="C1638" s="23">
        <v>1627</v>
      </c>
      <c r="D1638" s="23">
        <v>150</v>
      </c>
      <c r="E1638" s="22">
        <v>115.2</v>
      </c>
      <c r="F1638" s="42">
        <f t="shared" si="474"/>
        <v>32</v>
      </c>
      <c r="G1638" s="15">
        <f t="shared" si="486"/>
        <v>-0.33333333333333409</v>
      </c>
      <c r="H1638" s="15">
        <f t="shared" si="487"/>
        <v>-1.2000000000000028</v>
      </c>
      <c r="I1638" s="15">
        <f t="shared" si="475"/>
        <v>-533.33333333333451</v>
      </c>
      <c r="J1638" s="15">
        <f t="shared" si="476"/>
        <v>0</v>
      </c>
      <c r="K1638" s="15">
        <f t="shared" si="477"/>
        <v>533.33333333333451</v>
      </c>
      <c r="L1638" s="15">
        <f>SUM(0.5*1.2*$AD$4*$AF$4*(F1638^2))</f>
        <v>498.89279999999997</v>
      </c>
      <c r="M1638" s="15">
        <f t="shared" si="478"/>
        <v>23.498649599999997</v>
      </c>
      <c r="N1638" s="15">
        <f t="shared" si="488"/>
        <v>0.97911039999999983</v>
      </c>
      <c r="O1638" s="15">
        <f t="shared" si="479"/>
        <v>14.686655999999997</v>
      </c>
      <c r="P1638" s="15">
        <f t="shared" si="480"/>
        <v>6.4319829333332947</v>
      </c>
      <c r="Q1638" s="15">
        <f t="shared" si="489"/>
        <v>0.26799928888888724</v>
      </c>
      <c r="R1638" s="15">
        <f t="shared" si="481"/>
        <v>4.0199893333333092</v>
      </c>
      <c r="S1638" s="15">
        <f t="shared" si="490"/>
        <v>655.7765445295679</v>
      </c>
      <c r="T1638" s="15">
        <f t="shared" si="491"/>
        <v>450.26586130657677</v>
      </c>
      <c r="U1638" s="15">
        <f t="shared" si="482"/>
        <v>0.65577654452956791</v>
      </c>
      <c r="V1638" s="15">
        <f t="shared" si="483"/>
        <v>0.45026586130657675</v>
      </c>
      <c r="W1638" s="15">
        <f t="shared" si="484"/>
        <v>0.20551068322299115</v>
      </c>
      <c r="X1638" s="15">
        <f t="shared" si="485"/>
        <v>573.43985614252176</v>
      </c>
      <c r="Y1638" s="15">
        <f t="shared" si="492"/>
        <v>186098.1281623776</v>
      </c>
      <c r="AJ1638">
        <f>IF(E1638&lt;1,1,0)</f>
        <v>0</v>
      </c>
      <c r="AK1638">
        <f>IF(AJ1638=1,"",E1638)</f>
        <v>115.2</v>
      </c>
      <c r="AL1638">
        <f>E1638/3.6</f>
        <v>32</v>
      </c>
    </row>
    <row r="1639" spans="2:38" x14ac:dyDescent="0.3">
      <c r="B1639" s="23" t="s">
        <v>54</v>
      </c>
      <c r="C1639" s="23">
        <v>1628</v>
      </c>
      <c r="D1639" s="23">
        <v>151</v>
      </c>
      <c r="E1639" s="22">
        <v>113.8</v>
      </c>
      <c r="F1639" s="42">
        <f t="shared" si="474"/>
        <v>31.611111111111111</v>
      </c>
      <c r="G1639" s="15">
        <f t="shared" si="486"/>
        <v>-0.44444444444444481</v>
      </c>
      <c r="H1639" s="15">
        <f t="shared" si="487"/>
        <v>-1.6000000000000014</v>
      </c>
      <c r="I1639" s="15">
        <f t="shared" si="475"/>
        <v>-711.11111111111165</v>
      </c>
      <c r="J1639" s="15">
        <f t="shared" si="476"/>
        <v>0</v>
      </c>
      <c r="K1639" s="15">
        <f t="shared" si="477"/>
        <v>711.11111111111165</v>
      </c>
      <c r="L1639" s="15">
        <f>SUM(0.5*1.2*$AD$4*$AF$4*(F1639^2))</f>
        <v>486.84061481481478</v>
      </c>
      <c r="M1639" s="15">
        <f t="shared" si="478"/>
        <v>22.832092768312755</v>
      </c>
      <c r="N1639" s="15">
        <f t="shared" si="488"/>
        <v>0.95767944667089611</v>
      </c>
      <c r="O1639" s="15">
        <f t="shared" si="479"/>
        <v>14.270057980195473</v>
      </c>
      <c r="P1639" s="15">
        <f t="shared" si="480"/>
        <v>0.35308042263372663</v>
      </c>
      <c r="Q1639" s="15">
        <f t="shared" si="489"/>
        <v>1.4809762171581311E-2</v>
      </c>
      <c r="R1639" s="15">
        <f t="shared" si="481"/>
        <v>0.22067526414607916</v>
      </c>
      <c r="S1639" s="15">
        <f t="shared" si="490"/>
        <v>656.73422397623881</v>
      </c>
      <c r="T1639" s="15">
        <f t="shared" si="491"/>
        <v>450.28067106874835</v>
      </c>
      <c r="U1639" s="15">
        <f t="shared" si="482"/>
        <v>0.65673422397623882</v>
      </c>
      <c r="V1639" s="15">
        <f t="shared" si="483"/>
        <v>0.45028067106874836</v>
      </c>
      <c r="W1639" s="15">
        <f t="shared" si="484"/>
        <v>0.20645355290749046</v>
      </c>
      <c r="X1639" s="15">
        <f t="shared" si="485"/>
        <v>559.5867690627598</v>
      </c>
      <c r="Y1639" s="15">
        <f t="shared" si="492"/>
        <v>186657.71493144037</v>
      </c>
      <c r="AJ1639">
        <f>IF(E1639&lt;1,1,0)</f>
        <v>0</v>
      </c>
      <c r="AK1639">
        <f>IF(AJ1639=1,"",E1639)</f>
        <v>113.8</v>
      </c>
      <c r="AL1639">
        <f>E1639/3.6</f>
        <v>31.611111111111111</v>
      </c>
    </row>
    <row r="1640" spans="2:38" x14ac:dyDescent="0.3">
      <c r="B1640" s="23" t="s">
        <v>54</v>
      </c>
      <c r="C1640" s="23">
        <v>1629</v>
      </c>
      <c r="D1640" s="23">
        <v>152</v>
      </c>
      <c r="E1640" s="22">
        <v>112</v>
      </c>
      <c r="F1640" s="42">
        <f t="shared" si="474"/>
        <v>31.111111111111114</v>
      </c>
      <c r="G1640" s="15">
        <f t="shared" si="486"/>
        <v>-0.51388888888888928</v>
      </c>
      <c r="H1640" s="15">
        <f t="shared" si="487"/>
        <v>-1.8500000000000014</v>
      </c>
      <c r="I1640" s="15">
        <f t="shared" si="475"/>
        <v>-822.22222222222285</v>
      </c>
      <c r="J1640" s="15">
        <f t="shared" si="476"/>
        <v>0</v>
      </c>
      <c r="K1640" s="15">
        <f t="shared" si="477"/>
        <v>822.22222222222285</v>
      </c>
      <c r="L1640" s="15">
        <f>SUM(0.5*1.2*$AD$4*$AF$4*(F1640^2))</f>
        <v>471.56148148148151</v>
      </c>
      <c r="M1640" s="15">
        <f t="shared" si="478"/>
        <v>21.995601646090538</v>
      </c>
      <c r="N1640" s="15">
        <f t="shared" si="488"/>
        <v>0.92870318061271162</v>
      </c>
      <c r="O1640" s="15">
        <f t="shared" si="479"/>
        <v>13.747251028806586</v>
      </c>
      <c r="P1640" s="15">
        <f t="shared" si="480"/>
        <v>3.5846452674897313</v>
      </c>
      <c r="Q1640" s="15">
        <f t="shared" si="489"/>
        <v>0.15135168907178867</v>
      </c>
      <c r="R1640" s="15">
        <f t="shared" si="481"/>
        <v>2.2404032921810821</v>
      </c>
      <c r="S1640" s="15">
        <f t="shared" si="490"/>
        <v>657.66292715685154</v>
      </c>
      <c r="T1640" s="15">
        <f t="shared" si="491"/>
        <v>450.43202275782016</v>
      </c>
      <c r="U1640" s="15">
        <f t="shared" si="482"/>
        <v>0.65766292715685148</v>
      </c>
      <c r="V1640" s="15">
        <f t="shared" si="483"/>
        <v>0.45043202275782018</v>
      </c>
      <c r="W1640" s="15">
        <f t="shared" si="484"/>
        <v>0.2072309043990313</v>
      </c>
      <c r="X1640" s="15">
        <f t="shared" si="485"/>
        <v>542.0245462963918</v>
      </c>
      <c r="Y1640" s="15">
        <f t="shared" si="492"/>
        <v>187199.73947773676</v>
      </c>
      <c r="AJ1640">
        <f>IF(E1640&lt;1,1,0)</f>
        <v>0</v>
      </c>
      <c r="AK1640">
        <f>IF(AJ1640=1,"",E1640)</f>
        <v>112</v>
      </c>
      <c r="AL1640">
        <f>E1640/3.6</f>
        <v>31.111111111111111</v>
      </c>
    </row>
    <row r="1641" spans="2:38" x14ac:dyDescent="0.3">
      <c r="B1641" s="23" t="s">
        <v>54</v>
      </c>
      <c r="C1641" s="23">
        <v>1630</v>
      </c>
      <c r="D1641" s="23">
        <v>153</v>
      </c>
      <c r="E1641" s="22">
        <v>110.1</v>
      </c>
      <c r="F1641" s="42">
        <f t="shared" si="474"/>
        <v>30.583333333333332</v>
      </c>
      <c r="G1641" s="15">
        <f t="shared" si="486"/>
        <v>-0.51388888888888928</v>
      </c>
      <c r="H1641" s="15">
        <f t="shared" si="487"/>
        <v>-1.8500000000000014</v>
      </c>
      <c r="I1641" s="15">
        <f t="shared" si="475"/>
        <v>-822.22222222222285</v>
      </c>
      <c r="J1641" s="15">
        <f t="shared" si="476"/>
        <v>0</v>
      </c>
      <c r="K1641" s="15">
        <f t="shared" si="477"/>
        <v>822.22222222222285</v>
      </c>
      <c r="L1641" s="15">
        <f>SUM(0.5*1.2*$AD$4*$AF$4*(F1641^2))</f>
        <v>455.69778333333329</v>
      </c>
      <c r="M1641" s="15">
        <f t="shared" si="478"/>
        <v>21.137297206944446</v>
      </c>
      <c r="N1641" s="15">
        <f t="shared" si="488"/>
        <v>0.89833513129513898</v>
      </c>
      <c r="O1641" s="15">
        <f t="shared" si="479"/>
        <v>13.210810754340278</v>
      </c>
      <c r="P1641" s="15">
        <f t="shared" si="480"/>
        <v>4.0089990893518728</v>
      </c>
      <c r="Q1641" s="15">
        <f t="shared" si="489"/>
        <v>0.1703824612974546</v>
      </c>
      <c r="R1641" s="15">
        <f t="shared" si="481"/>
        <v>2.5056244308449207</v>
      </c>
      <c r="S1641" s="15">
        <f t="shared" si="490"/>
        <v>658.56126228814662</v>
      </c>
      <c r="T1641" s="15">
        <f t="shared" si="491"/>
        <v>450.6024052191176</v>
      </c>
      <c r="U1641" s="15">
        <f t="shared" si="482"/>
        <v>0.6585612622881466</v>
      </c>
      <c r="V1641" s="15">
        <f t="shared" si="483"/>
        <v>0.4506024052191176</v>
      </c>
      <c r="W1641" s="15">
        <f t="shared" si="484"/>
        <v>0.207958857069029</v>
      </c>
      <c r="X1641" s="15">
        <f t="shared" si="485"/>
        <v>523.79040998435551</v>
      </c>
      <c r="Y1641" s="15">
        <f t="shared" si="492"/>
        <v>187723.52988772112</v>
      </c>
      <c r="AJ1641">
        <f>IF(E1641&lt;1,1,0)</f>
        <v>0</v>
      </c>
      <c r="AK1641">
        <f>IF(AJ1641=1,"",E1641)</f>
        <v>110.1</v>
      </c>
      <c r="AL1641">
        <f>E1641/3.6</f>
        <v>30.583333333333332</v>
      </c>
    </row>
    <row r="1642" spans="2:38" x14ac:dyDescent="0.3">
      <c r="B1642" s="23" t="s">
        <v>54</v>
      </c>
      <c r="C1642" s="23">
        <v>1631</v>
      </c>
      <c r="D1642" s="23">
        <v>154</v>
      </c>
      <c r="E1642" s="22">
        <v>108.3</v>
      </c>
      <c r="F1642" s="42">
        <f t="shared" si="474"/>
        <v>30.083333333333332</v>
      </c>
      <c r="G1642" s="15">
        <f t="shared" si="486"/>
        <v>-0.43055555555555475</v>
      </c>
      <c r="H1642" s="15">
        <f t="shared" si="487"/>
        <v>-1.5499999999999972</v>
      </c>
      <c r="I1642" s="15">
        <f t="shared" si="475"/>
        <v>-688.88888888888755</v>
      </c>
      <c r="J1642" s="15">
        <f t="shared" si="476"/>
        <v>0</v>
      </c>
      <c r="K1642" s="15">
        <f t="shared" si="477"/>
        <v>688.88888888888755</v>
      </c>
      <c r="L1642" s="15">
        <f>SUM(0.5*1.2*$AD$4*$AF$4*(F1642^2))</f>
        <v>440.91938333333326</v>
      </c>
      <c r="M1642" s="15">
        <f t="shared" si="478"/>
        <v>20.34714478194444</v>
      </c>
      <c r="N1642" s="15">
        <f t="shared" si="488"/>
        <v>0.87040563789428993</v>
      </c>
      <c r="O1642" s="15">
        <f t="shared" si="479"/>
        <v>12.716965488715275</v>
      </c>
      <c r="P1642" s="15">
        <f t="shared" si="480"/>
        <v>0.37692929212959164</v>
      </c>
      <c r="Q1642" s="15">
        <f t="shared" si="489"/>
        <v>1.6124197496654752E-2</v>
      </c>
      <c r="R1642" s="15">
        <f t="shared" si="481"/>
        <v>0.23558080758099478</v>
      </c>
      <c r="S1642" s="15">
        <f t="shared" si="490"/>
        <v>659.43166792604086</v>
      </c>
      <c r="T1642" s="15">
        <f t="shared" si="491"/>
        <v>450.61852941661425</v>
      </c>
      <c r="U1642" s="15">
        <f t="shared" si="482"/>
        <v>0.65943166792604091</v>
      </c>
      <c r="V1642" s="15">
        <f t="shared" si="483"/>
        <v>0.45061852941661423</v>
      </c>
      <c r="W1642" s="15">
        <f t="shared" si="484"/>
        <v>0.20881313850942668</v>
      </c>
      <c r="X1642" s="15">
        <f t="shared" si="485"/>
        <v>506.80374271969185</v>
      </c>
      <c r="Y1642" s="15">
        <f t="shared" si="492"/>
        <v>188230.33363044081</v>
      </c>
      <c r="AJ1642">
        <f>IF(E1642&lt;1,1,0)</f>
        <v>0</v>
      </c>
      <c r="AK1642">
        <f>IF(AJ1642=1,"",E1642)</f>
        <v>108.3</v>
      </c>
      <c r="AL1642">
        <f>E1642/3.6</f>
        <v>30.083333333333332</v>
      </c>
    </row>
    <row r="1643" spans="2:38" x14ac:dyDescent="0.3">
      <c r="B1643" s="23" t="s">
        <v>54</v>
      </c>
      <c r="C1643" s="23">
        <v>1632</v>
      </c>
      <c r="D1643" s="23">
        <v>155</v>
      </c>
      <c r="E1643" s="22">
        <v>107</v>
      </c>
      <c r="F1643" s="42">
        <f t="shared" si="474"/>
        <v>29.722222222222225</v>
      </c>
      <c r="G1643" s="15">
        <f t="shared" si="486"/>
        <v>-0.30555555555555597</v>
      </c>
      <c r="H1643" s="15">
        <f t="shared" si="487"/>
        <v>-1.1000000000000014</v>
      </c>
      <c r="I1643" s="15">
        <f t="shared" si="475"/>
        <v>-488.88888888888954</v>
      </c>
      <c r="J1643" s="15">
        <f t="shared" si="476"/>
        <v>0</v>
      </c>
      <c r="K1643" s="15">
        <f t="shared" si="477"/>
        <v>488.88888888888954</v>
      </c>
      <c r="L1643" s="15">
        <f>SUM(0.5*1.2*$AD$4*$AF$4*(F1643^2))</f>
        <v>430.39759259259262</v>
      </c>
      <c r="M1643" s="15">
        <f t="shared" si="478"/>
        <v>19.790172890946504</v>
      </c>
      <c r="N1643" s="15">
        <f t="shared" si="488"/>
        <v>0.85207688836019668</v>
      </c>
      <c r="O1643" s="15">
        <f t="shared" si="479"/>
        <v>12.368858056841566</v>
      </c>
      <c r="P1643" s="15">
        <f t="shared" si="480"/>
        <v>5.2593086934156199</v>
      </c>
      <c r="Q1643" s="15">
        <f t="shared" si="489"/>
        <v>0.22644245763317253</v>
      </c>
      <c r="R1643" s="15">
        <f t="shared" si="481"/>
        <v>3.2870679333847623</v>
      </c>
      <c r="S1643" s="15">
        <f t="shared" si="490"/>
        <v>660.28374481440108</v>
      </c>
      <c r="T1643" s="15">
        <f t="shared" si="491"/>
        <v>450.84497187424745</v>
      </c>
      <c r="U1643" s="15">
        <f t="shared" si="482"/>
        <v>0.66028374481440111</v>
      </c>
      <c r="V1643" s="15">
        <f t="shared" si="483"/>
        <v>0.45084497187424744</v>
      </c>
      <c r="W1643" s="15">
        <f t="shared" si="484"/>
        <v>0.20943877294015367</v>
      </c>
      <c r="X1643" s="15">
        <f t="shared" si="485"/>
        <v>494.70972993606887</v>
      </c>
      <c r="Y1643" s="15">
        <f t="shared" si="492"/>
        <v>188725.04336037688</v>
      </c>
      <c r="AJ1643">
        <f>IF(E1643&lt;1,1,0)</f>
        <v>0</v>
      </c>
      <c r="AK1643">
        <f>IF(AJ1643=1,"",E1643)</f>
        <v>107</v>
      </c>
      <c r="AL1643">
        <f>E1643/3.6</f>
        <v>29.722222222222221</v>
      </c>
    </row>
    <row r="1644" spans="2:38" x14ac:dyDescent="0.3">
      <c r="B1644" s="23" t="s">
        <v>54</v>
      </c>
      <c r="C1644" s="23">
        <v>1633</v>
      </c>
      <c r="D1644" s="23">
        <v>156</v>
      </c>
      <c r="E1644" s="22">
        <v>106.1</v>
      </c>
      <c r="F1644" s="42">
        <f t="shared" si="474"/>
        <v>29.472222222222221</v>
      </c>
      <c r="G1644" s="15">
        <f t="shared" si="486"/>
        <v>-0.16666666666666705</v>
      </c>
      <c r="H1644" s="15">
        <f t="shared" si="487"/>
        <v>-0.60000000000000142</v>
      </c>
      <c r="I1644" s="15">
        <f t="shared" si="475"/>
        <v>-266.66666666666725</v>
      </c>
      <c r="J1644" s="15">
        <f t="shared" si="476"/>
        <v>0</v>
      </c>
      <c r="K1644" s="15">
        <f t="shared" si="477"/>
        <v>266.66666666666725</v>
      </c>
      <c r="L1644" s="15">
        <f>SUM(0.5*1.2*$AD$4*$AF$4*(F1644^2))</f>
        <v>423.18770925925918</v>
      </c>
      <c r="M1644" s="15">
        <f t="shared" si="478"/>
        <v>19.411222209002055</v>
      </c>
      <c r="N1644" s="15">
        <f t="shared" si="488"/>
        <v>0.84115296239008908</v>
      </c>
      <c r="O1644" s="15">
        <f t="shared" si="479"/>
        <v>12.132013880626284</v>
      </c>
      <c r="P1644" s="15">
        <f t="shared" si="480"/>
        <v>11.551962949742778</v>
      </c>
      <c r="Q1644" s="15">
        <f t="shared" si="489"/>
        <v>0.50058506115552037</v>
      </c>
      <c r="R1644" s="15">
        <f t="shared" si="481"/>
        <v>7.2199768435892357</v>
      </c>
      <c r="S1644" s="15">
        <f t="shared" si="490"/>
        <v>661.12489777679116</v>
      </c>
      <c r="T1644" s="15">
        <f t="shared" si="491"/>
        <v>451.34555693540295</v>
      </c>
      <c r="U1644" s="15">
        <f t="shared" si="482"/>
        <v>0.66112489777679118</v>
      </c>
      <c r="V1644" s="15">
        <f t="shared" si="483"/>
        <v>0.45134555693540296</v>
      </c>
      <c r="W1644" s="15">
        <f t="shared" si="484"/>
        <v>0.20977934084138822</v>
      </c>
      <c r="X1644" s="15">
        <f t="shared" si="485"/>
        <v>486.42250747544892</v>
      </c>
      <c r="Y1644" s="15">
        <f t="shared" si="492"/>
        <v>189211.46586785233</v>
      </c>
      <c r="AJ1644">
        <f>IF(E1644&lt;1,1,0)</f>
        <v>0</v>
      </c>
      <c r="AK1644">
        <f>IF(AJ1644=1,"",E1644)</f>
        <v>106.1</v>
      </c>
      <c r="AL1644">
        <f>E1644/3.6</f>
        <v>29.472222222222221</v>
      </c>
    </row>
    <row r="1645" spans="2:38" x14ac:dyDescent="0.3">
      <c r="B1645" s="23" t="s">
        <v>54</v>
      </c>
      <c r="C1645" s="23">
        <v>1634</v>
      </c>
      <c r="D1645" s="23">
        <v>157</v>
      </c>
      <c r="E1645" s="22">
        <v>105.8</v>
      </c>
      <c r="F1645" s="42">
        <f t="shared" si="474"/>
        <v>29.388888888888889</v>
      </c>
      <c r="G1645" s="15">
        <f t="shared" si="486"/>
        <v>-5.5555555555554373E-2</v>
      </c>
      <c r="H1645" s="15">
        <f t="shared" si="487"/>
        <v>-0.19999999999999574</v>
      </c>
      <c r="I1645" s="15">
        <f t="shared" si="475"/>
        <v>-88.888888888886996</v>
      </c>
      <c r="J1645" s="15">
        <f t="shared" si="476"/>
        <v>0</v>
      </c>
      <c r="K1645" s="15">
        <f t="shared" si="477"/>
        <v>88.888888888886996</v>
      </c>
      <c r="L1645" s="15">
        <f>SUM(0.5*1.2*$AD$4*$AF$4*(F1645^2))</f>
        <v>420.79794814814812</v>
      </c>
      <c r="M1645" s="15">
        <f t="shared" si="478"/>
        <v>19.286104142798354</v>
      </c>
      <c r="N1645" s="15">
        <f t="shared" si="488"/>
        <v>0.84108843067203942</v>
      </c>
      <c r="O1645" s="15">
        <f t="shared" si="479"/>
        <v>12.053815089248971</v>
      </c>
      <c r="P1645" s="15">
        <f t="shared" si="480"/>
        <v>16.673758463786065</v>
      </c>
      <c r="Q1645" s="15">
        <f t="shared" si="489"/>
        <v>0.72716113300400342</v>
      </c>
      <c r="R1645" s="15">
        <f t="shared" si="481"/>
        <v>10.42109903986629</v>
      </c>
      <c r="S1645" s="15">
        <f t="shared" si="490"/>
        <v>661.96598620746317</v>
      </c>
      <c r="T1645" s="15">
        <f t="shared" si="491"/>
        <v>452.07271806840697</v>
      </c>
      <c r="U1645" s="15">
        <f t="shared" si="482"/>
        <v>0.66196598620746316</v>
      </c>
      <c r="V1645" s="15">
        <f t="shared" si="483"/>
        <v>0.45207271806840699</v>
      </c>
      <c r="W1645" s="15">
        <f t="shared" si="484"/>
        <v>0.20989326813905618</v>
      </c>
      <c r="X1645" s="15">
        <f t="shared" si="485"/>
        <v>483.67565554384799</v>
      </c>
      <c r="Y1645" s="15">
        <f t="shared" si="492"/>
        <v>189695.14152339619</v>
      </c>
      <c r="AJ1645">
        <f>IF(E1645&lt;1,1,0)</f>
        <v>0</v>
      </c>
      <c r="AK1645">
        <f>IF(AJ1645=1,"",E1645)</f>
        <v>105.8</v>
      </c>
      <c r="AL1645">
        <f>E1645/3.6</f>
        <v>29.388888888888886</v>
      </c>
    </row>
    <row r="1646" spans="2:38" x14ac:dyDescent="0.3">
      <c r="B1646" s="23" t="s">
        <v>54</v>
      </c>
      <c r="C1646" s="23">
        <v>1635</v>
      </c>
      <c r="D1646" s="23">
        <v>158</v>
      </c>
      <c r="E1646" s="22">
        <v>105.7</v>
      </c>
      <c r="F1646" s="42">
        <f t="shared" si="474"/>
        <v>29.361111111111114</v>
      </c>
      <c r="G1646" s="15">
        <f t="shared" si="486"/>
        <v>-1.3888888888888099E-2</v>
      </c>
      <c r="H1646" s="15">
        <f t="shared" si="487"/>
        <v>-4.9999999999997158E-2</v>
      </c>
      <c r="I1646" s="15">
        <f t="shared" si="475"/>
        <v>-22.222222222220957</v>
      </c>
      <c r="J1646" s="15">
        <f t="shared" si="476"/>
        <v>0</v>
      </c>
      <c r="K1646" s="15">
        <f t="shared" si="477"/>
        <v>22.222222222220957</v>
      </c>
      <c r="L1646" s="15">
        <f>SUM(0.5*1.2*$AD$4*$AF$4*(F1646^2))</f>
        <v>420.00286481481493</v>
      </c>
      <c r="M1646" s="15">
        <f t="shared" si="478"/>
        <v>19.244530780812763</v>
      </c>
      <c r="N1646" s="15">
        <f t="shared" si="488"/>
        <v>0.84462107315789348</v>
      </c>
      <c r="O1646" s="15">
        <f t="shared" si="479"/>
        <v>12.027831738007976</v>
      </c>
      <c r="P1646" s="15">
        <f t="shared" si="480"/>
        <v>18.592061645010329</v>
      </c>
      <c r="Q1646" s="15">
        <f t="shared" si="489"/>
        <v>0.81598492775323106</v>
      </c>
      <c r="R1646" s="15">
        <f t="shared" si="481"/>
        <v>11.620038528131456</v>
      </c>
      <c r="S1646" s="15">
        <f t="shared" si="490"/>
        <v>662.81060728062107</v>
      </c>
      <c r="T1646" s="15">
        <f t="shared" si="491"/>
        <v>452.88870299616019</v>
      </c>
      <c r="U1646" s="15">
        <f t="shared" si="482"/>
        <v>0.66281060728062102</v>
      </c>
      <c r="V1646" s="15">
        <f t="shared" si="483"/>
        <v>0.45288870299616019</v>
      </c>
      <c r="W1646" s="15">
        <f t="shared" si="484"/>
        <v>0.20992190428446084</v>
      </c>
      <c r="X1646" s="15">
        <f t="shared" si="485"/>
        <v>482.76176663491407</v>
      </c>
      <c r="Y1646" s="15">
        <f t="shared" si="492"/>
        <v>190177.9032900311</v>
      </c>
      <c r="AJ1646">
        <f>IF(E1646&lt;1,1,0)</f>
        <v>0</v>
      </c>
      <c r="AK1646">
        <f>IF(AJ1646=1,"",E1646)</f>
        <v>105.7</v>
      </c>
      <c r="AL1646">
        <f>E1646/3.6</f>
        <v>29.361111111111111</v>
      </c>
    </row>
    <row r="1647" spans="2:38" x14ac:dyDescent="0.3">
      <c r="B1647" s="23" t="s">
        <v>54</v>
      </c>
      <c r="C1647" s="23">
        <v>1636</v>
      </c>
      <c r="D1647" s="23">
        <v>159</v>
      </c>
      <c r="E1647" s="22">
        <v>105.7</v>
      </c>
      <c r="F1647" s="42">
        <f t="shared" si="474"/>
        <v>29.361111111111114</v>
      </c>
      <c r="G1647" s="15">
        <f t="shared" si="486"/>
        <v>-1.3888888888890073E-2</v>
      </c>
      <c r="H1647" s="15">
        <f t="shared" si="487"/>
        <v>-5.0000000000004263E-2</v>
      </c>
      <c r="I1647" s="15">
        <f t="shared" si="475"/>
        <v>-22.222222222224115</v>
      </c>
      <c r="J1647" s="15">
        <f t="shared" si="476"/>
        <v>0</v>
      </c>
      <c r="K1647" s="15">
        <f t="shared" si="477"/>
        <v>22.222222222224115</v>
      </c>
      <c r="L1647" s="15">
        <f>SUM(0.5*1.2*$AD$4*$AF$4*(F1647^2))</f>
        <v>420.00286481481493</v>
      </c>
      <c r="M1647" s="15">
        <f t="shared" si="478"/>
        <v>19.244530780812763</v>
      </c>
      <c r="N1647" s="15">
        <f t="shared" si="488"/>
        <v>0.84996677615256366</v>
      </c>
      <c r="O1647" s="15">
        <f t="shared" si="479"/>
        <v>12.027831738007976</v>
      </c>
      <c r="P1647" s="15">
        <f t="shared" si="480"/>
        <v>18.59206164501024</v>
      </c>
      <c r="Q1647" s="15">
        <f t="shared" si="489"/>
        <v>0.82114938932128556</v>
      </c>
      <c r="R1647" s="15">
        <f t="shared" si="481"/>
        <v>11.620038528131399</v>
      </c>
      <c r="S1647" s="15">
        <f t="shared" si="490"/>
        <v>663.66057405677361</v>
      </c>
      <c r="T1647" s="15">
        <f t="shared" si="491"/>
        <v>453.7098523854815</v>
      </c>
      <c r="U1647" s="15">
        <f t="shared" si="482"/>
        <v>0.66366057405677359</v>
      </c>
      <c r="V1647" s="15">
        <f t="shared" si="483"/>
        <v>0.4537098523854815</v>
      </c>
      <c r="W1647" s="15">
        <f t="shared" si="484"/>
        <v>0.20995072167129208</v>
      </c>
      <c r="X1647" s="15">
        <f t="shared" si="485"/>
        <v>482.76176661474187</v>
      </c>
      <c r="Y1647" s="15">
        <f t="shared" si="492"/>
        <v>190660.66505664584</v>
      </c>
      <c r="AJ1647">
        <f>IF(E1647&lt;1,1,0)</f>
        <v>0</v>
      </c>
      <c r="AK1647">
        <f>IF(AJ1647=1,"",E1647)</f>
        <v>105.7</v>
      </c>
      <c r="AL1647">
        <f>E1647/3.6</f>
        <v>29.361111111111111</v>
      </c>
    </row>
    <row r="1648" spans="2:38" x14ac:dyDescent="0.3">
      <c r="B1648" s="23" t="s">
        <v>54</v>
      </c>
      <c r="C1648" s="23">
        <v>1637</v>
      </c>
      <c r="D1648" s="23">
        <v>160</v>
      </c>
      <c r="E1648" s="22">
        <v>105.6</v>
      </c>
      <c r="F1648" s="42">
        <f t="shared" si="474"/>
        <v>29.333333333333332</v>
      </c>
      <c r="G1648" s="15">
        <f t="shared" si="486"/>
        <v>-5.5555555555556344E-2</v>
      </c>
      <c r="H1648" s="15">
        <f t="shared" si="487"/>
        <v>-0.20000000000000284</v>
      </c>
      <c r="I1648" s="15">
        <f t="shared" si="475"/>
        <v>-88.88888888889015</v>
      </c>
      <c r="J1648" s="15">
        <f t="shared" si="476"/>
        <v>0</v>
      </c>
      <c r="K1648" s="15">
        <f t="shared" si="477"/>
        <v>88.88888888889015</v>
      </c>
      <c r="L1648" s="15">
        <f>SUM(0.5*1.2*$AD$4*$AF$4*(F1648^2))</f>
        <v>419.20853333333326</v>
      </c>
      <c r="M1648" s="15">
        <f t="shared" si="478"/>
        <v>19.203023644444443</v>
      </c>
      <c r="N1648" s="15">
        <f t="shared" si="488"/>
        <v>0.85346771753086415</v>
      </c>
      <c r="O1648" s="15">
        <f t="shared" si="479"/>
        <v>12.001889777777777</v>
      </c>
      <c r="P1648" s="15">
        <f t="shared" si="480"/>
        <v>16.595616237036996</v>
      </c>
      <c r="Q1648" s="15">
        <f t="shared" si="489"/>
        <v>0.73758294386831091</v>
      </c>
      <c r="R1648" s="15">
        <f t="shared" si="481"/>
        <v>10.372260148148122</v>
      </c>
      <c r="S1648" s="15">
        <f t="shared" si="490"/>
        <v>664.51404177430447</v>
      </c>
      <c r="T1648" s="15">
        <f t="shared" si="491"/>
        <v>454.44743532934979</v>
      </c>
      <c r="U1648" s="15">
        <f t="shared" si="482"/>
        <v>0.66451404177430451</v>
      </c>
      <c r="V1648" s="15">
        <f t="shared" si="483"/>
        <v>0.45444743532934978</v>
      </c>
      <c r="W1648" s="15">
        <f t="shared" si="484"/>
        <v>0.21006660644495473</v>
      </c>
      <c r="X1648" s="15">
        <f t="shared" si="485"/>
        <v>481.8487418422643</v>
      </c>
      <c r="Y1648" s="15">
        <f t="shared" si="492"/>
        <v>191142.5137984881</v>
      </c>
      <c r="AJ1648">
        <f>IF(E1648&lt;1,1,0)</f>
        <v>0</v>
      </c>
      <c r="AK1648">
        <f>IF(AJ1648=1,"",E1648)</f>
        <v>105.6</v>
      </c>
      <c r="AL1648">
        <f>E1648/3.6</f>
        <v>29.333333333333332</v>
      </c>
    </row>
    <row r="1649" spans="2:38" x14ac:dyDescent="0.3">
      <c r="B1649" s="23" t="s">
        <v>54</v>
      </c>
      <c r="C1649" s="23">
        <v>1638</v>
      </c>
      <c r="D1649" s="23">
        <v>161</v>
      </c>
      <c r="E1649" s="22">
        <v>105.3</v>
      </c>
      <c r="F1649" s="42">
        <f t="shared" si="474"/>
        <v>29.25</v>
      </c>
      <c r="G1649" s="15">
        <f t="shared" si="486"/>
        <v>-9.7222222222220642E-2</v>
      </c>
      <c r="H1649" s="15">
        <f t="shared" si="487"/>
        <v>-0.34999999999999432</v>
      </c>
      <c r="I1649" s="15">
        <f t="shared" si="475"/>
        <v>-155.55555555555301</v>
      </c>
      <c r="J1649" s="15">
        <f t="shared" si="476"/>
        <v>0</v>
      </c>
      <c r="K1649" s="15">
        <f t="shared" si="477"/>
        <v>155.55555555555301</v>
      </c>
      <c r="L1649" s="15">
        <f>SUM(0.5*1.2*$AD$4*$AF$4*(F1649^2))</f>
        <v>416.83004999999997</v>
      </c>
      <c r="M1649" s="15">
        <f t="shared" si="478"/>
        <v>19.078898962499999</v>
      </c>
      <c r="N1649" s="15">
        <f t="shared" si="488"/>
        <v>0.85325075915624982</v>
      </c>
      <c r="O1649" s="15">
        <f t="shared" si="479"/>
        <v>11.9243118515625</v>
      </c>
      <c r="P1649" s="15">
        <f t="shared" si="480"/>
        <v>14.528898962500074</v>
      </c>
      <c r="Q1649" s="15">
        <f t="shared" si="489"/>
        <v>0.64976464804514211</v>
      </c>
      <c r="R1649" s="15">
        <f t="shared" si="481"/>
        <v>9.0805618515625461</v>
      </c>
      <c r="S1649" s="15">
        <f t="shared" si="490"/>
        <v>665.36729253346073</v>
      </c>
      <c r="T1649" s="15">
        <f t="shared" si="491"/>
        <v>455.09719997739495</v>
      </c>
      <c r="U1649" s="15">
        <f t="shared" si="482"/>
        <v>0.66536729253346072</v>
      </c>
      <c r="V1649" s="15">
        <f t="shared" si="483"/>
        <v>0.45509719997739495</v>
      </c>
      <c r="W1649" s="15">
        <f t="shared" si="484"/>
        <v>0.21027009255606577</v>
      </c>
      <c r="X1649" s="15">
        <f t="shared" si="485"/>
        <v>479.11485281093519</v>
      </c>
      <c r="Y1649" s="15">
        <f t="shared" si="492"/>
        <v>191621.62865129905</v>
      </c>
      <c r="AJ1649">
        <f>IF(E1649&lt;1,1,0)</f>
        <v>0</v>
      </c>
      <c r="AK1649">
        <f>IF(AJ1649=1,"",E1649)</f>
        <v>105.3</v>
      </c>
      <c r="AL1649">
        <f>E1649/3.6</f>
        <v>29.25</v>
      </c>
    </row>
    <row r="1650" spans="2:38" x14ac:dyDescent="0.3">
      <c r="B1650" s="23" t="s">
        <v>54</v>
      </c>
      <c r="C1650" s="23">
        <v>1639</v>
      </c>
      <c r="D1650" s="23">
        <v>162</v>
      </c>
      <c r="E1650" s="22">
        <v>104.9</v>
      </c>
      <c r="F1650" s="42">
        <f t="shared" si="474"/>
        <v>29.138888888888893</v>
      </c>
      <c r="G1650" s="15">
        <f t="shared" si="486"/>
        <v>-0.12499999999999881</v>
      </c>
      <c r="H1650" s="15">
        <f t="shared" si="487"/>
        <v>-0.44999999999999574</v>
      </c>
      <c r="I1650" s="15">
        <f t="shared" si="475"/>
        <v>-199.9999999999981</v>
      </c>
      <c r="J1650" s="15">
        <f t="shared" si="476"/>
        <v>0</v>
      </c>
      <c r="K1650" s="15">
        <f t="shared" si="477"/>
        <v>199.9999999999981</v>
      </c>
      <c r="L1650" s="15">
        <f>SUM(0.5*1.2*$AD$4*$AF$4*(F1650^2))</f>
        <v>413.66926481481488</v>
      </c>
      <c r="M1650" s="15">
        <f t="shared" si="478"/>
        <v>18.914322744187249</v>
      </c>
      <c r="N1650" s="15">
        <f t="shared" si="488"/>
        <v>0.85114452348842617</v>
      </c>
      <c r="O1650" s="15">
        <f t="shared" si="479"/>
        <v>11.82145171511703</v>
      </c>
      <c r="P1650" s="15">
        <f t="shared" si="480"/>
        <v>13.086544966409525</v>
      </c>
      <c r="Q1650" s="15">
        <f t="shared" si="489"/>
        <v>0.58889452348842863</v>
      </c>
      <c r="R1650" s="15">
        <f t="shared" si="481"/>
        <v>8.1790906040059532</v>
      </c>
      <c r="S1650" s="15">
        <f t="shared" si="490"/>
        <v>666.21843705694914</v>
      </c>
      <c r="T1650" s="15">
        <f t="shared" si="491"/>
        <v>455.68609450088337</v>
      </c>
      <c r="U1650" s="15">
        <f t="shared" si="482"/>
        <v>0.66621843705694916</v>
      </c>
      <c r="V1650" s="15">
        <f t="shared" si="483"/>
        <v>0.45568609450088338</v>
      </c>
      <c r="W1650" s="15">
        <f t="shared" si="484"/>
        <v>0.21053234255606579</v>
      </c>
      <c r="X1650" s="15">
        <f t="shared" si="485"/>
        <v>475.48176620760728</v>
      </c>
      <c r="Y1650" s="15">
        <f t="shared" si="492"/>
        <v>192097.11041750666</v>
      </c>
      <c r="AJ1650">
        <f>IF(E1650&lt;1,1,0)</f>
        <v>0</v>
      </c>
      <c r="AK1650">
        <f>IF(AJ1650=1,"",E1650)</f>
        <v>104.9</v>
      </c>
      <c r="AL1650">
        <f>E1650/3.6</f>
        <v>29.138888888888889</v>
      </c>
    </row>
    <row r="1651" spans="2:38" x14ac:dyDescent="0.3">
      <c r="B1651" s="23" t="s">
        <v>54</v>
      </c>
      <c r="C1651" s="23">
        <v>1640</v>
      </c>
      <c r="D1651" s="23">
        <v>163</v>
      </c>
      <c r="E1651" s="22">
        <v>104.4</v>
      </c>
      <c r="F1651" s="42">
        <f t="shared" si="474"/>
        <v>29.000000000000004</v>
      </c>
      <c r="G1651" s="15">
        <f t="shared" si="486"/>
        <v>-0.12500000000000078</v>
      </c>
      <c r="H1651" s="15">
        <f t="shared" si="487"/>
        <v>-0.45000000000000284</v>
      </c>
      <c r="I1651" s="15">
        <f t="shared" si="475"/>
        <v>-200.00000000000125</v>
      </c>
      <c r="J1651" s="15">
        <f t="shared" si="476"/>
        <v>0</v>
      </c>
      <c r="K1651" s="15">
        <f t="shared" si="477"/>
        <v>200.00000000000125</v>
      </c>
      <c r="L1651" s="15">
        <f>SUM(0.5*1.2*$AD$4*$AF$4*(F1651^2))</f>
        <v>409.73520000000008</v>
      </c>
      <c r="M1651" s="15">
        <f t="shared" si="478"/>
        <v>18.710080800000007</v>
      </c>
      <c r="N1651" s="15">
        <f t="shared" si="488"/>
        <v>0.84715088066666699</v>
      </c>
      <c r="O1651" s="15">
        <f t="shared" si="479"/>
        <v>11.693800500000004</v>
      </c>
      <c r="P1651" s="15">
        <f t="shared" si="480"/>
        <v>12.910080799999967</v>
      </c>
      <c r="Q1651" s="15">
        <f t="shared" si="489"/>
        <v>0.58453976955555409</v>
      </c>
      <c r="R1651" s="15">
        <f t="shared" si="481"/>
        <v>8.0688004999999787</v>
      </c>
      <c r="S1651" s="15">
        <f t="shared" si="490"/>
        <v>667.06558793761576</v>
      </c>
      <c r="T1651" s="15">
        <f t="shared" si="491"/>
        <v>456.2706342704389</v>
      </c>
      <c r="U1651" s="15">
        <f t="shared" si="482"/>
        <v>0.66706558793761572</v>
      </c>
      <c r="V1651" s="15">
        <f t="shared" si="483"/>
        <v>0.4562706342704389</v>
      </c>
      <c r="W1651" s="15">
        <f t="shared" si="484"/>
        <v>0.21079495366717682</v>
      </c>
      <c r="X1651" s="15">
        <f t="shared" si="485"/>
        <v>470.95985244353261</v>
      </c>
      <c r="Y1651" s="15">
        <f t="shared" si="492"/>
        <v>192568.0702699502</v>
      </c>
      <c r="AJ1651">
        <f>IF(E1651&lt;1,1,0)</f>
        <v>0</v>
      </c>
      <c r="AK1651">
        <f>IF(AJ1651=1,"",E1651)</f>
        <v>104.4</v>
      </c>
      <c r="AL1651">
        <f>E1651/3.6</f>
        <v>29</v>
      </c>
    </row>
    <row r="1652" spans="2:38" x14ac:dyDescent="0.3">
      <c r="B1652" s="23" t="s">
        <v>54</v>
      </c>
      <c r="C1652" s="23">
        <v>1641</v>
      </c>
      <c r="D1652" s="23">
        <v>164</v>
      </c>
      <c r="E1652" s="22">
        <v>104</v>
      </c>
      <c r="F1652" s="42">
        <f t="shared" si="474"/>
        <v>28.888888888888889</v>
      </c>
      <c r="G1652" s="15">
        <f t="shared" si="486"/>
        <v>-8.3333333333334522E-2</v>
      </c>
      <c r="H1652" s="15">
        <f t="shared" si="487"/>
        <v>-0.30000000000000426</v>
      </c>
      <c r="I1652" s="15">
        <f t="shared" si="475"/>
        <v>-133.33333333333525</v>
      </c>
      <c r="J1652" s="15">
        <f t="shared" si="476"/>
        <v>0</v>
      </c>
      <c r="K1652" s="15">
        <f t="shared" si="477"/>
        <v>133.33333333333525</v>
      </c>
      <c r="L1652" s="15">
        <f>SUM(0.5*1.2*$AD$4*$AF$4*(F1652^2))</f>
        <v>406.60148148148147</v>
      </c>
      <c r="M1652" s="15">
        <f t="shared" si="478"/>
        <v>18.547865020576133</v>
      </c>
      <c r="N1652" s="15">
        <f t="shared" si="488"/>
        <v>0.84495829538180167</v>
      </c>
      <c r="O1652" s="15">
        <f t="shared" si="479"/>
        <v>11.592415637860084</v>
      </c>
      <c r="P1652" s="15">
        <f t="shared" si="480"/>
        <v>14.696013168724225</v>
      </c>
      <c r="Q1652" s="15">
        <f t="shared" si="489"/>
        <v>0.6694850443529925</v>
      </c>
      <c r="R1652" s="15">
        <f t="shared" si="481"/>
        <v>9.1850082304526399</v>
      </c>
      <c r="S1652" s="15">
        <f t="shared" si="490"/>
        <v>667.9105462329976</v>
      </c>
      <c r="T1652" s="15">
        <f t="shared" si="491"/>
        <v>456.9401193147919</v>
      </c>
      <c r="U1652" s="15">
        <f t="shared" si="482"/>
        <v>0.66791054623299762</v>
      </c>
      <c r="V1652" s="15">
        <f t="shared" si="483"/>
        <v>0.45694011931479189</v>
      </c>
      <c r="W1652" s="15">
        <f t="shared" si="484"/>
        <v>0.21097042691820572</v>
      </c>
      <c r="X1652" s="15">
        <f t="shared" si="485"/>
        <v>467.35787701205908</v>
      </c>
      <c r="Y1652" s="15">
        <f t="shared" si="492"/>
        <v>193035.42814696225</v>
      </c>
      <c r="AJ1652">
        <f>IF(E1652&lt;1,1,0)</f>
        <v>0</v>
      </c>
      <c r="AK1652">
        <f>IF(AJ1652=1,"",E1652)</f>
        <v>104</v>
      </c>
      <c r="AL1652">
        <f>E1652/3.6</f>
        <v>28.888888888888889</v>
      </c>
    </row>
    <row r="1653" spans="2:38" x14ac:dyDescent="0.3">
      <c r="B1653" s="23" t="s">
        <v>54</v>
      </c>
      <c r="C1653" s="23">
        <v>1642</v>
      </c>
      <c r="D1653" s="23">
        <v>165</v>
      </c>
      <c r="E1653" s="22">
        <v>103.8</v>
      </c>
      <c r="F1653" s="42">
        <f t="shared" si="474"/>
        <v>28.833333333333332</v>
      </c>
      <c r="G1653" s="15">
        <f t="shared" si="486"/>
        <v>-1.3888888888888099E-2</v>
      </c>
      <c r="H1653" s="15">
        <f t="shared" si="487"/>
        <v>-4.9999999999997158E-2</v>
      </c>
      <c r="I1653" s="15">
        <f t="shared" si="475"/>
        <v>-22.222222222220957</v>
      </c>
      <c r="J1653" s="15">
        <f t="shared" si="476"/>
        <v>0</v>
      </c>
      <c r="K1653" s="15">
        <f t="shared" si="477"/>
        <v>22.222222222220957</v>
      </c>
      <c r="L1653" s="15">
        <f>SUM(0.5*1.2*$AD$4*$AF$4*(F1653^2))</f>
        <v>405.03913333333327</v>
      </c>
      <c r="M1653" s="15">
        <f t="shared" si="478"/>
        <v>18.467148344444443</v>
      </c>
      <c r="N1653" s="15">
        <f t="shared" si="488"/>
        <v>0.8464109657870369</v>
      </c>
      <c r="O1653" s="15">
        <f t="shared" si="479"/>
        <v>11.541967715277776</v>
      </c>
      <c r="P1653" s="15">
        <f t="shared" si="480"/>
        <v>17.826407603703736</v>
      </c>
      <c r="Q1653" s="15">
        <f t="shared" si="489"/>
        <v>0.81704368183642118</v>
      </c>
      <c r="R1653" s="15">
        <f t="shared" si="481"/>
        <v>11.141504752314834</v>
      </c>
      <c r="S1653" s="15">
        <f t="shared" si="490"/>
        <v>668.75695719878468</v>
      </c>
      <c r="T1653" s="15">
        <f t="shared" si="491"/>
        <v>457.75716299662832</v>
      </c>
      <c r="U1653" s="15">
        <f t="shared" si="482"/>
        <v>0.6687569571987847</v>
      </c>
      <c r="V1653" s="15">
        <f t="shared" si="483"/>
        <v>0.45775716299662833</v>
      </c>
      <c r="W1653" s="15">
        <f t="shared" si="484"/>
        <v>0.21099979420215637</v>
      </c>
      <c r="X1653" s="15">
        <f t="shared" si="485"/>
        <v>465.56207452236623</v>
      </c>
      <c r="Y1653" s="15">
        <f t="shared" si="492"/>
        <v>193500.99022148462</v>
      </c>
      <c r="AJ1653">
        <f>IF(E1653&lt;1,1,0)</f>
        <v>0</v>
      </c>
      <c r="AK1653">
        <f>IF(AJ1653=1,"",E1653)</f>
        <v>103.8</v>
      </c>
      <c r="AL1653">
        <f>E1653/3.6</f>
        <v>28.833333333333332</v>
      </c>
    </row>
    <row r="1654" spans="2:38" x14ac:dyDescent="0.3">
      <c r="B1654" s="23" t="s">
        <v>54</v>
      </c>
      <c r="C1654" s="23">
        <v>1643</v>
      </c>
      <c r="D1654" s="23">
        <v>166</v>
      </c>
      <c r="E1654" s="22">
        <v>103.9</v>
      </c>
      <c r="F1654" s="42">
        <f t="shared" si="474"/>
        <v>28.861111111111114</v>
      </c>
      <c r="G1654" s="15">
        <f t="shared" si="486"/>
        <v>8.3333333333334522E-2</v>
      </c>
      <c r="H1654" s="15">
        <f t="shared" si="487"/>
        <v>0.30000000000000426</v>
      </c>
      <c r="I1654" s="15">
        <f t="shared" si="475"/>
        <v>133.33333333333525</v>
      </c>
      <c r="J1654" s="15">
        <f t="shared" si="476"/>
        <v>133.33333333333525</v>
      </c>
      <c r="K1654" s="15">
        <f t="shared" si="477"/>
        <v>0</v>
      </c>
      <c r="L1654" s="15">
        <f>SUM(0.5*1.2*$AD$4*$AF$4*(F1654^2))</f>
        <v>405.81993148148155</v>
      </c>
      <c r="M1654" s="15">
        <f t="shared" si="478"/>
        <v>22.355622281738743</v>
      </c>
      <c r="N1654" s="15">
        <f t="shared" si="488"/>
        <v>1.0308425829912864</v>
      </c>
      <c r="O1654" s="15">
        <f t="shared" si="479"/>
        <v>13.972263926086715</v>
      </c>
      <c r="P1654" s="15">
        <f t="shared" si="480"/>
        <v>18.507474133590538</v>
      </c>
      <c r="Q1654" s="15">
        <f t="shared" si="489"/>
        <v>0.85340019616000806</v>
      </c>
      <c r="R1654" s="15">
        <f t="shared" si="481"/>
        <v>11.567171333494086</v>
      </c>
      <c r="S1654" s="15">
        <f t="shared" si="490"/>
        <v>669.78779978177602</v>
      </c>
      <c r="T1654" s="15">
        <f t="shared" si="491"/>
        <v>458.61056319278833</v>
      </c>
      <c r="U1654" s="15">
        <f t="shared" si="482"/>
        <v>0.66978779978177605</v>
      </c>
      <c r="V1654" s="15">
        <f t="shared" si="483"/>
        <v>0.45861056319278831</v>
      </c>
      <c r="W1654" s="15">
        <f t="shared" si="484"/>
        <v>0.21117723658898774</v>
      </c>
      <c r="X1654" s="15">
        <f t="shared" si="485"/>
        <v>466.45954353395916</v>
      </c>
      <c r="Y1654" s="15">
        <f t="shared" si="492"/>
        <v>193967.44976501859</v>
      </c>
      <c r="AJ1654">
        <f>IF(E1654&lt;1,1,0)</f>
        <v>0</v>
      </c>
      <c r="AK1654">
        <f>IF(AJ1654=1,"",E1654)</f>
        <v>103.9</v>
      </c>
      <c r="AL1654">
        <f>E1654/3.6</f>
        <v>28.861111111111111</v>
      </c>
    </row>
    <row r="1655" spans="2:38" x14ac:dyDescent="0.3">
      <c r="B1655" s="23" t="s">
        <v>54</v>
      </c>
      <c r="C1655" s="23">
        <v>1644</v>
      </c>
      <c r="D1655" s="23">
        <v>167</v>
      </c>
      <c r="E1655" s="22">
        <v>104.4</v>
      </c>
      <c r="F1655" s="42">
        <f t="shared" si="474"/>
        <v>29.000000000000004</v>
      </c>
      <c r="G1655" s="15">
        <f t="shared" si="486"/>
        <v>0.16666666666666508</v>
      </c>
      <c r="H1655" s="15">
        <f t="shared" si="487"/>
        <v>0.59999999999999432</v>
      </c>
      <c r="I1655" s="15">
        <f t="shared" si="475"/>
        <v>266.66666666666413</v>
      </c>
      <c r="J1655" s="15">
        <f t="shared" si="476"/>
        <v>266.66666666666413</v>
      </c>
      <c r="K1655" s="15">
        <f t="shared" si="477"/>
        <v>0</v>
      </c>
      <c r="L1655" s="15">
        <f>SUM(0.5*1.2*$AD$4*$AF$4*(F1655^2))</f>
        <v>409.73520000000008</v>
      </c>
      <c r="M1655" s="15">
        <f t="shared" si="478"/>
        <v>26.443414133333267</v>
      </c>
      <c r="N1655" s="15">
        <f t="shared" si="488"/>
        <v>1.2266806000740711</v>
      </c>
      <c r="O1655" s="15">
        <f t="shared" si="479"/>
        <v>16.527133833333291</v>
      </c>
      <c r="P1655" s="15">
        <f t="shared" si="480"/>
        <v>18.710080800000007</v>
      </c>
      <c r="Q1655" s="15">
        <f t="shared" si="489"/>
        <v>0.86793985933333362</v>
      </c>
      <c r="R1655" s="15">
        <f t="shared" si="481"/>
        <v>11.693800500000004</v>
      </c>
      <c r="S1655" s="15">
        <f t="shared" si="490"/>
        <v>671.01448038185003</v>
      </c>
      <c r="T1655" s="15">
        <f t="shared" si="491"/>
        <v>459.47850305212165</v>
      </c>
      <c r="U1655" s="15">
        <f t="shared" si="482"/>
        <v>0.67101448038185008</v>
      </c>
      <c r="V1655" s="15">
        <f t="shared" si="483"/>
        <v>0.45947850305212168</v>
      </c>
      <c r="W1655" s="15">
        <f t="shared" si="484"/>
        <v>0.2115359773297284</v>
      </c>
      <c r="X1655" s="15">
        <f t="shared" si="485"/>
        <v>470.95985192481601</v>
      </c>
      <c r="Y1655" s="15">
        <f t="shared" si="492"/>
        <v>194438.40961694342</v>
      </c>
      <c r="AJ1655">
        <f>IF(E1655&lt;1,1,0)</f>
        <v>0</v>
      </c>
      <c r="AK1655">
        <f>IF(AJ1655=1,"",E1655)</f>
        <v>104.4</v>
      </c>
      <c r="AL1655">
        <f>E1655/3.6</f>
        <v>29</v>
      </c>
    </row>
    <row r="1656" spans="2:38" x14ac:dyDescent="0.3">
      <c r="B1656" s="23" t="s">
        <v>54</v>
      </c>
      <c r="C1656" s="23">
        <v>1645</v>
      </c>
      <c r="D1656" s="23">
        <v>168</v>
      </c>
      <c r="E1656" s="22">
        <v>105.1</v>
      </c>
      <c r="F1656" s="42">
        <f t="shared" si="474"/>
        <v>29.194444444444443</v>
      </c>
      <c r="G1656" s="15">
        <f t="shared" si="486"/>
        <v>0.23611111111110952</v>
      </c>
      <c r="H1656" s="15">
        <f t="shared" si="487"/>
        <v>0.84999999999999432</v>
      </c>
      <c r="I1656" s="15">
        <f t="shared" si="475"/>
        <v>377.77777777777521</v>
      </c>
      <c r="J1656" s="15">
        <f t="shared" si="476"/>
        <v>377.77777777777521</v>
      </c>
      <c r="K1656" s="15">
        <f t="shared" si="477"/>
        <v>0</v>
      </c>
      <c r="L1656" s="15">
        <f>SUM(0.5*1.2*$AD$4*$AF$4*(F1656^2))</f>
        <v>415.24815370370362</v>
      </c>
      <c r="M1656" s="15">
        <f t="shared" si="478"/>
        <v>30.025491499639845</v>
      </c>
      <c r="N1656" s="15">
        <f t="shared" si="488"/>
        <v>1.4011896033165261</v>
      </c>
      <c r="O1656" s="15">
        <f t="shared" si="479"/>
        <v>18.765932187274903</v>
      </c>
      <c r="P1656" s="15">
        <f t="shared" si="480"/>
        <v>18.996479153960902</v>
      </c>
      <c r="Q1656" s="15">
        <f t="shared" si="489"/>
        <v>0.88650236051817544</v>
      </c>
      <c r="R1656" s="15">
        <f t="shared" si="481"/>
        <v>11.872799471225564</v>
      </c>
      <c r="S1656" s="15">
        <f t="shared" si="490"/>
        <v>672.41566998516657</v>
      </c>
      <c r="T1656" s="15">
        <f t="shared" si="491"/>
        <v>460.36500541263985</v>
      </c>
      <c r="U1656" s="15">
        <f t="shared" si="482"/>
        <v>0.67241566998516655</v>
      </c>
      <c r="V1656" s="15">
        <f t="shared" si="483"/>
        <v>0.46036500541263986</v>
      </c>
      <c r="W1656" s="15">
        <f t="shared" si="484"/>
        <v>0.21205066457252669</v>
      </c>
      <c r="X1656" s="15">
        <f t="shared" si="485"/>
        <v>477.29657995959639</v>
      </c>
      <c r="Y1656" s="15">
        <f t="shared" si="492"/>
        <v>194915.70619690302</v>
      </c>
      <c r="AJ1656">
        <f>IF(E1656&lt;1,1,0)</f>
        <v>0</v>
      </c>
      <c r="AK1656">
        <f>IF(AJ1656=1,"",E1656)</f>
        <v>105.1</v>
      </c>
      <c r="AL1656">
        <f>E1656/3.6</f>
        <v>29.194444444444443</v>
      </c>
    </row>
    <row r="1657" spans="2:38" x14ac:dyDescent="0.3">
      <c r="B1657" s="23" t="s">
        <v>54</v>
      </c>
      <c r="C1657" s="23">
        <v>1646</v>
      </c>
      <c r="D1657" s="23">
        <v>169</v>
      </c>
      <c r="E1657" s="22">
        <v>106.1</v>
      </c>
      <c r="F1657" s="42">
        <f t="shared" si="474"/>
        <v>29.472222222222221</v>
      </c>
      <c r="G1657" s="15">
        <f t="shared" si="486"/>
        <v>0.29166666666666785</v>
      </c>
      <c r="H1657" s="15">
        <f t="shared" si="487"/>
        <v>1.0500000000000043</v>
      </c>
      <c r="I1657" s="15">
        <f t="shared" si="475"/>
        <v>466.66666666666856</v>
      </c>
      <c r="J1657" s="15">
        <f t="shared" si="476"/>
        <v>466.66666666666856</v>
      </c>
      <c r="K1657" s="15">
        <f t="shared" si="477"/>
        <v>0</v>
      </c>
      <c r="L1657" s="15">
        <f>SUM(0.5*1.2*$AD$4*$AF$4*(F1657^2))</f>
        <v>423.18770925925918</v>
      </c>
      <c r="M1657" s="15">
        <f t="shared" si="478"/>
        <v>33.164925912705819</v>
      </c>
      <c r="N1657" s="15">
        <f t="shared" si="488"/>
        <v>1.5569090220131341</v>
      </c>
      <c r="O1657" s="15">
        <f t="shared" si="479"/>
        <v>20.728078695441138</v>
      </c>
      <c r="P1657" s="15">
        <f t="shared" si="480"/>
        <v>19.411222209002055</v>
      </c>
      <c r="Q1657" s="15">
        <f t="shared" si="489"/>
        <v>0.91124904258926309</v>
      </c>
      <c r="R1657" s="15">
        <f t="shared" si="481"/>
        <v>12.132013880626284</v>
      </c>
      <c r="S1657" s="15">
        <f t="shared" si="490"/>
        <v>673.97257900717966</v>
      </c>
      <c r="T1657" s="15">
        <f t="shared" si="491"/>
        <v>461.27625445522909</v>
      </c>
      <c r="U1657" s="15">
        <f t="shared" si="482"/>
        <v>0.67397257900717966</v>
      </c>
      <c r="V1657" s="15">
        <f t="shared" si="483"/>
        <v>0.46127625445522907</v>
      </c>
      <c r="W1657" s="15">
        <f t="shared" si="484"/>
        <v>0.21269632455195059</v>
      </c>
      <c r="X1657" s="15">
        <f t="shared" si="485"/>
        <v>486.42250543356033</v>
      </c>
      <c r="Y1657" s="15">
        <f t="shared" si="492"/>
        <v>195402.12870233657</v>
      </c>
      <c r="AJ1657">
        <f>IF(E1657&lt;1,1,0)</f>
        <v>0</v>
      </c>
      <c r="AK1657">
        <f>IF(AJ1657=1,"",E1657)</f>
        <v>106.1</v>
      </c>
      <c r="AL1657">
        <f>E1657/3.6</f>
        <v>29.472222222222221</v>
      </c>
    </row>
    <row r="1658" spans="2:38" x14ac:dyDescent="0.3">
      <c r="B1658" s="23" t="s">
        <v>54</v>
      </c>
      <c r="C1658" s="23">
        <v>1647</v>
      </c>
      <c r="D1658" s="23">
        <v>170</v>
      </c>
      <c r="E1658" s="22">
        <v>107.2</v>
      </c>
      <c r="F1658" s="42">
        <f t="shared" si="474"/>
        <v>29.777777777777779</v>
      </c>
      <c r="G1658" s="15">
        <f t="shared" si="486"/>
        <v>0.33333333333333409</v>
      </c>
      <c r="H1658" s="15">
        <f t="shared" si="487"/>
        <v>1.2000000000000028</v>
      </c>
      <c r="I1658" s="15">
        <f t="shared" si="475"/>
        <v>533.33333333333451</v>
      </c>
      <c r="J1658" s="15">
        <f t="shared" si="476"/>
        <v>533.33333333333451</v>
      </c>
      <c r="K1658" s="15">
        <f t="shared" si="477"/>
        <v>0</v>
      </c>
      <c r="L1658" s="15">
        <f>SUM(0.5*1.2*$AD$4*$AF$4*(F1658^2))</f>
        <v>432.00805925925926</v>
      </c>
      <c r="M1658" s="15">
        <f t="shared" si="478"/>
        <v>35.756601468312795</v>
      </c>
      <c r="N1658" s="15">
        <f t="shared" si="488"/>
        <v>1.6885061804481041</v>
      </c>
      <c r="O1658" s="15">
        <f t="shared" si="479"/>
        <v>22.347875917695497</v>
      </c>
      <c r="P1658" s="15">
        <f t="shared" si="480"/>
        <v>19.875119986831276</v>
      </c>
      <c r="Q1658" s="15">
        <f t="shared" si="489"/>
        <v>0.93854733271147694</v>
      </c>
      <c r="R1658" s="15">
        <f t="shared" si="481"/>
        <v>12.421949991769548</v>
      </c>
      <c r="S1658" s="15">
        <f t="shared" si="490"/>
        <v>675.6610851876278</v>
      </c>
      <c r="T1658" s="15">
        <f t="shared" si="491"/>
        <v>462.21480178794059</v>
      </c>
      <c r="U1658" s="15">
        <f t="shared" si="482"/>
        <v>0.6756610851876278</v>
      </c>
      <c r="V1658" s="15">
        <f t="shared" si="483"/>
        <v>0.46221480178794061</v>
      </c>
      <c r="W1658" s="15">
        <f t="shared" si="484"/>
        <v>0.21344628339968719</v>
      </c>
      <c r="X1658" s="15">
        <f t="shared" si="485"/>
        <v>496.56083824192257</v>
      </c>
      <c r="Y1658" s="15">
        <f t="shared" si="492"/>
        <v>195898.68954057849</v>
      </c>
      <c r="AJ1658">
        <f>IF(E1658&lt;1,1,0)</f>
        <v>0</v>
      </c>
      <c r="AK1658">
        <f>IF(AJ1658=1,"",E1658)</f>
        <v>107.2</v>
      </c>
      <c r="AL1658">
        <f>E1658/3.6</f>
        <v>29.777777777777779</v>
      </c>
    </row>
    <row r="1659" spans="2:38" x14ac:dyDescent="0.3">
      <c r="B1659" s="23" t="s">
        <v>54</v>
      </c>
      <c r="C1659" s="23">
        <v>1648</v>
      </c>
      <c r="D1659" s="23">
        <v>171</v>
      </c>
      <c r="E1659" s="22">
        <v>108.5</v>
      </c>
      <c r="F1659" s="42">
        <f t="shared" si="474"/>
        <v>30.138888888888889</v>
      </c>
      <c r="G1659" s="15">
        <f t="shared" si="486"/>
        <v>0.37500000000000039</v>
      </c>
      <c r="H1659" s="15">
        <f t="shared" si="487"/>
        <v>1.3500000000000014</v>
      </c>
      <c r="I1659" s="15">
        <f t="shared" si="475"/>
        <v>600.00000000000057</v>
      </c>
      <c r="J1659" s="15">
        <f t="shared" si="476"/>
        <v>600.00000000000057</v>
      </c>
      <c r="K1659" s="15">
        <f t="shared" si="477"/>
        <v>0</v>
      </c>
      <c r="L1659" s="15">
        <f>SUM(0.5*1.2*$AD$4*$AF$4*(F1659^2))</f>
        <v>442.54939814814816</v>
      </c>
      <c r="M1659" s="15">
        <f t="shared" si="478"/>
        <v>38.517180471965041</v>
      </c>
      <c r="N1659" s="15">
        <f t="shared" si="488"/>
        <v>1.8295660724183396</v>
      </c>
      <c r="O1659" s="15">
        <f t="shared" si="479"/>
        <v>24.073237794978148</v>
      </c>
      <c r="P1659" s="15">
        <f t="shared" si="480"/>
        <v>20.433847138631688</v>
      </c>
      <c r="Q1659" s="15">
        <f t="shared" si="489"/>
        <v>0.97060773908500519</v>
      </c>
      <c r="R1659" s="15">
        <f t="shared" si="481"/>
        <v>12.771154461644805</v>
      </c>
      <c r="S1659" s="15">
        <f t="shared" si="490"/>
        <v>677.49065126004609</v>
      </c>
      <c r="T1659" s="15">
        <f t="shared" si="491"/>
        <v>463.18540952702557</v>
      </c>
      <c r="U1659" s="15">
        <f t="shared" si="482"/>
        <v>0.67749065126004604</v>
      </c>
      <c r="V1659" s="15">
        <f t="shared" si="483"/>
        <v>0.46318540952702558</v>
      </c>
      <c r="W1659" s="15">
        <f t="shared" si="484"/>
        <v>0.21430524173302046</v>
      </c>
      <c r="X1659" s="15">
        <f t="shared" si="485"/>
        <v>508.67731912213327</v>
      </c>
      <c r="Y1659" s="15">
        <f t="shared" si="492"/>
        <v>196407.36685970062</v>
      </c>
      <c r="AJ1659">
        <f>IF(E1659&lt;1,1,0)</f>
        <v>0</v>
      </c>
      <c r="AK1659">
        <f>IF(AJ1659=1,"",E1659)</f>
        <v>108.5</v>
      </c>
      <c r="AL1659">
        <f>E1659/3.6</f>
        <v>30.138888888888889</v>
      </c>
    </row>
    <row r="1660" spans="2:38" x14ac:dyDescent="0.3">
      <c r="B1660" s="23" t="s">
        <v>54</v>
      </c>
      <c r="C1660" s="23">
        <v>1649</v>
      </c>
      <c r="D1660" s="23">
        <v>172</v>
      </c>
      <c r="E1660" s="22">
        <v>109.9</v>
      </c>
      <c r="F1660" s="42">
        <f t="shared" si="474"/>
        <v>30.527777777777782</v>
      </c>
      <c r="G1660" s="15">
        <f t="shared" si="486"/>
        <v>0.38888888888888851</v>
      </c>
      <c r="H1660" s="15">
        <f t="shared" si="487"/>
        <v>1.3999999999999986</v>
      </c>
      <c r="I1660" s="15">
        <f t="shared" si="475"/>
        <v>622.2222222222216</v>
      </c>
      <c r="J1660" s="15">
        <f t="shared" si="476"/>
        <v>622.2222222222216</v>
      </c>
      <c r="K1660" s="15">
        <f t="shared" si="477"/>
        <v>0</v>
      </c>
      <c r="L1660" s="15">
        <f>SUM(0.5*1.2*$AD$4*$AF$4*(F1660^2))</f>
        <v>454.0437092592594</v>
      </c>
      <c r="M1660" s="15">
        <f t="shared" si="478"/>
        <v>40.043467186059665</v>
      </c>
      <c r="N1660" s="15">
        <f t="shared" si="488"/>
        <v>1.9131878766672952</v>
      </c>
      <c r="O1660" s="15">
        <f t="shared" si="479"/>
        <v>25.027166991287292</v>
      </c>
      <c r="P1660" s="15">
        <f t="shared" si="480"/>
        <v>21.048405457664614</v>
      </c>
      <c r="Q1660" s="15">
        <f t="shared" si="489"/>
        <v>1.0056460385328649</v>
      </c>
      <c r="R1660" s="15">
        <f t="shared" si="481"/>
        <v>13.155253411040384</v>
      </c>
      <c r="S1660" s="15">
        <f t="shared" si="490"/>
        <v>679.40383913671337</v>
      </c>
      <c r="T1660" s="15">
        <f t="shared" si="491"/>
        <v>464.19105556555843</v>
      </c>
      <c r="U1660" s="15">
        <f t="shared" si="482"/>
        <v>0.67940383913671343</v>
      </c>
      <c r="V1660" s="15">
        <f t="shared" si="483"/>
        <v>0.46419105556555845</v>
      </c>
      <c r="W1660" s="15">
        <f t="shared" si="484"/>
        <v>0.21521278357115498</v>
      </c>
      <c r="X1660" s="15">
        <f t="shared" si="485"/>
        <v>521.88917033870598</v>
      </c>
      <c r="Y1660" s="15">
        <f t="shared" si="492"/>
        <v>196929.25603003934</v>
      </c>
      <c r="AJ1660">
        <f>IF(E1660&lt;1,1,0)</f>
        <v>0</v>
      </c>
      <c r="AK1660">
        <f>IF(AJ1660=1,"",E1660)</f>
        <v>109.9</v>
      </c>
      <c r="AL1660">
        <f>E1660/3.6</f>
        <v>30.527777777777779</v>
      </c>
    </row>
    <row r="1661" spans="2:38" x14ac:dyDescent="0.3">
      <c r="B1661" s="23" t="s">
        <v>54</v>
      </c>
      <c r="C1661" s="23">
        <v>1650</v>
      </c>
      <c r="D1661" s="23">
        <v>173</v>
      </c>
      <c r="E1661" s="22">
        <v>111.3</v>
      </c>
      <c r="F1661" s="42">
        <f t="shared" si="474"/>
        <v>30.916666666666668</v>
      </c>
      <c r="G1661" s="15">
        <f t="shared" si="486"/>
        <v>0.38888888888888851</v>
      </c>
      <c r="H1661" s="15">
        <f t="shared" si="487"/>
        <v>1.3999999999999986</v>
      </c>
      <c r="I1661" s="15">
        <f t="shared" si="475"/>
        <v>622.2222222222216</v>
      </c>
      <c r="J1661" s="15">
        <f t="shared" si="476"/>
        <v>622.2222222222216</v>
      </c>
      <c r="K1661" s="15">
        <f t="shared" si="477"/>
        <v>0</v>
      </c>
      <c r="L1661" s="15">
        <f>SUM(0.5*1.2*$AD$4*$AF$4*(F1661^2))</f>
        <v>465.68538333333333</v>
      </c>
      <c r="M1661" s="15">
        <f t="shared" si="478"/>
        <v>40.913496805092571</v>
      </c>
      <c r="N1661" s="15">
        <f t="shared" si="488"/>
        <v>1.9661208186891705</v>
      </c>
      <c r="O1661" s="15">
        <f t="shared" si="479"/>
        <v>25.570935503182856</v>
      </c>
      <c r="P1661" s="15">
        <f t="shared" si="480"/>
        <v>21.676459768055555</v>
      </c>
      <c r="Q1661" s="15">
        <f t="shared" si="489"/>
        <v>1.0416743166315585</v>
      </c>
      <c r="R1661" s="15">
        <f t="shared" si="481"/>
        <v>13.547787355034723</v>
      </c>
      <c r="S1661" s="15">
        <f t="shared" si="490"/>
        <v>681.36995995540258</v>
      </c>
      <c r="T1661" s="15">
        <f t="shared" si="491"/>
        <v>465.23272988218997</v>
      </c>
      <c r="U1661" s="15">
        <f t="shared" si="482"/>
        <v>0.68136995995540262</v>
      </c>
      <c r="V1661" s="15">
        <f t="shared" si="483"/>
        <v>0.46523272988219</v>
      </c>
      <c r="W1661" s="15">
        <f t="shared" si="484"/>
        <v>0.21613723007321262</v>
      </c>
      <c r="X1661" s="15">
        <f t="shared" si="485"/>
        <v>535.27040425949451</v>
      </c>
      <c r="Y1661" s="15">
        <f t="shared" si="492"/>
        <v>197464.52643429884</v>
      </c>
      <c r="AJ1661">
        <f>IF(E1661&lt;1,1,0)</f>
        <v>0</v>
      </c>
      <c r="AK1661">
        <f>IF(AJ1661=1,"",E1661)</f>
        <v>111.3</v>
      </c>
      <c r="AL1661">
        <f>E1661/3.6</f>
        <v>30.916666666666664</v>
      </c>
    </row>
    <row r="1662" spans="2:38" x14ac:dyDescent="0.3">
      <c r="B1662" s="23" t="s">
        <v>54</v>
      </c>
      <c r="C1662" s="23">
        <v>1651</v>
      </c>
      <c r="D1662" s="23">
        <v>174</v>
      </c>
      <c r="E1662" s="22">
        <v>112.7</v>
      </c>
      <c r="F1662" s="42">
        <f t="shared" si="474"/>
        <v>31.305555555555557</v>
      </c>
      <c r="G1662" s="15">
        <f t="shared" si="486"/>
        <v>0.36111111111111227</v>
      </c>
      <c r="H1662" s="15">
        <f t="shared" si="487"/>
        <v>1.3000000000000043</v>
      </c>
      <c r="I1662" s="15">
        <f t="shared" si="475"/>
        <v>577.77777777777965</v>
      </c>
      <c r="J1662" s="15">
        <f t="shared" si="476"/>
        <v>577.77777777777965</v>
      </c>
      <c r="K1662" s="15">
        <f t="shared" si="477"/>
        <v>0</v>
      </c>
      <c r="L1662" s="15">
        <f>SUM(0.5*1.2*$AD$4*$AF$4*(F1662^2))</f>
        <v>477.47442037037041</v>
      </c>
      <c r="M1662" s="15">
        <f t="shared" si="478"/>
        <v>40.405836314249036</v>
      </c>
      <c r="N1662" s="15">
        <f t="shared" si="488"/>
        <v>1.9529487551887035</v>
      </c>
      <c r="O1662" s="15">
        <f t="shared" si="479"/>
        <v>25.253647696405647</v>
      </c>
      <c r="P1662" s="15">
        <f t="shared" si="480"/>
        <v>22.318181993261319</v>
      </c>
      <c r="Q1662" s="15">
        <f t="shared" si="489"/>
        <v>1.0787121296742972</v>
      </c>
      <c r="R1662" s="15">
        <f t="shared" si="481"/>
        <v>13.948863745788323</v>
      </c>
      <c r="S1662" s="15">
        <f t="shared" si="490"/>
        <v>683.32290871059126</v>
      </c>
      <c r="T1662" s="15">
        <f t="shared" si="491"/>
        <v>466.31144201186424</v>
      </c>
      <c r="U1662" s="15">
        <f t="shared" si="482"/>
        <v>0.68332290871059131</v>
      </c>
      <c r="V1662" s="15">
        <f t="shared" si="483"/>
        <v>0.46631144201186425</v>
      </c>
      <c r="W1662" s="15">
        <f t="shared" si="484"/>
        <v>0.21701146669872706</v>
      </c>
      <c r="X1662" s="15">
        <f t="shared" si="485"/>
        <v>548.82102093147955</v>
      </c>
      <c r="Y1662" s="15">
        <f t="shared" si="492"/>
        <v>198013.34745523031</v>
      </c>
      <c r="AJ1662">
        <f>IF(E1662&lt;1,1,0)</f>
        <v>0</v>
      </c>
      <c r="AK1662">
        <f>IF(AJ1662=1,"",E1662)</f>
        <v>112.7</v>
      </c>
      <c r="AL1662">
        <f>E1662/3.6</f>
        <v>31.305555555555557</v>
      </c>
    </row>
    <row r="1663" spans="2:38" x14ac:dyDescent="0.3">
      <c r="B1663" s="23" t="s">
        <v>54</v>
      </c>
      <c r="C1663" s="23">
        <v>1652</v>
      </c>
      <c r="D1663" s="23">
        <v>175</v>
      </c>
      <c r="E1663" s="22">
        <v>113.9</v>
      </c>
      <c r="F1663" s="42">
        <f t="shared" si="474"/>
        <v>31.638888888888893</v>
      </c>
      <c r="G1663" s="15">
        <f t="shared" si="486"/>
        <v>0.31944444444444403</v>
      </c>
      <c r="H1663" s="15">
        <f t="shared" si="487"/>
        <v>1.1499999999999986</v>
      </c>
      <c r="I1663" s="15">
        <f t="shared" si="475"/>
        <v>511.11111111111046</v>
      </c>
      <c r="J1663" s="15">
        <f t="shared" si="476"/>
        <v>511.11111111111046</v>
      </c>
      <c r="K1663" s="15">
        <f t="shared" si="477"/>
        <v>0</v>
      </c>
      <c r="L1663" s="15">
        <f>SUM(0.5*1.2*$AD$4*$AF$4*(F1663^2))</f>
        <v>487.69659814814821</v>
      </c>
      <c r="M1663" s="15">
        <f t="shared" si="478"/>
        <v>39.050226134619329</v>
      </c>
      <c r="N1663" s="15">
        <f t="shared" si="488"/>
        <v>1.8982748815439952</v>
      </c>
      <c r="O1663" s="15">
        <f t="shared" si="479"/>
        <v>24.40639133413708</v>
      </c>
      <c r="P1663" s="15">
        <f t="shared" si="480"/>
        <v>22.879238480298358</v>
      </c>
      <c r="Q1663" s="15">
        <f t="shared" si="489"/>
        <v>1.1121852039033924</v>
      </c>
      <c r="R1663" s="15">
        <f t="shared" si="481"/>
        <v>14.299524050186474</v>
      </c>
      <c r="S1663" s="15">
        <f t="shared" si="490"/>
        <v>685.22118359213528</v>
      </c>
      <c r="T1663" s="15">
        <f t="shared" si="491"/>
        <v>467.42362721576762</v>
      </c>
      <c r="U1663" s="15">
        <f t="shared" si="482"/>
        <v>0.68522118359213524</v>
      </c>
      <c r="V1663" s="15">
        <f t="shared" si="483"/>
        <v>0.46742362721576763</v>
      </c>
      <c r="W1663" s="15">
        <f t="shared" si="484"/>
        <v>0.21779755637636761</v>
      </c>
      <c r="X1663" s="15">
        <f t="shared" si="485"/>
        <v>560.57065001084641</v>
      </c>
      <c r="Y1663" s="15">
        <f t="shared" si="492"/>
        <v>198573.91810524114</v>
      </c>
      <c r="AJ1663">
        <f>IF(E1663&lt;1,1,0)</f>
        <v>0</v>
      </c>
      <c r="AK1663">
        <f>IF(AJ1663=1,"",E1663)</f>
        <v>113.9</v>
      </c>
      <c r="AL1663">
        <f>E1663/3.6</f>
        <v>31.638888888888889</v>
      </c>
    </row>
    <row r="1664" spans="2:38" x14ac:dyDescent="0.3">
      <c r="B1664" s="23" t="s">
        <v>54</v>
      </c>
      <c r="C1664" s="23">
        <v>1653</v>
      </c>
      <c r="D1664" s="23">
        <v>176</v>
      </c>
      <c r="E1664" s="22">
        <v>115</v>
      </c>
      <c r="F1664" s="42">
        <f t="shared" si="474"/>
        <v>31.944444444444446</v>
      </c>
      <c r="G1664" s="15">
        <f t="shared" si="486"/>
        <v>0.29166666666666585</v>
      </c>
      <c r="H1664" s="15">
        <f t="shared" si="487"/>
        <v>1.0499999999999972</v>
      </c>
      <c r="I1664" s="15">
        <f t="shared" si="475"/>
        <v>466.66666666666538</v>
      </c>
      <c r="J1664" s="15">
        <f t="shared" si="476"/>
        <v>466.66666666666538</v>
      </c>
      <c r="K1664" s="15">
        <f t="shared" si="477"/>
        <v>0</v>
      </c>
      <c r="L1664" s="15">
        <f>SUM(0.5*1.2*$AD$4*$AF$4*(F1664^2))</f>
        <v>497.16203703703707</v>
      </c>
      <c r="M1664" s="15">
        <f t="shared" si="478"/>
        <v>38.309972479423827</v>
      </c>
      <c r="N1664" s="15">
        <f t="shared" si="488"/>
        <v>1.8729319878829427</v>
      </c>
      <c r="O1664" s="15">
        <f t="shared" si="479"/>
        <v>23.943732799639893</v>
      </c>
      <c r="P1664" s="15">
        <f t="shared" si="480"/>
        <v>23.402565072016465</v>
      </c>
      <c r="Q1664" s="15">
        <f t="shared" si="489"/>
        <v>1.1441254035208051</v>
      </c>
      <c r="R1664" s="15">
        <f t="shared" si="481"/>
        <v>14.62660317001029</v>
      </c>
      <c r="S1664" s="15">
        <f t="shared" si="490"/>
        <v>687.09411558001818</v>
      </c>
      <c r="T1664" s="15">
        <f t="shared" si="491"/>
        <v>468.56775261928846</v>
      </c>
      <c r="U1664" s="15">
        <f t="shared" si="482"/>
        <v>0.68709411558001821</v>
      </c>
      <c r="V1664" s="15">
        <f t="shared" si="483"/>
        <v>0.46856775261928846</v>
      </c>
      <c r="W1664" s="15">
        <f t="shared" si="484"/>
        <v>0.21852636296072975</v>
      </c>
      <c r="X1664" s="15">
        <f t="shared" si="485"/>
        <v>571.45046431549667</v>
      </c>
      <c r="Y1664" s="15">
        <f t="shared" si="492"/>
        <v>199145.36856955665</v>
      </c>
      <c r="AJ1664">
        <f>IF(E1664&lt;1,1,0)</f>
        <v>0</v>
      </c>
      <c r="AK1664">
        <f>IF(AJ1664=1,"",E1664)</f>
        <v>115</v>
      </c>
      <c r="AL1664">
        <f>E1664/3.6</f>
        <v>31.944444444444443</v>
      </c>
    </row>
    <row r="1665" spans="2:38" x14ac:dyDescent="0.3">
      <c r="B1665" s="23" t="s">
        <v>54</v>
      </c>
      <c r="C1665" s="23">
        <v>1654</v>
      </c>
      <c r="D1665" s="23">
        <v>177</v>
      </c>
      <c r="E1665" s="22">
        <v>116</v>
      </c>
      <c r="F1665" s="42">
        <f t="shared" si="474"/>
        <v>32.222222222222221</v>
      </c>
      <c r="G1665" s="15">
        <f t="shared" si="486"/>
        <v>0.24999999999999961</v>
      </c>
      <c r="H1665" s="15">
        <f t="shared" si="487"/>
        <v>0.89999999999999858</v>
      </c>
      <c r="I1665" s="15">
        <f t="shared" si="475"/>
        <v>399.99999999999937</v>
      </c>
      <c r="J1665" s="15">
        <f t="shared" si="476"/>
        <v>399.99999999999937</v>
      </c>
      <c r="K1665" s="15">
        <f t="shared" si="477"/>
        <v>0</v>
      </c>
      <c r="L1665" s="15">
        <f>SUM(0.5*1.2*$AD$4*$AF$4*(F1665^2))</f>
        <v>505.84592592592588</v>
      </c>
      <c r="M1665" s="15">
        <f t="shared" si="478"/>
        <v>36.774768724279809</v>
      </c>
      <c r="N1665" s="15">
        <f t="shared" si="488"/>
        <v>1.8080927956104238</v>
      </c>
      <c r="O1665" s="15">
        <f t="shared" si="479"/>
        <v>22.984230452674883</v>
      </c>
      <c r="P1665" s="15">
        <f t="shared" si="480"/>
        <v>23.885879835390945</v>
      </c>
      <c r="Q1665" s="15">
        <f t="shared" si="489"/>
        <v>1.1743890919067215</v>
      </c>
      <c r="R1665" s="15">
        <f t="shared" si="481"/>
        <v>14.92867489711934</v>
      </c>
      <c r="S1665" s="15">
        <f t="shared" si="490"/>
        <v>688.90220837562856</v>
      </c>
      <c r="T1665" s="15">
        <f t="shared" si="491"/>
        <v>469.74214171119519</v>
      </c>
      <c r="U1665" s="15">
        <f t="shared" si="482"/>
        <v>0.68890220837562854</v>
      </c>
      <c r="V1665" s="15">
        <f t="shared" si="483"/>
        <v>0.46974214171119522</v>
      </c>
      <c r="W1665" s="15">
        <f t="shared" si="484"/>
        <v>0.21916006666443333</v>
      </c>
      <c r="X1665" s="15">
        <f t="shared" si="485"/>
        <v>581.43194535338546</v>
      </c>
      <c r="Y1665" s="15">
        <f t="shared" si="492"/>
        <v>199726.80051491005</v>
      </c>
      <c r="AJ1665">
        <f>IF(E1665&lt;1,1,0)</f>
        <v>0</v>
      </c>
      <c r="AK1665">
        <f>IF(AJ1665=1,"",E1665)</f>
        <v>116</v>
      </c>
      <c r="AL1665">
        <f>E1665/3.6</f>
        <v>32.222222222222221</v>
      </c>
    </row>
    <row r="1666" spans="2:38" x14ac:dyDescent="0.3">
      <c r="B1666" s="23" t="s">
        <v>54</v>
      </c>
      <c r="C1666" s="23">
        <v>1655</v>
      </c>
      <c r="D1666" s="23">
        <v>178</v>
      </c>
      <c r="E1666" s="22">
        <v>116.8</v>
      </c>
      <c r="F1666" s="42">
        <f t="shared" si="474"/>
        <v>32.444444444444443</v>
      </c>
      <c r="G1666" s="15">
        <f t="shared" si="486"/>
        <v>0.22222222222222143</v>
      </c>
      <c r="H1666" s="15">
        <f t="shared" si="487"/>
        <v>0.79999999999999716</v>
      </c>
      <c r="I1666" s="15">
        <f t="shared" si="475"/>
        <v>355.55555555555429</v>
      </c>
      <c r="J1666" s="15">
        <f t="shared" si="476"/>
        <v>355.55555555555429</v>
      </c>
      <c r="K1666" s="15">
        <f t="shared" si="477"/>
        <v>0</v>
      </c>
      <c r="L1666" s="15">
        <f>SUM(0.5*1.2*$AD$4*$AF$4*(F1666^2))</f>
        <v>512.84717037037024</v>
      </c>
      <c r="M1666" s="15">
        <f t="shared" si="478"/>
        <v>35.813563996707771</v>
      </c>
      <c r="N1666" s="15">
        <f t="shared" si="488"/>
        <v>1.770781775392773</v>
      </c>
      <c r="O1666" s="15">
        <f t="shared" si="479"/>
        <v>22.383477497942359</v>
      </c>
      <c r="P1666" s="15">
        <f t="shared" si="480"/>
        <v>24.277761527572007</v>
      </c>
      <c r="Q1666" s="15">
        <f t="shared" si="489"/>
        <v>1.2004004310855048</v>
      </c>
      <c r="R1666" s="15">
        <f t="shared" si="481"/>
        <v>15.173600954732505</v>
      </c>
      <c r="S1666" s="15">
        <f t="shared" si="490"/>
        <v>690.67299015102128</v>
      </c>
      <c r="T1666" s="15">
        <f t="shared" si="491"/>
        <v>470.94254214228067</v>
      </c>
      <c r="U1666" s="15">
        <f t="shared" si="482"/>
        <v>0.69067299015102124</v>
      </c>
      <c r="V1666" s="15">
        <f t="shared" si="483"/>
        <v>0.47094254214228065</v>
      </c>
      <c r="W1666" s="15">
        <f t="shared" si="484"/>
        <v>0.21973044800874059</v>
      </c>
      <c r="X1666" s="15">
        <f t="shared" si="485"/>
        <v>589.4793523615258</v>
      </c>
      <c r="Y1666" s="15">
        <f t="shared" si="492"/>
        <v>200316.27986727157</v>
      </c>
      <c r="AJ1666">
        <f>IF(E1666&lt;1,1,0)</f>
        <v>0</v>
      </c>
      <c r="AK1666">
        <f>IF(AJ1666=1,"",E1666)</f>
        <v>116.8</v>
      </c>
      <c r="AL1666">
        <f>E1666/3.6</f>
        <v>32.444444444444443</v>
      </c>
    </row>
    <row r="1667" spans="2:38" x14ac:dyDescent="0.3">
      <c r="B1667" s="23" t="s">
        <v>54</v>
      </c>
      <c r="C1667" s="23">
        <v>1656</v>
      </c>
      <c r="D1667" s="23">
        <v>179</v>
      </c>
      <c r="E1667" s="22">
        <v>117.6</v>
      </c>
      <c r="F1667" s="42">
        <f t="shared" si="474"/>
        <v>32.666666666666664</v>
      </c>
      <c r="G1667" s="15">
        <f t="shared" si="486"/>
        <v>0.2222222222222234</v>
      </c>
      <c r="H1667" s="15">
        <f t="shared" si="487"/>
        <v>0.80000000000000426</v>
      </c>
      <c r="I1667" s="15">
        <f t="shared" si="475"/>
        <v>355.55555555555742</v>
      </c>
      <c r="J1667" s="15">
        <f t="shared" si="476"/>
        <v>355.55555555555742</v>
      </c>
      <c r="K1667" s="15">
        <f t="shared" si="477"/>
        <v>0</v>
      </c>
      <c r="L1667" s="15">
        <f>SUM(0.5*1.2*$AD$4*$AF$4*(F1667^2))</f>
        <v>519.8965333333332</v>
      </c>
      <c r="M1667" s="15">
        <f t="shared" si="478"/>
        <v>36.289141570370425</v>
      </c>
      <c r="N1667" s="15">
        <f t="shared" si="488"/>
        <v>1.8043767614156407</v>
      </c>
      <c r="O1667" s="15">
        <f t="shared" si="479"/>
        <v>22.680713481481515</v>
      </c>
      <c r="P1667" s="15">
        <f t="shared" si="480"/>
        <v>24.674326755555548</v>
      </c>
      <c r="Q1667" s="15">
        <f t="shared" si="489"/>
        <v>1.2268623581234563</v>
      </c>
      <c r="R1667" s="15">
        <f t="shared" si="481"/>
        <v>15.421454222222216</v>
      </c>
      <c r="S1667" s="15">
        <f t="shared" si="490"/>
        <v>692.47736691243688</v>
      </c>
      <c r="T1667" s="15">
        <f t="shared" si="491"/>
        <v>472.16940450040414</v>
      </c>
      <c r="U1667" s="15">
        <f t="shared" si="482"/>
        <v>0.69247736691243689</v>
      </c>
      <c r="V1667" s="15">
        <f t="shared" si="483"/>
        <v>0.47216940450040412</v>
      </c>
      <c r="W1667" s="15">
        <f t="shared" si="484"/>
        <v>0.22030796241203277</v>
      </c>
      <c r="X1667" s="15">
        <f t="shared" si="485"/>
        <v>597.58206800664834</v>
      </c>
      <c r="Y1667" s="15">
        <f t="shared" si="492"/>
        <v>200913.86193527823</v>
      </c>
      <c r="AJ1667">
        <f>IF(E1667&lt;1,1,0)</f>
        <v>0</v>
      </c>
      <c r="AK1667">
        <f>IF(AJ1667=1,"",E1667)</f>
        <v>117.6</v>
      </c>
      <c r="AL1667">
        <f>E1667/3.6</f>
        <v>32.666666666666664</v>
      </c>
    </row>
    <row r="1668" spans="2:38" x14ac:dyDescent="0.3">
      <c r="B1668" s="23" t="s">
        <v>54</v>
      </c>
      <c r="C1668" s="23">
        <v>1657</v>
      </c>
      <c r="D1668" s="23">
        <v>180</v>
      </c>
      <c r="E1668" s="22">
        <v>118.4</v>
      </c>
      <c r="F1668" s="42">
        <f t="shared" si="474"/>
        <v>32.888888888888893</v>
      </c>
      <c r="G1668" s="15">
        <f t="shared" si="486"/>
        <v>0.2222222222222234</v>
      </c>
      <c r="H1668" s="15">
        <f t="shared" si="487"/>
        <v>0.80000000000000426</v>
      </c>
      <c r="I1668" s="15">
        <f t="shared" si="475"/>
        <v>355.55555555555742</v>
      </c>
      <c r="J1668" s="15">
        <f t="shared" si="476"/>
        <v>355.55555555555742</v>
      </c>
      <c r="K1668" s="15">
        <f t="shared" si="477"/>
        <v>0</v>
      </c>
      <c r="L1668" s="15">
        <f>SUM(0.5*1.2*$AD$4*$AF$4*(F1668^2))</f>
        <v>526.99401481481493</v>
      </c>
      <c r="M1668" s="15">
        <f t="shared" si="478"/>
        <v>36.769434758847808</v>
      </c>
      <c r="N1668" s="15">
        <f t="shared" si="488"/>
        <v>1.8384717379423905</v>
      </c>
      <c r="O1668" s="15">
        <f t="shared" si="479"/>
        <v>22.980896724279877</v>
      </c>
      <c r="P1668" s="15">
        <f t="shared" si="480"/>
        <v>25.075607598353916</v>
      </c>
      <c r="Q1668" s="15">
        <f t="shared" si="489"/>
        <v>1.2537803799176959</v>
      </c>
      <c r="R1668" s="15">
        <f t="shared" si="481"/>
        <v>15.672254748971197</v>
      </c>
      <c r="S1668" s="15">
        <f t="shared" si="490"/>
        <v>694.31583865037931</v>
      </c>
      <c r="T1668" s="15">
        <f t="shared" si="491"/>
        <v>473.42318488032186</v>
      </c>
      <c r="U1668" s="15">
        <f t="shared" si="482"/>
        <v>0.69431583865037927</v>
      </c>
      <c r="V1668" s="15">
        <f t="shared" si="483"/>
        <v>0.47342318488032187</v>
      </c>
      <c r="W1668" s="15">
        <f t="shared" si="484"/>
        <v>0.2208926537700574</v>
      </c>
      <c r="X1668" s="15">
        <f t="shared" si="485"/>
        <v>605.74009228872262</v>
      </c>
      <c r="Y1668" s="15">
        <f t="shared" si="492"/>
        <v>201519.60202756696</v>
      </c>
      <c r="AJ1668">
        <f>IF(E1668&lt;1,1,0)</f>
        <v>0</v>
      </c>
      <c r="AK1668">
        <f>IF(AJ1668=1,"",E1668)</f>
        <v>118.4</v>
      </c>
      <c r="AL1668">
        <f>E1668/3.6</f>
        <v>32.888888888888893</v>
      </c>
    </row>
    <row r="1669" spans="2:38" x14ac:dyDescent="0.3">
      <c r="B1669" s="23" t="s">
        <v>54</v>
      </c>
      <c r="C1669" s="23">
        <v>1658</v>
      </c>
      <c r="D1669" s="23">
        <v>181</v>
      </c>
      <c r="E1669" s="22">
        <v>119.2</v>
      </c>
      <c r="F1669" s="42">
        <f t="shared" si="474"/>
        <v>33.111111111111114</v>
      </c>
      <c r="G1669" s="15">
        <f t="shared" si="486"/>
        <v>0.22222222222222143</v>
      </c>
      <c r="H1669" s="15">
        <f t="shared" si="487"/>
        <v>0.79999999999999716</v>
      </c>
      <c r="I1669" s="15">
        <f t="shared" si="475"/>
        <v>355.55555555555429</v>
      </c>
      <c r="J1669" s="15">
        <f t="shared" si="476"/>
        <v>355.55555555555429</v>
      </c>
      <c r="K1669" s="15">
        <f t="shared" si="477"/>
        <v>0</v>
      </c>
      <c r="L1669" s="15">
        <f>SUM(0.5*1.2*$AD$4*$AF$4*(F1669^2))</f>
        <v>534.13961481481488</v>
      </c>
      <c r="M1669" s="15">
        <f t="shared" si="478"/>
        <v>37.254475641152233</v>
      </c>
      <c r="N1669" s="15">
        <f t="shared" si="488"/>
        <v>1.8730722475134871</v>
      </c>
      <c r="O1669" s="15">
        <f t="shared" si="479"/>
        <v>23.284047275720145</v>
      </c>
      <c r="P1669" s="15">
        <f t="shared" si="480"/>
        <v>25.481636134979432</v>
      </c>
      <c r="Q1669" s="15">
        <f t="shared" si="489"/>
        <v>1.2811600390086881</v>
      </c>
      <c r="R1669" s="15">
        <f t="shared" si="481"/>
        <v>15.926022584362144</v>
      </c>
      <c r="S1669" s="15">
        <f t="shared" si="490"/>
        <v>696.18891089789281</v>
      </c>
      <c r="T1669" s="15">
        <f t="shared" si="491"/>
        <v>474.70434491933054</v>
      </c>
      <c r="U1669" s="15">
        <f t="shared" si="482"/>
        <v>0.69618891089789281</v>
      </c>
      <c r="V1669" s="15">
        <f t="shared" si="483"/>
        <v>0.47470434491933056</v>
      </c>
      <c r="W1669" s="15">
        <f t="shared" si="484"/>
        <v>0.22148456597856225</v>
      </c>
      <c r="X1669" s="15">
        <f t="shared" si="485"/>
        <v>613.95342520771749</v>
      </c>
      <c r="Y1669" s="15">
        <f t="shared" si="492"/>
        <v>202133.55545277469</v>
      </c>
      <c r="AJ1669">
        <f>IF(E1669&lt;1,1,0)</f>
        <v>0</v>
      </c>
      <c r="AK1669">
        <f>IF(AJ1669=1,"",E1669)</f>
        <v>119.2</v>
      </c>
      <c r="AL1669">
        <f>E1669/3.6</f>
        <v>33.111111111111114</v>
      </c>
    </row>
    <row r="1670" spans="2:38" x14ac:dyDescent="0.3">
      <c r="B1670" s="23" t="s">
        <v>54</v>
      </c>
      <c r="C1670" s="23">
        <v>1659</v>
      </c>
      <c r="D1670" s="23">
        <v>182</v>
      </c>
      <c r="E1670" s="22">
        <v>120</v>
      </c>
      <c r="F1670" s="42">
        <f t="shared" si="474"/>
        <v>33.333333333333336</v>
      </c>
      <c r="G1670" s="15">
        <f t="shared" si="486"/>
        <v>0.22222222222222143</v>
      </c>
      <c r="H1670" s="15">
        <f t="shared" si="487"/>
        <v>0.79999999999999716</v>
      </c>
      <c r="I1670" s="15">
        <f t="shared" si="475"/>
        <v>355.55555555555429</v>
      </c>
      <c r="J1670" s="15">
        <f t="shared" si="476"/>
        <v>355.55555555555429</v>
      </c>
      <c r="K1670" s="15">
        <f t="shared" si="477"/>
        <v>0</v>
      </c>
      <c r="L1670" s="15">
        <f>SUM(0.5*1.2*$AD$4*$AF$4*(F1670^2))</f>
        <v>541.33333333333337</v>
      </c>
      <c r="M1670" s="15">
        <f t="shared" si="478"/>
        <v>37.744296296296255</v>
      </c>
      <c r="N1670" s="15">
        <f t="shared" si="488"/>
        <v>1.9081838683127552</v>
      </c>
      <c r="O1670" s="15">
        <f t="shared" si="479"/>
        <v>23.59018518518516</v>
      </c>
      <c r="P1670" s="15">
        <f t="shared" si="480"/>
        <v>25.892444444444447</v>
      </c>
      <c r="Q1670" s="15">
        <f t="shared" si="489"/>
        <v>1.3090069135802471</v>
      </c>
      <c r="R1670" s="15">
        <f t="shared" si="481"/>
        <v>16.18277777777778</v>
      </c>
      <c r="S1670" s="15">
        <f t="shared" si="490"/>
        <v>698.0970947662056</v>
      </c>
      <c r="T1670" s="15">
        <f t="shared" si="491"/>
        <v>476.01335183291076</v>
      </c>
      <c r="U1670" s="15">
        <f t="shared" si="482"/>
        <v>0.69809709476620563</v>
      </c>
      <c r="V1670" s="15">
        <f t="shared" si="483"/>
        <v>0.47601335183291077</v>
      </c>
      <c r="W1670" s="15">
        <f t="shared" si="484"/>
        <v>0.22208374293329486</v>
      </c>
      <c r="X1670" s="15">
        <f t="shared" si="485"/>
        <v>622.22206676360224</v>
      </c>
      <c r="Y1670" s="15">
        <f t="shared" si="492"/>
        <v>202755.7775195383</v>
      </c>
      <c r="AJ1670">
        <f>IF(E1670&lt;1,1,0)</f>
        <v>0</v>
      </c>
      <c r="AK1670">
        <f>IF(AJ1670=1,"",E1670)</f>
        <v>120</v>
      </c>
      <c r="AL1670">
        <f>E1670/3.6</f>
        <v>33.333333333333336</v>
      </c>
    </row>
    <row r="1671" spans="2:38" x14ac:dyDescent="0.3">
      <c r="B1671" s="23" t="s">
        <v>54</v>
      </c>
      <c r="C1671" s="23">
        <v>1660</v>
      </c>
      <c r="D1671" s="23">
        <v>183</v>
      </c>
      <c r="E1671" s="22">
        <v>120.8</v>
      </c>
      <c r="F1671" s="42">
        <f t="shared" si="474"/>
        <v>33.555555555555557</v>
      </c>
      <c r="G1671" s="15">
        <f t="shared" si="486"/>
        <v>0.22222222222222143</v>
      </c>
      <c r="H1671" s="15">
        <f t="shared" si="487"/>
        <v>0.79999999999999716</v>
      </c>
      <c r="I1671" s="15">
        <f t="shared" si="475"/>
        <v>355.55555555555429</v>
      </c>
      <c r="J1671" s="15">
        <f t="shared" si="476"/>
        <v>355.55555555555429</v>
      </c>
      <c r="K1671" s="15">
        <f t="shared" si="477"/>
        <v>0</v>
      </c>
      <c r="L1671" s="15">
        <f>SUM(0.5*1.2*$AD$4*$AF$4*(F1671^2))</f>
        <v>548.57517037037042</v>
      </c>
      <c r="M1671" s="15">
        <f t="shared" si="478"/>
        <v>38.238928803292147</v>
      </c>
      <c r="N1671" s="15">
        <f t="shared" si="488"/>
        <v>1.9438122141673508</v>
      </c>
      <c r="O1671" s="15">
        <f t="shared" si="479"/>
        <v>23.899330502057591</v>
      </c>
      <c r="P1671" s="15">
        <f t="shared" si="480"/>
        <v>26.308064605761324</v>
      </c>
      <c r="Q1671" s="15">
        <f t="shared" si="489"/>
        <v>1.337326617459534</v>
      </c>
      <c r="R1671" s="15">
        <f t="shared" si="481"/>
        <v>16.442540378600828</v>
      </c>
      <c r="S1671" s="15">
        <f t="shared" si="490"/>
        <v>700.04090698037294</v>
      </c>
      <c r="T1671" s="15">
        <f t="shared" si="491"/>
        <v>477.35067845037031</v>
      </c>
      <c r="U1671" s="15">
        <f t="shared" si="482"/>
        <v>0.70004090698037291</v>
      </c>
      <c r="V1671" s="15">
        <f t="shared" si="483"/>
        <v>0.47735067845037032</v>
      </c>
      <c r="W1671" s="15">
        <f t="shared" si="484"/>
        <v>0.22269022853000259</v>
      </c>
      <c r="X1671" s="15">
        <f t="shared" si="485"/>
        <v>630.54601695634631</v>
      </c>
      <c r="Y1671" s="15">
        <f t="shared" si="492"/>
        <v>203386.32353649466</v>
      </c>
      <c r="AJ1671">
        <f>IF(E1671&lt;1,1,0)</f>
        <v>0</v>
      </c>
      <c r="AK1671">
        <f>IF(AJ1671=1,"",E1671)</f>
        <v>120.8</v>
      </c>
      <c r="AL1671">
        <f>E1671/3.6</f>
        <v>33.555555555555557</v>
      </c>
    </row>
    <row r="1672" spans="2:38" x14ac:dyDescent="0.3">
      <c r="B1672" s="23" t="s">
        <v>54</v>
      </c>
      <c r="C1672" s="23">
        <v>1661</v>
      </c>
      <c r="D1672" s="23">
        <v>184</v>
      </c>
      <c r="E1672" s="22">
        <v>121.6</v>
      </c>
      <c r="F1672" s="42">
        <f t="shared" si="474"/>
        <v>33.777777777777779</v>
      </c>
      <c r="G1672" s="15">
        <f t="shared" si="486"/>
        <v>0.20833333333333331</v>
      </c>
      <c r="H1672" s="15">
        <f t="shared" si="487"/>
        <v>0.75</v>
      </c>
      <c r="I1672" s="15">
        <f t="shared" si="475"/>
        <v>333.33333333333331</v>
      </c>
      <c r="J1672" s="15">
        <f t="shared" si="476"/>
        <v>333.33333333333331</v>
      </c>
      <c r="K1672" s="15">
        <f t="shared" si="477"/>
        <v>0</v>
      </c>
      <c r="L1672" s="15">
        <f>SUM(0.5*1.2*$AD$4*$AF$4*(F1672^2))</f>
        <v>555.86512592592589</v>
      </c>
      <c r="M1672" s="15">
        <f t="shared" si="478"/>
        <v>37.987787957201647</v>
      </c>
      <c r="N1672" s="15">
        <f t="shared" si="488"/>
        <v>1.9415980511458621</v>
      </c>
      <c r="O1672" s="15">
        <f t="shared" si="479"/>
        <v>23.742367473251029</v>
      </c>
      <c r="P1672" s="15">
        <f t="shared" si="480"/>
        <v>26.728528697942387</v>
      </c>
      <c r="Q1672" s="15">
        <f t="shared" si="489"/>
        <v>1.3661248001170554</v>
      </c>
      <c r="R1672" s="15">
        <f t="shared" si="481"/>
        <v>16.705330436213991</v>
      </c>
      <c r="S1672" s="15">
        <f t="shared" si="490"/>
        <v>701.98250503151883</v>
      </c>
      <c r="T1672" s="15">
        <f t="shared" si="491"/>
        <v>478.71680325048737</v>
      </c>
      <c r="U1672" s="15">
        <f t="shared" si="482"/>
        <v>0.70198250503151882</v>
      </c>
      <c r="V1672" s="15">
        <f t="shared" si="483"/>
        <v>0.47871680325048738</v>
      </c>
      <c r="W1672" s="15">
        <f t="shared" si="484"/>
        <v>0.22326570178103144</v>
      </c>
      <c r="X1672" s="15">
        <f t="shared" si="485"/>
        <v>638.9252758127742</v>
      </c>
      <c r="Y1672" s="15">
        <f t="shared" si="492"/>
        <v>204025.24881230743</v>
      </c>
      <c r="AJ1672">
        <f>IF(E1672&lt;1,1,0)</f>
        <v>0</v>
      </c>
      <c r="AK1672">
        <f>IF(AJ1672=1,"",E1672)</f>
        <v>121.6</v>
      </c>
      <c r="AL1672">
        <f>E1672/3.6</f>
        <v>33.777777777777779</v>
      </c>
    </row>
    <row r="1673" spans="2:38" x14ac:dyDescent="0.3">
      <c r="B1673" s="23" t="s">
        <v>54</v>
      </c>
      <c r="C1673" s="23">
        <v>1662</v>
      </c>
      <c r="D1673" s="23">
        <v>185</v>
      </c>
      <c r="E1673" s="22">
        <v>122.3</v>
      </c>
      <c r="F1673" s="42">
        <f t="shared" si="474"/>
        <v>33.972222222222221</v>
      </c>
      <c r="G1673" s="15">
        <f t="shared" si="486"/>
        <v>0.20833333333333331</v>
      </c>
      <c r="H1673" s="15">
        <f t="shared" si="487"/>
        <v>0.75</v>
      </c>
      <c r="I1673" s="15">
        <f t="shared" si="475"/>
        <v>333.33333333333331</v>
      </c>
      <c r="J1673" s="15">
        <f t="shared" si="476"/>
        <v>333.33333333333331</v>
      </c>
      <c r="K1673" s="15">
        <f t="shared" si="477"/>
        <v>0</v>
      </c>
      <c r="L1673" s="15">
        <f>SUM(0.5*1.2*$AD$4*$AF$4*(F1673^2))</f>
        <v>562.28330925925923</v>
      </c>
      <c r="M1673" s="15">
        <f t="shared" si="478"/>
        <v>38.424507608076127</v>
      </c>
      <c r="N1673" s="15">
        <f t="shared" si="488"/>
        <v>1.9745927520816897</v>
      </c>
      <c r="O1673" s="15">
        <f t="shared" si="479"/>
        <v>24.015317255047581</v>
      </c>
      <c r="P1673" s="15">
        <f t="shared" si="480"/>
        <v>27.100433534002054</v>
      </c>
      <c r="Q1673" s="15">
        <f t="shared" si="489"/>
        <v>1.39266116771955</v>
      </c>
      <c r="R1673" s="15">
        <f t="shared" si="481"/>
        <v>16.937770958751283</v>
      </c>
      <c r="S1673" s="15">
        <f t="shared" si="490"/>
        <v>703.95709778360049</v>
      </c>
      <c r="T1673" s="15">
        <f t="shared" si="491"/>
        <v>480.10946441820693</v>
      </c>
      <c r="U1673" s="15">
        <f t="shared" si="482"/>
        <v>0.70395709778360049</v>
      </c>
      <c r="V1673" s="15">
        <f t="shared" si="483"/>
        <v>0.4801094644182069</v>
      </c>
      <c r="W1673" s="15">
        <f t="shared" si="484"/>
        <v>0.22384763336539359</v>
      </c>
      <c r="X1673" s="15">
        <f t="shared" si="485"/>
        <v>646.30249762764436</v>
      </c>
      <c r="Y1673" s="15">
        <f t="shared" si="492"/>
        <v>204671.55130993508</v>
      </c>
      <c r="AJ1673">
        <f>IF(E1673&lt;1,1,0)</f>
        <v>0</v>
      </c>
      <c r="AK1673">
        <f>IF(AJ1673=1,"",E1673)</f>
        <v>122.3</v>
      </c>
      <c r="AL1673">
        <f>E1673/3.6</f>
        <v>33.972222222222221</v>
      </c>
    </row>
    <row r="1674" spans="2:38" x14ac:dyDescent="0.3">
      <c r="B1674" s="23" t="s">
        <v>54</v>
      </c>
      <c r="C1674" s="23">
        <v>1663</v>
      </c>
      <c r="D1674" s="23">
        <v>186</v>
      </c>
      <c r="E1674" s="22">
        <v>123.1</v>
      </c>
      <c r="F1674" s="42">
        <f t="shared" si="474"/>
        <v>34.194444444444443</v>
      </c>
      <c r="G1674" s="15">
        <f t="shared" si="486"/>
        <v>0.20833333333333331</v>
      </c>
      <c r="H1674" s="15">
        <f t="shared" si="487"/>
        <v>0.75</v>
      </c>
      <c r="I1674" s="15">
        <f t="shared" si="475"/>
        <v>333.33333333333331</v>
      </c>
      <c r="J1674" s="15">
        <f t="shared" si="476"/>
        <v>333.33333333333331</v>
      </c>
      <c r="K1674" s="15">
        <f t="shared" si="477"/>
        <v>0</v>
      </c>
      <c r="L1674" s="15">
        <f>SUM(0.5*1.2*$AD$4*$AF$4*(F1674^2))</f>
        <v>569.66348703703693</v>
      </c>
      <c r="M1674" s="15">
        <f t="shared" si="478"/>
        <v>38.9282146076646</v>
      </c>
      <c r="N1674" s="15">
        <f t="shared" si="488"/>
        <v>2.0112910880626709</v>
      </c>
      <c r="O1674" s="15">
        <f t="shared" si="479"/>
        <v>24.330134129790377</v>
      </c>
      <c r="P1674" s="15">
        <f t="shared" si="480"/>
        <v>27.530066459516455</v>
      </c>
      <c r="Q1674" s="15">
        <f t="shared" si="489"/>
        <v>1.4223867670750168</v>
      </c>
      <c r="R1674" s="15">
        <f t="shared" si="481"/>
        <v>17.206291537197785</v>
      </c>
      <c r="S1674" s="15">
        <f t="shared" si="490"/>
        <v>705.96838887166314</v>
      </c>
      <c r="T1674" s="15">
        <f t="shared" si="491"/>
        <v>481.53185118528194</v>
      </c>
      <c r="U1674" s="15">
        <f t="shared" si="482"/>
        <v>0.70596838887166313</v>
      </c>
      <c r="V1674" s="15">
        <f t="shared" si="483"/>
        <v>0.48153185118528191</v>
      </c>
      <c r="W1674" s="15">
        <f t="shared" si="484"/>
        <v>0.22443653768638122</v>
      </c>
      <c r="X1674" s="15">
        <f t="shared" si="485"/>
        <v>654.78546017837425</v>
      </c>
      <c r="Y1674" s="15">
        <f t="shared" si="492"/>
        <v>205326.33677011344</v>
      </c>
      <c r="AJ1674">
        <f>IF(E1674&lt;1,1,0)</f>
        <v>0</v>
      </c>
      <c r="AK1674">
        <f>IF(AJ1674=1,"",E1674)</f>
        <v>123.1</v>
      </c>
      <c r="AL1674">
        <f>E1674/3.6</f>
        <v>34.194444444444443</v>
      </c>
    </row>
    <row r="1675" spans="2:38" x14ac:dyDescent="0.3">
      <c r="B1675" s="23" t="s">
        <v>54</v>
      </c>
      <c r="C1675" s="23">
        <v>1664</v>
      </c>
      <c r="D1675" s="23">
        <v>187</v>
      </c>
      <c r="E1675" s="22">
        <v>123.8</v>
      </c>
      <c r="F1675" s="42">
        <f t="shared" si="474"/>
        <v>34.388888888888893</v>
      </c>
      <c r="G1675" s="15">
        <f t="shared" si="486"/>
        <v>0.18055555555555713</v>
      </c>
      <c r="H1675" s="15">
        <f t="shared" si="487"/>
        <v>0.65000000000000568</v>
      </c>
      <c r="I1675" s="15">
        <f t="shared" si="475"/>
        <v>288.88888888889142</v>
      </c>
      <c r="J1675" s="15">
        <f t="shared" si="476"/>
        <v>288.88888888889142</v>
      </c>
      <c r="K1675" s="15">
        <f t="shared" si="477"/>
        <v>0</v>
      </c>
      <c r="L1675" s="15">
        <f>SUM(0.5*1.2*$AD$4*$AF$4*(F1675^2))</f>
        <v>576.16061481481495</v>
      </c>
      <c r="M1675" s="15">
        <f t="shared" si="478"/>
        <v>37.844611266255242</v>
      </c>
      <c r="N1675" s="15">
        <f t="shared" si="488"/>
        <v>1.9658173074415919</v>
      </c>
      <c r="O1675" s="15">
        <f t="shared" si="479"/>
        <v>23.652882041409526</v>
      </c>
      <c r="P1675" s="15">
        <f t="shared" si="480"/>
        <v>27.910043365020581</v>
      </c>
      <c r="Q1675" s="15">
        <f t="shared" si="489"/>
        <v>1.4497716970163468</v>
      </c>
      <c r="R1675" s="15">
        <f t="shared" si="481"/>
        <v>17.443777103137862</v>
      </c>
      <c r="S1675" s="15">
        <f t="shared" si="490"/>
        <v>707.93420617910476</v>
      </c>
      <c r="T1675" s="15">
        <f t="shared" si="491"/>
        <v>482.98162288229827</v>
      </c>
      <c r="U1675" s="15">
        <f t="shared" si="482"/>
        <v>0.70793420617910474</v>
      </c>
      <c r="V1675" s="15">
        <f t="shared" si="483"/>
        <v>0.48298162288229829</v>
      </c>
      <c r="W1675" s="15">
        <f t="shared" si="484"/>
        <v>0.22495258329680645</v>
      </c>
      <c r="X1675" s="15">
        <f t="shared" si="485"/>
        <v>662.25342278010532</v>
      </c>
      <c r="Y1675" s="15">
        <f t="shared" si="492"/>
        <v>205988.59019289355</v>
      </c>
      <c r="AJ1675">
        <f>IF(E1675&lt;1,1,0)</f>
        <v>0</v>
      </c>
      <c r="AK1675">
        <f>IF(AJ1675=1,"",E1675)</f>
        <v>123.8</v>
      </c>
      <c r="AL1675">
        <f>E1675/3.6</f>
        <v>34.388888888888886</v>
      </c>
    </row>
    <row r="1676" spans="2:38" x14ac:dyDescent="0.3">
      <c r="B1676" s="23" t="s">
        <v>54</v>
      </c>
      <c r="C1676" s="23">
        <v>1665</v>
      </c>
      <c r="D1676" s="23">
        <v>188</v>
      </c>
      <c r="E1676" s="22">
        <v>124.4</v>
      </c>
      <c r="F1676" s="42">
        <f t="shared" ref="F1676:F1739" si="493">SUM(E1676*(1000/3600))</f>
        <v>34.555555555555557</v>
      </c>
      <c r="G1676" s="15">
        <f t="shared" si="486"/>
        <v>0.16666666666666705</v>
      </c>
      <c r="H1676" s="15">
        <f t="shared" si="487"/>
        <v>0.60000000000000142</v>
      </c>
      <c r="I1676" s="15">
        <f t="shared" ref="I1676:I1739" si="494">SUM($AC$4*G1676)</f>
        <v>266.66666666666725</v>
      </c>
      <c r="J1676" s="15">
        <f t="shared" ref="J1676:J1739" si="495">MAX(0,I1676)</f>
        <v>266.66666666666725</v>
      </c>
      <c r="K1676" s="15">
        <f t="shared" ref="K1676:K1739" si="496">ABS(MIN(0,I1676))</f>
        <v>0</v>
      </c>
      <c r="L1676" s="15">
        <f>SUM(0.5*1.2*$AD$4*$AF$4*(F1676^2))</f>
        <v>581.75890370370371</v>
      </c>
      <c r="M1676" s="15">
        <f t="shared" ref="M1676:M1739" si="497">SUM(((L1676+$AH$4+J1676)*F1676)/1000)</f>
        <v>37.453576931687266</v>
      </c>
      <c r="N1676" s="15">
        <f t="shared" si="488"/>
        <v>1.9559090175436684</v>
      </c>
      <c r="O1676" s="15">
        <f t="shared" ref="O1676:O1739" si="498">SUM((M1676*1000)/$AC$4)</f>
        <v>23.408485582304543</v>
      </c>
      <c r="P1676" s="15">
        <f t="shared" ref="P1676:P1739" si="499">ABS(SUM(((K1676-L1676-$AB$22)*F1676)/1000))</f>
        <v>28.238762116872433</v>
      </c>
      <c r="Q1676" s="15">
        <f t="shared" si="489"/>
        <v>1.4746909105477828</v>
      </c>
      <c r="R1676" s="15">
        <f t="shared" ref="R1676:R1739" si="500">SUM((P1676*1000)/$AC$4)</f>
        <v>17.649226323045269</v>
      </c>
      <c r="S1676" s="15">
        <f t="shared" si="490"/>
        <v>709.89011519664848</v>
      </c>
      <c r="T1676" s="15">
        <f t="shared" si="491"/>
        <v>484.45631379284606</v>
      </c>
      <c r="U1676" s="15">
        <f t="shared" ref="U1676:U1739" si="501">SUM(S1676/1000)</f>
        <v>0.70989011519664846</v>
      </c>
      <c r="V1676" s="15">
        <f t="shared" ref="V1676:V1739" si="502">SUM(T1676/1000)</f>
        <v>0.48445631379284604</v>
      </c>
      <c r="W1676" s="15">
        <f t="shared" ref="W1676:W1739" si="503">SUM(U1676-V1676)</f>
        <v>0.22543380140380243</v>
      </c>
      <c r="X1676" s="15">
        <f t="shared" ref="X1676:X1739" si="504">SUM((((0.5*$AC$4*(F1676^2))-W1676)*0.7)/1000)</f>
        <v>668.68823725806749</v>
      </c>
      <c r="Y1676" s="15">
        <f t="shared" si="492"/>
        <v>206657.27843015161</v>
      </c>
      <c r="AJ1676">
        <f>IF(E1676&lt;1,1,0)</f>
        <v>0</v>
      </c>
      <c r="AK1676">
        <f>IF(AJ1676=1,"",E1676)</f>
        <v>124.4</v>
      </c>
      <c r="AL1676">
        <f>E1676/3.6</f>
        <v>34.555555555555557</v>
      </c>
    </row>
    <row r="1677" spans="2:38" x14ac:dyDescent="0.3">
      <c r="B1677" s="23" t="s">
        <v>54</v>
      </c>
      <c r="C1677" s="23">
        <v>1666</v>
      </c>
      <c r="D1677" s="23">
        <v>189</v>
      </c>
      <c r="E1677" s="22">
        <v>125</v>
      </c>
      <c r="F1677" s="42">
        <f t="shared" si="493"/>
        <v>34.722222222222221</v>
      </c>
      <c r="G1677" s="15">
        <f t="shared" ref="G1677:G1740" si="505">($E1678-$E1676)/2/3.6</f>
        <v>0.1388888888888889</v>
      </c>
      <c r="H1677" s="15">
        <f t="shared" ref="H1677:H1740" si="506">($E1678-$E1676)/2</f>
        <v>0.5</v>
      </c>
      <c r="I1677" s="15">
        <f t="shared" si="494"/>
        <v>222.22222222222223</v>
      </c>
      <c r="J1677" s="15">
        <f t="shared" si="495"/>
        <v>222.22222222222223</v>
      </c>
      <c r="K1677" s="15">
        <f t="shared" si="496"/>
        <v>0</v>
      </c>
      <c r="L1677" s="15">
        <f>SUM(0.5*1.2*$AD$4*$AF$4*(F1677^2))</f>
        <v>587.38425925925924</v>
      </c>
      <c r="M1677" s="15">
        <f t="shared" si="497"/>
        <v>36.286336162551436</v>
      </c>
      <c r="N1677" s="15">
        <f t="shared" ref="N1677:N1740" si="507">SUM(M1677*(D1677/3600))</f>
        <v>1.9050326485339504</v>
      </c>
      <c r="O1677" s="15">
        <f t="shared" si="498"/>
        <v>22.678960101594647</v>
      </c>
      <c r="P1677" s="15">
        <f t="shared" si="499"/>
        <v>28.570286779835389</v>
      </c>
      <c r="Q1677" s="15">
        <f t="shared" ref="Q1677:Q1740" si="508">SUM(P1677*(D1677/3600))</f>
        <v>1.4999400559413578</v>
      </c>
      <c r="R1677" s="15">
        <f t="shared" si="500"/>
        <v>17.856429237397116</v>
      </c>
      <c r="S1677" s="15">
        <f t="shared" ref="S1677:S1740" si="509">SUM(N1677+S1676)</f>
        <v>711.79514784518244</v>
      </c>
      <c r="T1677" s="15">
        <f t="shared" ref="T1677:T1740" si="510">SUM(T1676+Q1677)</f>
        <v>485.95625384878741</v>
      </c>
      <c r="U1677" s="15">
        <f t="shared" si="501"/>
        <v>0.7117951478451825</v>
      </c>
      <c r="V1677" s="15">
        <f t="shared" si="502"/>
        <v>0.48595625384878743</v>
      </c>
      <c r="W1677" s="15">
        <f t="shared" si="503"/>
        <v>0.22583889399639506</v>
      </c>
      <c r="X1677" s="15">
        <f t="shared" si="504"/>
        <v>675.15416290042856</v>
      </c>
      <c r="Y1677" s="15">
        <f t="shared" ref="Y1677:Y1740" si="511">SUM(Y1676+X1677)</f>
        <v>207332.43259305204</v>
      </c>
      <c r="AJ1677">
        <f>IF(E1677&lt;1,1,0)</f>
        <v>0</v>
      </c>
      <c r="AK1677">
        <f>IF(AJ1677=1,"",E1677)</f>
        <v>125</v>
      </c>
      <c r="AL1677">
        <f>E1677/3.6</f>
        <v>34.722222222222221</v>
      </c>
    </row>
    <row r="1678" spans="2:38" x14ac:dyDescent="0.3">
      <c r="B1678" s="23" t="s">
        <v>54</v>
      </c>
      <c r="C1678" s="23">
        <v>1667</v>
      </c>
      <c r="D1678" s="23">
        <v>190</v>
      </c>
      <c r="E1678" s="22">
        <v>125.4</v>
      </c>
      <c r="F1678" s="42">
        <f t="shared" si="493"/>
        <v>34.833333333333336</v>
      </c>
      <c r="G1678" s="15">
        <f t="shared" si="505"/>
        <v>0.11111111111111072</v>
      </c>
      <c r="H1678" s="15">
        <f t="shared" si="506"/>
        <v>0.39999999999999858</v>
      </c>
      <c r="I1678" s="15">
        <f t="shared" si="494"/>
        <v>177.77777777777715</v>
      </c>
      <c r="J1678" s="15">
        <f t="shared" si="495"/>
        <v>177.77777777777715</v>
      </c>
      <c r="K1678" s="15">
        <f t="shared" si="496"/>
        <v>0</v>
      </c>
      <c r="L1678" s="15">
        <f>SUM(0.5*1.2*$AD$4*$AF$4*(F1678^2))</f>
        <v>591.14953333333335</v>
      </c>
      <c r="M1678" s="15">
        <f t="shared" si="497"/>
        <v>34.985461337037016</v>
      </c>
      <c r="N1678" s="15">
        <f t="shared" si="507"/>
        <v>1.8464549038991758</v>
      </c>
      <c r="O1678" s="15">
        <f t="shared" si="498"/>
        <v>21.865913335648134</v>
      </c>
      <c r="P1678" s="15">
        <f t="shared" si="499"/>
        <v>28.792868744444444</v>
      </c>
      <c r="Q1678" s="15">
        <f t="shared" si="508"/>
        <v>1.5196236281790123</v>
      </c>
      <c r="R1678" s="15">
        <f t="shared" si="500"/>
        <v>17.995542965277778</v>
      </c>
      <c r="S1678" s="15">
        <f t="shared" si="509"/>
        <v>713.64160274908158</v>
      </c>
      <c r="T1678" s="15">
        <f t="shared" si="510"/>
        <v>487.47587747696645</v>
      </c>
      <c r="U1678" s="15">
        <f t="shared" si="501"/>
        <v>0.71364160274908162</v>
      </c>
      <c r="V1678" s="15">
        <f t="shared" si="502"/>
        <v>0.48747587747696647</v>
      </c>
      <c r="W1678" s="15">
        <f t="shared" si="503"/>
        <v>0.22616572527211515</v>
      </c>
      <c r="X1678" s="15">
        <f t="shared" si="504"/>
        <v>679.48206390621453</v>
      </c>
      <c r="Y1678" s="15">
        <f t="shared" si="511"/>
        <v>208011.91465695825</v>
      </c>
      <c r="AJ1678">
        <f>IF(E1678&lt;1,1,0)</f>
        <v>0</v>
      </c>
      <c r="AK1678">
        <f>IF(AJ1678=1,"",E1678)</f>
        <v>125.4</v>
      </c>
      <c r="AL1678">
        <f>E1678/3.6</f>
        <v>34.833333333333336</v>
      </c>
    </row>
    <row r="1679" spans="2:38" x14ac:dyDescent="0.3">
      <c r="B1679" s="23" t="s">
        <v>54</v>
      </c>
      <c r="C1679" s="23">
        <v>1668</v>
      </c>
      <c r="D1679" s="23">
        <v>191</v>
      </c>
      <c r="E1679" s="22">
        <v>125.8</v>
      </c>
      <c r="F1679" s="42">
        <f t="shared" si="493"/>
        <v>34.944444444444443</v>
      </c>
      <c r="G1679" s="15">
        <f t="shared" si="505"/>
        <v>9.7222222222220642E-2</v>
      </c>
      <c r="H1679" s="15">
        <f t="shared" si="506"/>
        <v>0.34999999999999432</v>
      </c>
      <c r="I1679" s="15">
        <f t="shared" si="494"/>
        <v>155.55555555555301</v>
      </c>
      <c r="J1679" s="15">
        <f t="shared" si="495"/>
        <v>155.55555555555301</v>
      </c>
      <c r="K1679" s="15">
        <f t="shared" si="496"/>
        <v>0</v>
      </c>
      <c r="L1679" s="15">
        <f>SUM(0.5*1.2*$AD$4*$AF$4*(F1679^2))</f>
        <v>594.92683703703688</v>
      </c>
      <c r="M1679" s="15">
        <f t="shared" si="497"/>
        <v>34.452510274485505</v>
      </c>
      <c r="N1679" s="15">
        <f t="shared" si="507"/>
        <v>1.8278970728963144</v>
      </c>
      <c r="O1679" s="15">
        <f t="shared" si="498"/>
        <v>21.532818921553439</v>
      </c>
      <c r="P1679" s="15">
        <f t="shared" si="499"/>
        <v>29.016707805349789</v>
      </c>
      <c r="Q1679" s="15">
        <f t="shared" si="508"/>
        <v>1.5394975530060584</v>
      </c>
      <c r="R1679" s="15">
        <f t="shared" si="500"/>
        <v>18.135442378343619</v>
      </c>
      <c r="S1679" s="15">
        <f t="shared" si="509"/>
        <v>715.46949982197793</v>
      </c>
      <c r="T1679" s="15">
        <f t="shared" si="510"/>
        <v>489.01537502997252</v>
      </c>
      <c r="U1679" s="15">
        <f t="shared" si="501"/>
        <v>0.71546949982197794</v>
      </c>
      <c r="V1679" s="15">
        <f t="shared" si="502"/>
        <v>0.4890153750299725</v>
      </c>
      <c r="W1679" s="15">
        <f t="shared" si="503"/>
        <v>0.22645412479200544</v>
      </c>
      <c r="X1679" s="15">
        <f t="shared" si="504"/>
        <v>683.82379209939643</v>
      </c>
      <c r="Y1679" s="15">
        <f t="shared" si="511"/>
        <v>208695.73844905765</v>
      </c>
      <c r="AJ1679">
        <f>IF(E1679&lt;1,1,0)</f>
        <v>0</v>
      </c>
      <c r="AK1679">
        <f>IF(AJ1679=1,"",E1679)</f>
        <v>125.8</v>
      </c>
      <c r="AL1679">
        <f>E1679/3.6</f>
        <v>34.944444444444443</v>
      </c>
    </row>
    <row r="1680" spans="2:38" x14ac:dyDescent="0.3">
      <c r="B1680" s="23" t="s">
        <v>54</v>
      </c>
      <c r="C1680" s="23">
        <v>1669</v>
      </c>
      <c r="D1680" s="23">
        <v>192</v>
      </c>
      <c r="E1680" s="22">
        <v>126.1</v>
      </c>
      <c r="F1680" s="42">
        <f t="shared" si="493"/>
        <v>35.027777777777779</v>
      </c>
      <c r="G1680" s="15">
        <f t="shared" si="505"/>
        <v>8.3333333333334522E-2</v>
      </c>
      <c r="H1680" s="15">
        <f t="shared" si="506"/>
        <v>0.30000000000000426</v>
      </c>
      <c r="I1680" s="15">
        <f t="shared" si="494"/>
        <v>133.33333333333525</v>
      </c>
      <c r="J1680" s="15">
        <f t="shared" si="495"/>
        <v>133.33333333333525</v>
      </c>
      <c r="K1680" s="15">
        <f t="shared" si="496"/>
        <v>0</v>
      </c>
      <c r="L1680" s="15">
        <f>SUM(0.5*1.2*$AD$4*$AF$4*(F1680^2))</f>
        <v>597.76770925925916</v>
      </c>
      <c r="M1680" s="15">
        <f t="shared" si="497"/>
        <v>33.855784853035047</v>
      </c>
      <c r="N1680" s="15">
        <f t="shared" si="507"/>
        <v>1.8056418588285359</v>
      </c>
      <c r="O1680" s="15">
        <f t="shared" si="498"/>
        <v>21.159865533146903</v>
      </c>
      <c r="P1680" s="15">
        <f t="shared" si="499"/>
        <v>29.185414482664608</v>
      </c>
      <c r="Q1680" s="15">
        <f t="shared" si="508"/>
        <v>1.5565554390754459</v>
      </c>
      <c r="R1680" s="15">
        <f t="shared" si="500"/>
        <v>18.240884051665379</v>
      </c>
      <c r="S1680" s="15">
        <f t="shared" si="509"/>
        <v>717.27514168080643</v>
      </c>
      <c r="T1680" s="15">
        <f t="shared" si="510"/>
        <v>490.57193046904797</v>
      </c>
      <c r="U1680" s="15">
        <f t="shared" si="501"/>
        <v>0.71727514168080642</v>
      </c>
      <c r="V1680" s="15">
        <f t="shared" si="502"/>
        <v>0.49057193046904796</v>
      </c>
      <c r="W1680" s="15">
        <f t="shared" si="503"/>
        <v>0.22670321121175846</v>
      </c>
      <c r="X1680" s="15">
        <f t="shared" si="504"/>
        <v>687.08916229540648</v>
      </c>
      <c r="Y1680" s="15">
        <f t="shared" si="511"/>
        <v>209382.82761135304</v>
      </c>
      <c r="AJ1680">
        <f>IF(E1680&lt;1,1,0)</f>
        <v>0</v>
      </c>
      <c r="AK1680">
        <f>IF(AJ1680=1,"",E1680)</f>
        <v>126.1</v>
      </c>
      <c r="AL1680">
        <f>E1680/3.6</f>
        <v>35.027777777777779</v>
      </c>
    </row>
    <row r="1681" spans="2:38" x14ac:dyDescent="0.3">
      <c r="B1681" s="23" t="s">
        <v>54</v>
      </c>
      <c r="C1681" s="23">
        <v>1670</v>
      </c>
      <c r="D1681" s="23">
        <v>193</v>
      </c>
      <c r="E1681" s="22">
        <v>126.4</v>
      </c>
      <c r="F1681" s="42">
        <f t="shared" si="493"/>
        <v>35.111111111111114</v>
      </c>
      <c r="G1681" s="15">
        <f t="shared" si="505"/>
        <v>6.9444444444444448E-2</v>
      </c>
      <c r="H1681" s="15">
        <f t="shared" si="506"/>
        <v>0.25</v>
      </c>
      <c r="I1681" s="15">
        <f t="shared" si="494"/>
        <v>111.11111111111111</v>
      </c>
      <c r="J1681" s="15">
        <f t="shared" si="495"/>
        <v>111.11111111111111</v>
      </c>
      <c r="K1681" s="15">
        <f t="shared" si="496"/>
        <v>0</v>
      </c>
      <c r="L1681" s="15">
        <f>SUM(0.5*1.2*$AD$4*$AF$4*(F1681^2))</f>
        <v>600.6153481481482</v>
      </c>
      <c r="M1681" s="15">
        <f t="shared" si="497"/>
        <v>33.256066791769548</v>
      </c>
      <c r="N1681" s="15">
        <f t="shared" si="507"/>
        <v>1.7828946918920896</v>
      </c>
      <c r="O1681" s="15">
        <f t="shared" si="498"/>
        <v>20.785041744855967</v>
      </c>
      <c r="P1681" s="15">
        <f t="shared" si="499"/>
        <v>29.354832223868314</v>
      </c>
      <c r="Q1681" s="15">
        <f t="shared" si="508"/>
        <v>1.573745172001829</v>
      </c>
      <c r="R1681" s="15">
        <f t="shared" si="500"/>
        <v>18.346770139917695</v>
      </c>
      <c r="S1681" s="15">
        <f t="shared" si="509"/>
        <v>719.05803637269855</v>
      </c>
      <c r="T1681" s="15">
        <f t="shared" si="510"/>
        <v>492.14567564104982</v>
      </c>
      <c r="U1681" s="15">
        <f t="shared" si="501"/>
        <v>0.71905803637269861</v>
      </c>
      <c r="V1681" s="15">
        <f t="shared" si="502"/>
        <v>0.49214567564104983</v>
      </c>
      <c r="W1681" s="15">
        <f t="shared" si="503"/>
        <v>0.22691236073164878</v>
      </c>
      <c r="X1681" s="15">
        <f t="shared" si="504"/>
        <v>690.36231029715009</v>
      </c>
      <c r="Y1681" s="15">
        <f t="shared" si="511"/>
        <v>210073.18992165019</v>
      </c>
      <c r="AJ1681">
        <f>IF(E1681&lt;1,1,0)</f>
        <v>0</v>
      </c>
      <c r="AK1681">
        <f>IF(AJ1681=1,"",E1681)</f>
        <v>126.4</v>
      </c>
      <c r="AL1681">
        <f>E1681/3.6</f>
        <v>35.111111111111114</v>
      </c>
    </row>
    <row r="1682" spans="2:38" x14ac:dyDescent="0.3">
      <c r="B1682" s="23" t="s">
        <v>54</v>
      </c>
      <c r="C1682" s="23">
        <v>1671</v>
      </c>
      <c r="D1682" s="23">
        <v>194</v>
      </c>
      <c r="E1682" s="22">
        <v>126.6</v>
      </c>
      <c r="F1682" s="42">
        <f t="shared" si="493"/>
        <v>35.166666666666664</v>
      </c>
      <c r="G1682" s="15">
        <f t="shared" si="505"/>
        <v>4.1666666666666269E-2</v>
      </c>
      <c r="H1682" s="15">
        <f t="shared" si="506"/>
        <v>0.14999999999999858</v>
      </c>
      <c r="I1682" s="15">
        <f t="shared" si="494"/>
        <v>66.666666666666032</v>
      </c>
      <c r="J1682" s="15">
        <f t="shared" si="495"/>
        <v>66.666666666666032</v>
      </c>
      <c r="K1682" s="15">
        <f t="shared" si="496"/>
        <v>0</v>
      </c>
      <c r="L1682" s="15">
        <f>SUM(0.5*1.2*$AD$4*$AF$4*(F1682^2))</f>
        <v>602.51753333333329</v>
      </c>
      <c r="M1682" s="15">
        <f t="shared" si="497"/>
        <v>31.812617699999972</v>
      </c>
      <c r="N1682" s="15">
        <f t="shared" si="507"/>
        <v>1.7143466204999984</v>
      </c>
      <c r="O1682" s="15">
        <f t="shared" si="498"/>
        <v>19.882886062499985</v>
      </c>
      <c r="P1682" s="15">
        <f t="shared" si="499"/>
        <v>29.468173255555548</v>
      </c>
      <c r="Q1682" s="15">
        <f t="shared" si="508"/>
        <v>1.5880071143271601</v>
      </c>
      <c r="R1682" s="15">
        <f t="shared" si="500"/>
        <v>18.41760828472222</v>
      </c>
      <c r="S1682" s="15">
        <f t="shared" si="509"/>
        <v>720.77238299319856</v>
      </c>
      <c r="T1682" s="15">
        <f t="shared" si="510"/>
        <v>493.733682755377</v>
      </c>
      <c r="U1682" s="15">
        <f t="shared" si="501"/>
        <v>0.72077238299319857</v>
      </c>
      <c r="V1682" s="15">
        <f t="shared" si="502"/>
        <v>0.49373368275537699</v>
      </c>
      <c r="W1682" s="15">
        <f t="shared" si="503"/>
        <v>0.22703870023782158</v>
      </c>
      <c r="X1682" s="15">
        <f t="shared" si="504"/>
        <v>692.5487299617987</v>
      </c>
      <c r="Y1682" s="15">
        <f t="shared" si="511"/>
        <v>210765.73865161199</v>
      </c>
      <c r="AJ1682">
        <f>IF(E1682&lt;1,1,0)</f>
        <v>0</v>
      </c>
      <c r="AK1682">
        <f>IF(AJ1682=1,"",E1682)</f>
        <v>126.6</v>
      </c>
      <c r="AL1682">
        <f>E1682/3.6</f>
        <v>35.166666666666664</v>
      </c>
    </row>
    <row r="1683" spans="2:38" x14ac:dyDescent="0.3">
      <c r="B1683" s="23" t="s">
        <v>54</v>
      </c>
      <c r="C1683" s="23">
        <v>1672</v>
      </c>
      <c r="D1683" s="23">
        <v>195</v>
      </c>
      <c r="E1683" s="22">
        <v>126.7</v>
      </c>
      <c r="F1683" s="42">
        <f t="shared" si="493"/>
        <v>35.19444444444445</v>
      </c>
      <c r="G1683" s="15">
        <f t="shared" si="505"/>
        <v>2.7777777777778172E-2</v>
      </c>
      <c r="H1683" s="15">
        <f t="shared" si="506"/>
        <v>0.10000000000000142</v>
      </c>
      <c r="I1683" s="15">
        <f t="shared" si="494"/>
        <v>44.444444444445075</v>
      </c>
      <c r="J1683" s="15">
        <f t="shared" si="495"/>
        <v>44.444444444445075</v>
      </c>
      <c r="K1683" s="15">
        <f t="shared" si="496"/>
        <v>0</v>
      </c>
      <c r="L1683" s="15">
        <f>SUM(0.5*1.2*$AD$4*$AF$4*(F1683^2))</f>
        <v>603.46975370370387</v>
      </c>
      <c r="M1683" s="15">
        <f t="shared" si="497"/>
        <v>31.089160251491801</v>
      </c>
      <c r="N1683" s="15">
        <f t="shared" si="507"/>
        <v>1.6839961802891392</v>
      </c>
      <c r="O1683" s="15">
        <f t="shared" si="498"/>
        <v>19.430725157182376</v>
      </c>
      <c r="P1683" s="15">
        <f t="shared" si="499"/>
        <v>29.524962720627585</v>
      </c>
      <c r="Q1683" s="15">
        <f t="shared" si="508"/>
        <v>1.5992688140339941</v>
      </c>
      <c r="R1683" s="15">
        <f t="shared" si="500"/>
        <v>18.453101700392239</v>
      </c>
      <c r="S1683" s="15">
        <f t="shared" si="509"/>
        <v>722.45637917348768</v>
      </c>
      <c r="T1683" s="15">
        <f t="shared" si="510"/>
        <v>495.33295156941102</v>
      </c>
      <c r="U1683" s="15">
        <f t="shared" si="501"/>
        <v>0.72245637917348771</v>
      </c>
      <c r="V1683" s="15">
        <f t="shared" si="502"/>
        <v>0.49533295156941104</v>
      </c>
      <c r="W1683" s="15">
        <f t="shared" si="503"/>
        <v>0.22712342760407667</v>
      </c>
      <c r="X1683" s="15">
        <f t="shared" si="504"/>
        <v>693.64323607532924</v>
      </c>
      <c r="Y1683" s="15">
        <f t="shared" si="511"/>
        <v>211459.38188768731</v>
      </c>
      <c r="AJ1683">
        <f>IF(E1683&lt;1,1,0)</f>
        <v>0</v>
      </c>
      <c r="AK1683">
        <f>IF(AJ1683=1,"",E1683)</f>
        <v>126.7</v>
      </c>
      <c r="AL1683">
        <f>E1683/3.6</f>
        <v>35.194444444444443</v>
      </c>
    </row>
    <row r="1684" spans="2:38" x14ac:dyDescent="0.3">
      <c r="B1684" s="23" t="s">
        <v>54</v>
      </c>
      <c r="C1684" s="23">
        <v>1673</v>
      </c>
      <c r="D1684" s="23">
        <v>196</v>
      </c>
      <c r="E1684" s="22">
        <v>126.8</v>
      </c>
      <c r="F1684" s="42">
        <f t="shared" si="493"/>
        <v>35.222222222222221</v>
      </c>
      <c r="G1684" s="15">
        <f t="shared" si="505"/>
        <v>2.7777777777778172E-2</v>
      </c>
      <c r="H1684" s="15">
        <f t="shared" si="506"/>
        <v>0.10000000000000142</v>
      </c>
      <c r="I1684" s="15">
        <f t="shared" si="494"/>
        <v>44.444444444445075</v>
      </c>
      <c r="J1684" s="15">
        <f t="shared" si="495"/>
        <v>44.444444444445075</v>
      </c>
      <c r="K1684" s="15">
        <f t="shared" si="496"/>
        <v>0</v>
      </c>
      <c r="L1684" s="15">
        <f>SUM(0.5*1.2*$AD$4*$AF$4*(F1684^2))</f>
        <v>604.42272592592587</v>
      </c>
      <c r="M1684" s="15">
        <f t="shared" si="497"/>
        <v>31.147263667489728</v>
      </c>
      <c r="N1684" s="15">
        <f t="shared" si="507"/>
        <v>1.6957954663411072</v>
      </c>
      <c r="O1684" s="15">
        <f t="shared" si="498"/>
        <v>19.46703979218108</v>
      </c>
      <c r="P1684" s="15">
        <f t="shared" si="499"/>
        <v>29.581831568724276</v>
      </c>
      <c r="Q1684" s="15">
        <f t="shared" si="508"/>
        <v>1.6105663854083216</v>
      </c>
      <c r="R1684" s="15">
        <f t="shared" si="500"/>
        <v>18.488644730452673</v>
      </c>
      <c r="S1684" s="15">
        <f t="shared" si="509"/>
        <v>724.15217463982879</v>
      </c>
      <c r="T1684" s="15">
        <f t="shared" si="510"/>
        <v>496.94351795481936</v>
      </c>
      <c r="U1684" s="15">
        <f t="shared" si="501"/>
        <v>0.72415217463982884</v>
      </c>
      <c r="V1684" s="15">
        <f t="shared" si="502"/>
        <v>0.49694351795481934</v>
      </c>
      <c r="W1684" s="15">
        <f t="shared" si="503"/>
        <v>0.2272086566850095</v>
      </c>
      <c r="X1684" s="15">
        <f t="shared" si="504"/>
        <v>694.73860638603901</v>
      </c>
      <c r="Y1684" s="15">
        <f t="shared" si="511"/>
        <v>212154.12049407334</v>
      </c>
      <c r="AJ1684">
        <f>IF(E1684&lt;1,1,0)</f>
        <v>0</v>
      </c>
      <c r="AK1684">
        <f>IF(AJ1684=1,"",E1684)</f>
        <v>126.8</v>
      </c>
      <c r="AL1684">
        <f>E1684/3.6</f>
        <v>35.222222222222221</v>
      </c>
    </row>
    <row r="1685" spans="2:38" x14ac:dyDescent="0.3">
      <c r="B1685" s="23" t="s">
        <v>54</v>
      </c>
      <c r="C1685" s="23">
        <v>1674</v>
      </c>
      <c r="D1685" s="23">
        <v>197</v>
      </c>
      <c r="E1685" s="22">
        <v>126.9</v>
      </c>
      <c r="F1685" s="42">
        <f t="shared" si="493"/>
        <v>35.25</v>
      </c>
      <c r="G1685" s="15">
        <f t="shared" si="505"/>
        <v>1.3888888888890073E-2</v>
      </c>
      <c r="H1685" s="15">
        <f t="shared" si="506"/>
        <v>5.0000000000004263E-2</v>
      </c>
      <c r="I1685" s="15">
        <f t="shared" si="494"/>
        <v>22.222222222224115</v>
      </c>
      <c r="J1685" s="15">
        <f t="shared" si="495"/>
        <v>22.222222222224115</v>
      </c>
      <c r="K1685" s="15">
        <f t="shared" si="496"/>
        <v>0</v>
      </c>
      <c r="L1685" s="15">
        <f>SUM(0.5*1.2*$AD$4*$AF$4*(F1685^2))</f>
        <v>605.37644999999998</v>
      </c>
      <c r="M1685" s="15">
        <f t="shared" si="497"/>
        <v>30.422113195833401</v>
      </c>
      <c r="N1685" s="15">
        <f t="shared" si="507"/>
        <v>1.6647656387719945</v>
      </c>
      <c r="O1685" s="15">
        <f t="shared" si="498"/>
        <v>19.013820747395876</v>
      </c>
      <c r="P1685" s="15">
        <f t="shared" si="499"/>
        <v>29.638779862499998</v>
      </c>
      <c r="Q1685" s="15">
        <f t="shared" si="508"/>
        <v>1.6218998980312498</v>
      </c>
      <c r="R1685" s="15">
        <f t="shared" si="500"/>
        <v>18.524237414062501</v>
      </c>
      <c r="S1685" s="15">
        <f t="shared" si="509"/>
        <v>725.81694027860078</v>
      </c>
      <c r="T1685" s="15">
        <f t="shared" si="510"/>
        <v>498.5654178528506</v>
      </c>
      <c r="U1685" s="15">
        <f t="shared" si="501"/>
        <v>0.72581694027860078</v>
      </c>
      <c r="V1685" s="15">
        <f t="shared" si="502"/>
        <v>0.49856541785285058</v>
      </c>
      <c r="W1685" s="15">
        <f t="shared" si="503"/>
        <v>0.2272515224257502</v>
      </c>
      <c r="X1685" s="15">
        <f t="shared" si="504"/>
        <v>695.83484092393428</v>
      </c>
      <c r="Y1685" s="15">
        <f t="shared" si="511"/>
        <v>212849.95533499727</v>
      </c>
      <c r="AJ1685">
        <f>IF(E1685&lt;1,1,0)</f>
        <v>0</v>
      </c>
      <c r="AK1685">
        <f>IF(AJ1685=1,"",E1685)</f>
        <v>126.9</v>
      </c>
      <c r="AL1685">
        <f>E1685/3.6</f>
        <v>35.25</v>
      </c>
    </row>
    <row r="1686" spans="2:38" x14ac:dyDescent="0.3">
      <c r="B1686" s="23" t="s">
        <v>54</v>
      </c>
      <c r="C1686" s="23">
        <v>1675</v>
      </c>
      <c r="D1686" s="23">
        <v>198</v>
      </c>
      <c r="E1686" s="22">
        <v>126.9</v>
      </c>
      <c r="F1686" s="42">
        <f t="shared" si="493"/>
        <v>35.25</v>
      </c>
      <c r="G1686" s="15">
        <f t="shared" si="505"/>
        <v>0</v>
      </c>
      <c r="H1686" s="15">
        <f t="shared" si="506"/>
        <v>0</v>
      </c>
      <c r="I1686" s="15">
        <f t="shared" si="494"/>
        <v>0</v>
      </c>
      <c r="J1686" s="15">
        <f t="shared" si="495"/>
        <v>0</v>
      </c>
      <c r="K1686" s="15">
        <f t="shared" si="496"/>
        <v>0</v>
      </c>
      <c r="L1686" s="15">
        <f>SUM(0.5*1.2*$AD$4*$AF$4*(F1686^2))</f>
        <v>605.37644999999998</v>
      </c>
      <c r="M1686" s="15">
        <f t="shared" si="497"/>
        <v>29.638779862499998</v>
      </c>
      <c r="N1686" s="15">
        <f t="shared" si="507"/>
        <v>1.6301328924374998</v>
      </c>
      <c r="O1686" s="15">
        <f t="shared" si="498"/>
        <v>18.524237414062501</v>
      </c>
      <c r="P1686" s="15">
        <f t="shared" si="499"/>
        <v>29.638779862499998</v>
      </c>
      <c r="Q1686" s="15">
        <f t="shared" si="508"/>
        <v>1.6301328924374998</v>
      </c>
      <c r="R1686" s="15">
        <f t="shared" si="500"/>
        <v>18.524237414062501</v>
      </c>
      <c r="S1686" s="15">
        <f t="shared" si="509"/>
        <v>727.44707317103826</v>
      </c>
      <c r="T1686" s="15">
        <f t="shared" si="510"/>
        <v>500.19555074528807</v>
      </c>
      <c r="U1686" s="15">
        <f t="shared" si="501"/>
        <v>0.72744707317103829</v>
      </c>
      <c r="V1686" s="15">
        <f t="shared" si="502"/>
        <v>0.5001955507452881</v>
      </c>
      <c r="W1686" s="15">
        <f t="shared" si="503"/>
        <v>0.2272515224257502</v>
      </c>
      <c r="X1686" s="15">
        <f t="shared" si="504"/>
        <v>695.83484092393428</v>
      </c>
      <c r="Y1686" s="15">
        <f t="shared" si="511"/>
        <v>213545.7901759212</v>
      </c>
      <c r="AJ1686">
        <f>IF(E1686&lt;1,1,0)</f>
        <v>0</v>
      </c>
      <c r="AK1686">
        <f>IF(AJ1686=1,"",E1686)</f>
        <v>126.9</v>
      </c>
      <c r="AL1686">
        <f>E1686/3.6</f>
        <v>35.25</v>
      </c>
    </row>
    <row r="1687" spans="2:38" x14ac:dyDescent="0.3">
      <c r="B1687" s="23" t="s">
        <v>54</v>
      </c>
      <c r="C1687" s="23">
        <v>1676</v>
      </c>
      <c r="D1687" s="23">
        <v>199</v>
      </c>
      <c r="E1687" s="22">
        <v>126.9</v>
      </c>
      <c r="F1687" s="42">
        <f t="shared" si="493"/>
        <v>35.25</v>
      </c>
      <c r="G1687" s="15">
        <f t="shared" si="505"/>
        <v>-1.3888888888890073E-2</v>
      </c>
      <c r="H1687" s="15">
        <f t="shared" si="506"/>
        <v>-5.0000000000004263E-2</v>
      </c>
      <c r="I1687" s="15">
        <f t="shared" si="494"/>
        <v>-22.222222222224115</v>
      </c>
      <c r="J1687" s="15">
        <f t="shared" si="495"/>
        <v>0</v>
      </c>
      <c r="K1687" s="15">
        <f t="shared" si="496"/>
        <v>22.222222222224115</v>
      </c>
      <c r="L1687" s="15">
        <f>SUM(0.5*1.2*$AD$4*$AF$4*(F1687^2))</f>
        <v>605.37644999999998</v>
      </c>
      <c r="M1687" s="15">
        <f t="shared" si="497"/>
        <v>29.638779862499998</v>
      </c>
      <c r="N1687" s="15">
        <f t="shared" si="507"/>
        <v>1.6383658868437501</v>
      </c>
      <c r="O1687" s="15">
        <f t="shared" si="498"/>
        <v>18.524237414062501</v>
      </c>
      <c r="P1687" s="15">
        <f t="shared" si="499"/>
        <v>28.855446529166599</v>
      </c>
      <c r="Q1687" s="15">
        <f t="shared" si="508"/>
        <v>1.5950649609178205</v>
      </c>
      <c r="R1687" s="15">
        <f t="shared" si="500"/>
        <v>18.034654080729123</v>
      </c>
      <c r="S1687" s="15">
        <f t="shared" si="509"/>
        <v>729.08543905788201</v>
      </c>
      <c r="T1687" s="15">
        <f t="shared" si="510"/>
        <v>501.79061570620587</v>
      </c>
      <c r="U1687" s="15">
        <f t="shared" si="501"/>
        <v>0.72908543905788203</v>
      </c>
      <c r="V1687" s="15">
        <f t="shared" si="502"/>
        <v>0.50179061570620587</v>
      </c>
      <c r="W1687" s="15">
        <f t="shared" si="503"/>
        <v>0.22729482335167617</v>
      </c>
      <c r="X1687" s="15">
        <f t="shared" si="504"/>
        <v>695.83484089362355</v>
      </c>
      <c r="Y1687" s="15">
        <f t="shared" si="511"/>
        <v>214241.62501681483</v>
      </c>
      <c r="AJ1687">
        <f>IF(E1687&lt;1,1,0)</f>
        <v>0</v>
      </c>
      <c r="AK1687">
        <f>IF(AJ1687=1,"",E1687)</f>
        <v>126.9</v>
      </c>
      <c r="AL1687">
        <f>E1687/3.6</f>
        <v>35.25</v>
      </c>
    </row>
    <row r="1688" spans="2:38" x14ac:dyDescent="0.3">
      <c r="B1688" s="23" t="s">
        <v>54</v>
      </c>
      <c r="C1688" s="23">
        <v>1677</v>
      </c>
      <c r="D1688" s="23">
        <v>200</v>
      </c>
      <c r="E1688" s="22">
        <v>126.8</v>
      </c>
      <c r="F1688" s="42">
        <f t="shared" si="493"/>
        <v>35.222222222222221</v>
      </c>
      <c r="G1688" s="15">
        <f t="shared" si="505"/>
        <v>-4.1666666666668246E-2</v>
      </c>
      <c r="H1688" s="15">
        <f t="shared" si="506"/>
        <v>-0.15000000000000568</v>
      </c>
      <c r="I1688" s="15">
        <f t="shared" si="494"/>
        <v>-66.666666666669201</v>
      </c>
      <c r="J1688" s="15">
        <f t="shared" si="495"/>
        <v>0</v>
      </c>
      <c r="K1688" s="15">
        <f t="shared" si="496"/>
        <v>66.666666666669201</v>
      </c>
      <c r="L1688" s="15">
        <f>SUM(0.5*1.2*$AD$4*$AF$4*(F1688^2))</f>
        <v>604.42272592592587</v>
      </c>
      <c r="M1688" s="15">
        <f t="shared" si="497"/>
        <v>29.581831568724276</v>
      </c>
      <c r="N1688" s="15">
        <f t="shared" si="507"/>
        <v>1.6434350871513486</v>
      </c>
      <c r="O1688" s="15">
        <f t="shared" si="498"/>
        <v>18.488644730452673</v>
      </c>
      <c r="P1688" s="15">
        <f t="shared" si="499"/>
        <v>27.233683420576035</v>
      </c>
      <c r="Q1688" s="15">
        <f t="shared" si="508"/>
        <v>1.5129824122542241</v>
      </c>
      <c r="R1688" s="15">
        <f t="shared" si="500"/>
        <v>17.021052137860021</v>
      </c>
      <c r="S1688" s="15">
        <f t="shared" si="509"/>
        <v>730.72887414503339</v>
      </c>
      <c r="T1688" s="15">
        <f t="shared" si="510"/>
        <v>503.30359811846012</v>
      </c>
      <c r="U1688" s="15">
        <f t="shared" si="501"/>
        <v>0.7307288741450334</v>
      </c>
      <c r="V1688" s="15">
        <f t="shared" si="502"/>
        <v>0.50330359811846015</v>
      </c>
      <c r="W1688" s="15">
        <f t="shared" si="503"/>
        <v>0.22742527602657325</v>
      </c>
      <c r="X1688" s="15">
        <f t="shared" si="504"/>
        <v>694.73860623440544</v>
      </c>
      <c r="Y1688" s="15">
        <f t="shared" si="511"/>
        <v>214936.36362304923</v>
      </c>
      <c r="AJ1688">
        <f>IF(E1688&lt;1,1,0)</f>
        <v>0</v>
      </c>
      <c r="AK1688">
        <f>IF(AJ1688=1,"",E1688)</f>
        <v>126.8</v>
      </c>
      <c r="AL1688">
        <f>E1688/3.6</f>
        <v>35.222222222222221</v>
      </c>
    </row>
    <row r="1689" spans="2:38" x14ac:dyDescent="0.3">
      <c r="B1689" s="23" t="s">
        <v>54</v>
      </c>
      <c r="C1689" s="23">
        <v>1678</v>
      </c>
      <c r="D1689" s="23">
        <v>201</v>
      </c>
      <c r="E1689" s="22">
        <v>126.6</v>
      </c>
      <c r="F1689" s="42">
        <f t="shared" si="493"/>
        <v>35.166666666666664</v>
      </c>
      <c r="G1689" s="15">
        <f t="shared" si="505"/>
        <v>-6.9444444444444448E-2</v>
      </c>
      <c r="H1689" s="15">
        <f t="shared" si="506"/>
        <v>-0.25</v>
      </c>
      <c r="I1689" s="15">
        <f t="shared" si="494"/>
        <v>-111.11111111111111</v>
      </c>
      <c r="J1689" s="15">
        <f t="shared" si="495"/>
        <v>0</v>
      </c>
      <c r="K1689" s="15">
        <f t="shared" si="496"/>
        <v>111.11111111111111</v>
      </c>
      <c r="L1689" s="15">
        <f>SUM(0.5*1.2*$AD$4*$AF$4*(F1689^2))</f>
        <v>602.51753333333329</v>
      </c>
      <c r="M1689" s="15">
        <f t="shared" si="497"/>
        <v>29.468173255555548</v>
      </c>
      <c r="N1689" s="15">
        <f t="shared" si="507"/>
        <v>1.6453063401018515</v>
      </c>
      <c r="O1689" s="15">
        <f t="shared" si="498"/>
        <v>18.41760828472222</v>
      </c>
      <c r="P1689" s="15">
        <f t="shared" si="499"/>
        <v>25.560765848148144</v>
      </c>
      <c r="Q1689" s="15">
        <f t="shared" si="508"/>
        <v>1.427142759854938</v>
      </c>
      <c r="R1689" s="15">
        <f t="shared" si="500"/>
        <v>15.975478655092591</v>
      </c>
      <c r="S1689" s="15">
        <f t="shared" si="509"/>
        <v>732.37418048513518</v>
      </c>
      <c r="T1689" s="15">
        <f t="shared" si="510"/>
        <v>504.73074087831503</v>
      </c>
      <c r="U1689" s="15">
        <f t="shared" si="501"/>
        <v>0.73237418048513514</v>
      </c>
      <c r="V1689" s="15">
        <f t="shared" si="502"/>
        <v>0.50473074087831504</v>
      </c>
      <c r="W1689" s="15">
        <f t="shared" si="503"/>
        <v>0.2276434396068201</v>
      </c>
      <c r="X1689" s="15">
        <f t="shared" si="504"/>
        <v>692.5487295384811</v>
      </c>
      <c r="Y1689" s="15">
        <f t="shared" si="511"/>
        <v>215628.91235258771</v>
      </c>
      <c r="AJ1689">
        <f>IF(E1689&lt;1,1,0)</f>
        <v>0</v>
      </c>
      <c r="AK1689">
        <f>IF(AJ1689=1,"",E1689)</f>
        <v>126.6</v>
      </c>
      <c r="AL1689">
        <f>E1689/3.6</f>
        <v>35.166666666666664</v>
      </c>
    </row>
    <row r="1690" spans="2:38" x14ac:dyDescent="0.3">
      <c r="B1690" s="23" t="s">
        <v>54</v>
      </c>
      <c r="C1690" s="23">
        <v>1679</v>
      </c>
      <c r="D1690" s="23">
        <v>202</v>
      </c>
      <c r="E1690" s="22">
        <v>126.3</v>
      </c>
      <c r="F1690" s="42">
        <f t="shared" si="493"/>
        <v>35.083333333333336</v>
      </c>
      <c r="G1690" s="15">
        <f t="shared" si="505"/>
        <v>-8.3333333333332538E-2</v>
      </c>
      <c r="H1690" s="15">
        <f t="shared" si="506"/>
        <v>-0.29999999999999716</v>
      </c>
      <c r="I1690" s="15">
        <f t="shared" si="494"/>
        <v>-133.33333333333206</v>
      </c>
      <c r="J1690" s="15">
        <f t="shared" si="495"/>
        <v>0</v>
      </c>
      <c r="K1690" s="15">
        <f t="shared" si="496"/>
        <v>133.33333333333206</v>
      </c>
      <c r="L1690" s="15">
        <f>SUM(0.5*1.2*$AD$4*$AF$4*(F1690^2))</f>
        <v>599.66538333333347</v>
      </c>
      <c r="M1690" s="15">
        <f t="shared" si="497"/>
        <v>29.298280531944453</v>
      </c>
      <c r="N1690" s="15">
        <f t="shared" si="507"/>
        <v>1.6439590742924388</v>
      </c>
      <c r="O1690" s="15">
        <f t="shared" si="498"/>
        <v>18.311425332465284</v>
      </c>
      <c r="P1690" s="15">
        <f t="shared" si="499"/>
        <v>24.620502754166719</v>
      </c>
      <c r="Q1690" s="15">
        <f t="shared" si="508"/>
        <v>1.3814837656504659</v>
      </c>
      <c r="R1690" s="15">
        <f t="shared" si="500"/>
        <v>15.3878142213542</v>
      </c>
      <c r="S1690" s="15">
        <f t="shared" si="509"/>
        <v>734.0181395594276</v>
      </c>
      <c r="T1690" s="15">
        <f t="shared" si="510"/>
        <v>506.11222464396548</v>
      </c>
      <c r="U1690" s="15">
        <f t="shared" si="501"/>
        <v>0.73401813955942763</v>
      </c>
      <c r="V1690" s="15">
        <f t="shared" si="502"/>
        <v>0.50611222464396544</v>
      </c>
      <c r="W1690" s="15">
        <f t="shared" si="503"/>
        <v>0.22790591491546219</v>
      </c>
      <c r="X1690" s="15">
        <f t="shared" si="504"/>
        <v>689.27039602141519</v>
      </c>
      <c r="Y1690" s="15">
        <f t="shared" si="511"/>
        <v>216318.18274860914</v>
      </c>
      <c r="AJ1690">
        <f>IF(E1690&lt;1,1,0)</f>
        <v>0</v>
      </c>
      <c r="AK1690">
        <f>IF(AJ1690=1,"",E1690)</f>
        <v>126.3</v>
      </c>
      <c r="AL1690">
        <f>E1690/3.6</f>
        <v>35.083333333333329</v>
      </c>
    </row>
    <row r="1691" spans="2:38" x14ac:dyDescent="0.3">
      <c r="B1691" s="23" t="s">
        <v>54</v>
      </c>
      <c r="C1691" s="23">
        <v>1680</v>
      </c>
      <c r="D1691" s="23">
        <v>203</v>
      </c>
      <c r="E1691" s="22">
        <v>126</v>
      </c>
      <c r="F1691" s="42">
        <f t="shared" si="493"/>
        <v>35</v>
      </c>
      <c r="G1691" s="15">
        <f t="shared" si="505"/>
        <v>-8.3333333333332538E-2</v>
      </c>
      <c r="H1691" s="15">
        <f t="shared" si="506"/>
        <v>-0.29999999999999716</v>
      </c>
      <c r="I1691" s="15">
        <f t="shared" si="494"/>
        <v>-133.33333333333206</v>
      </c>
      <c r="J1691" s="15">
        <f t="shared" si="495"/>
        <v>0</v>
      </c>
      <c r="K1691" s="15">
        <f t="shared" si="496"/>
        <v>133.33333333333206</v>
      </c>
      <c r="L1691" s="15">
        <f>SUM(0.5*1.2*$AD$4*$AF$4*(F1691^2))</f>
        <v>596.81999999999994</v>
      </c>
      <c r="M1691" s="15">
        <f t="shared" si="497"/>
        <v>29.129099999999998</v>
      </c>
      <c r="N1691" s="15">
        <f t="shared" si="507"/>
        <v>1.6425575833333332</v>
      </c>
      <c r="O1691" s="15">
        <f t="shared" si="498"/>
        <v>18.2056875</v>
      </c>
      <c r="P1691" s="15">
        <f t="shared" si="499"/>
        <v>24.462433333333376</v>
      </c>
      <c r="Q1691" s="15">
        <f t="shared" si="508"/>
        <v>1.3794094351851875</v>
      </c>
      <c r="R1691" s="15">
        <f t="shared" si="500"/>
        <v>15.289020833333359</v>
      </c>
      <c r="S1691" s="15">
        <f t="shared" si="509"/>
        <v>735.66069714276091</v>
      </c>
      <c r="T1691" s="15">
        <f t="shared" si="510"/>
        <v>507.49163407915069</v>
      </c>
      <c r="U1691" s="15">
        <f t="shared" si="501"/>
        <v>0.73566069714276094</v>
      </c>
      <c r="V1691" s="15">
        <f t="shared" si="502"/>
        <v>0.50749163407915066</v>
      </c>
      <c r="W1691" s="15">
        <f t="shared" si="503"/>
        <v>0.22816906306361029</v>
      </c>
      <c r="X1691" s="15">
        <f t="shared" si="504"/>
        <v>685.99984028165579</v>
      </c>
      <c r="Y1691" s="15">
        <f t="shared" si="511"/>
        <v>217004.18258889078</v>
      </c>
      <c r="AJ1691">
        <f>IF(E1691&lt;1,1,0)</f>
        <v>0</v>
      </c>
      <c r="AK1691">
        <f>IF(AJ1691=1,"",E1691)</f>
        <v>126</v>
      </c>
      <c r="AL1691">
        <f>E1691/3.6</f>
        <v>35</v>
      </c>
    </row>
    <row r="1692" spans="2:38" x14ac:dyDescent="0.3">
      <c r="B1692" s="23" t="s">
        <v>54</v>
      </c>
      <c r="C1692" s="23">
        <v>1681</v>
      </c>
      <c r="D1692" s="23">
        <v>204</v>
      </c>
      <c r="E1692" s="22">
        <v>125.7</v>
      </c>
      <c r="F1692" s="42">
        <f t="shared" si="493"/>
        <v>34.916666666666671</v>
      </c>
      <c r="G1692" s="15">
        <f t="shared" si="505"/>
        <v>-5.5555555555556344E-2</v>
      </c>
      <c r="H1692" s="15">
        <f t="shared" si="506"/>
        <v>-0.20000000000000284</v>
      </c>
      <c r="I1692" s="15">
        <f t="shared" si="494"/>
        <v>-88.88888888889015</v>
      </c>
      <c r="J1692" s="15">
        <f t="shared" si="495"/>
        <v>0</v>
      </c>
      <c r="K1692" s="15">
        <f t="shared" si="496"/>
        <v>88.88888888889015</v>
      </c>
      <c r="L1692" s="15">
        <f>SUM(0.5*1.2*$AD$4*$AF$4*(F1692^2))</f>
        <v>593.9813833333335</v>
      </c>
      <c r="M1692" s="15">
        <f t="shared" si="497"/>
        <v>28.960629968055567</v>
      </c>
      <c r="N1692" s="15">
        <f t="shared" si="507"/>
        <v>1.641102364856482</v>
      </c>
      <c r="O1692" s="15">
        <f t="shared" si="498"/>
        <v>18.100393730034728</v>
      </c>
      <c r="P1692" s="15">
        <f t="shared" si="499"/>
        <v>25.856926264351817</v>
      </c>
      <c r="Q1692" s="15">
        <f t="shared" si="508"/>
        <v>1.4652258216466028</v>
      </c>
      <c r="R1692" s="15">
        <f t="shared" si="500"/>
        <v>16.160578915219887</v>
      </c>
      <c r="S1692" s="15">
        <f t="shared" si="509"/>
        <v>737.30179950761737</v>
      </c>
      <c r="T1692" s="15">
        <f t="shared" si="510"/>
        <v>508.95685990079727</v>
      </c>
      <c r="U1692" s="15">
        <f t="shared" si="501"/>
        <v>0.73730179950761743</v>
      </c>
      <c r="V1692" s="15">
        <f t="shared" si="502"/>
        <v>0.50895685990079731</v>
      </c>
      <c r="W1692" s="15">
        <f t="shared" si="503"/>
        <v>0.22834493960682012</v>
      </c>
      <c r="X1692" s="15">
        <f t="shared" si="504"/>
        <v>682.73706238076466</v>
      </c>
      <c r="Y1692" s="15">
        <f t="shared" si="511"/>
        <v>217686.91965127154</v>
      </c>
      <c r="AJ1692">
        <f>IF(E1692&lt;1,1,0)</f>
        <v>0</v>
      </c>
      <c r="AK1692">
        <f>IF(AJ1692=1,"",E1692)</f>
        <v>125.7</v>
      </c>
      <c r="AL1692">
        <f>E1692/3.6</f>
        <v>34.916666666666664</v>
      </c>
    </row>
    <row r="1693" spans="2:38" x14ac:dyDescent="0.3">
      <c r="B1693" s="23" t="s">
        <v>54</v>
      </c>
      <c r="C1693" s="23">
        <v>1682</v>
      </c>
      <c r="D1693" s="23">
        <v>205</v>
      </c>
      <c r="E1693" s="22">
        <v>125.6</v>
      </c>
      <c r="F1693" s="42">
        <f t="shared" si="493"/>
        <v>34.888888888888886</v>
      </c>
      <c r="G1693" s="15">
        <f t="shared" si="505"/>
        <v>-1.3888888888890073E-2</v>
      </c>
      <c r="H1693" s="15">
        <f t="shared" si="506"/>
        <v>-5.0000000000004263E-2</v>
      </c>
      <c r="I1693" s="15">
        <f t="shared" si="494"/>
        <v>-22.222222222224115</v>
      </c>
      <c r="J1693" s="15">
        <f t="shared" si="495"/>
        <v>0</v>
      </c>
      <c r="K1693" s="15">
        <f t="shared" si="496"/>
        <v>22.222222222224115</v>
      </c>
      <c r="L1693" s="15">
        <f>SUM(0.5*1.2*$AD$4*$AF$4*(F1693^2))</f>
        <v>593.03668148148131</v>
      </c>
      <c r="M1693" s="15">
        <f t="shared" si="497"/>
        <v>28.904630887242792</v>
      </c>
      <c r="N1693" s="15">
        <f t="shared" si="507"/>
        <v>1.6459581477457701</v>
      </c>
      <c r="O1693" s="15">
        <f t="shared" si="498"/>
        <v>18.065394304526745</v>
      </c>
      <c r="P1693" s="15">
        <f t="shared" si="499"/>
        <v>28.129322245267414</v>
      </c>
      <c r="Q1693" s="15">
        <f t="shared" si="508"/>
        <v>1.6018086278555055</v>
      </c>
      <c r="R1693" s="15">
        <f t="shared" si="500"/>
        <v>17.580826403292132</v>
      </c>
      <c r="S1693" s="15">
        <f t="shared" si="509"/>
        <v>738.94775765536315</v>
      </c>
      <c r="T1693" s="15">
        <f t="shared" si="510"/>
        <v>510.55866852865279</v>
      </c>
      <c r="U1693" s="15">
        <f t="shared" si="501"/>
        <v>0.73894775765536314</v>
      </c>
      <c r="V1693" s="15">
        <f t="shared" si="502"/>
        <v>0.51055866852865284</v>
      </c>
      <c r="W1693" s="15">
        <f t="shared" si="503"/>
        <v>0.2283890891267103</v>
      </c>
      <c r="X1693" s="15">
        <f t="shared" si="504"/>
        <v>681.65119815232879</v>
      </c>
      <c r="Y1693" s="15">
        <f t="shared" si="511"/>
        <v>218368.57084942388</v>
      </c>
      <c r="AJ1693">
        <f>IF(E1693&lt;1,1,0)</f>
        <v>0</v>
      </c>
      <c r="AK1693">
        <f>IF(AJ1693=1,"",E1693)</f>
        <v>125.6</v>
      </c>
      <c r="AL1693">
        <f>E1693/3.6</f>
        <v>34.888888888888886</v>
      </c>
    </row>
    <row r="1694" spans="2:38" x14ac:dyDescent="0.3">
      <c r="B1694" s="23" t="s">
        <v>54</v>
      </c>
      <c r="C1694" s="23">
        <v>1683</v>
      </c>
      <c r="D1694" s="23">
        <v>206</v>
      </c>
      <c r="E1694" s="22">
        <v>125.6</v>
      </c>
      <c r="F1694" s="42">
        <f t="shared" si="493"/>
        <v>34.888888888888886</v>
      </c>
      <c r="G1694" s="15">
        <f t="shared" si="505"/>
        <v>2.7777777777778172E-2</v>
      </c>
      <c r="H1694" s="15">
        <f t="shared" si="506"/>
        <v>0.10000000000000142</v>
      </c>
      <c r="I1694" s="15">
        <f t="shared" si="494"/>
        <v>44.444444444445075</v>
      </c>
      <c r="J1694" s="15">
        <f t="shared" si="495"/>
        <v>44.444444444445075</v>
      </c>
      <c r="K1694" s="15">
        <f t="shared" si="496"/>
        <v>0</v>
      </c>
      <c r="L1694" s="15">
        <f>SUM(0.5*1.2*$AD$4*$AF$4*(F1694^2))</f>
        <v>593.03668148148131</v>
      </c>
      <c r="M1694" s="15">
        <f t="shared" si="497"/>
        <v>30.455248171193432</v>
      </c>
      <c r="N1694" s="15">
        <f t="shared" si="507"/>
        <v>1.7427169786849575</v>
      </c>
      <c r="O1694" s="15">
        <f t="shared" si="498"/>
        <v>19.034530106995895</v>
      </c>
      <c r="P1694" s="15">
        <f t="shared" si="499"/>
        <v>28.904630887242792</v>
      </c>
      <c r="Q1694" s="15">
        <f t="shared" si="508"/>
        <v>1.6539872118811154</v>
      </c>
      <c r="R1694" s="15">
        <f t="shared" si="500"/>
        <v>18.065394304526745</v>
      </c>
      <c r="S1694" s="15">
        <f t="shared" si="509"/>
        <v>740.69047463404809</v>
      </c>
      <c r="T1694" s="15">
        <f t="shared" si="510"/>
        <v>512.21265574053393</v>
      </c>
      <c r="U1694" s="15">
        <f t="shared" si="501"/>
        <v>0.74069047463404813</v>
      </c>
      <c r="V1694" s="15">
        <f t="shared" si="502"/>
        <v>0.51221265574053398</v>
      </c>
      <c r="W1694" s="15">
        <f t="shared" si="503"/>
        <v>0.22847781889351415</v>
      </c>
      <c r="X1694" s="15">
        <f t="shared" si="504"/>
        <v>681.65119809021803</v>
      </c>
      <c r="Y1694" s="15">
        <f t="shared" si="511"/>
        <v>219050.22204751411</v>
      </c>
      <c r="AJ1694">
        <f>IF(E1694&lt;1,1,0)</f>
        <v>0</v>
      </c>
      <c r="AK1694">
        <f>IF(AJ1694=1,"",E1694)</f>
        <v>125.6</v>
      </c>
      <c r="AL1694">
        <f>E1694/3.6</f>
        <v>34.888888888888886</v>
      </c>
    </row>
    <row r="1695" spans="2:38" x14ac:dyDescent="0.3">
      <c r="B1695" s="23" t="s">
        <v>54</v>
      </c>
      <c r="C1695" s="23">
        <v>1684</v>
      </c>
      <c r="D1695" s="23">
        <v>207</v>
      </c>
      <c r="E1695" s="22">
        <v>125.8</v>
      </c>
      <c r="F1695" s="42">
        <f t="shared" si="493"/>
        <v>34.944444444444443</v>
      </c>
      <c r="G1695" s="15">
        <f t="shared" si="505"/>
        <v>8.3333333333334522E-2</v>
      </c>
      <c r="H1695" s="15">
        <f t="shared" si="506"/>
        <v>0.30000000000000426</v>
      </c>
      <c r="I1695" s="15">
        <f t="shared" si="494"/>
        <v>133.33333333333525</v>
      </c>
      <c r="J1695" s="15">
        <f t="shared" si="495"/>
        <v>133.33333333333525</v>
      </c>
      <c r="K1695" s="15">
        <f t="shared" si="496"/>
        <v>0</v>
      </c>
      <c r="L1695" s="15">
        <f>SUM(0.5*1.2*$AD$4*$AF$4*(F1695^2))</f>
        <v>594.92683703703688</v>
      </c>
      <c r="M1695" s="15">
        <f t="shared" si="497"/>
        <v>33.675967064609118</v>
      </c>
      <c r="N1695" s="15">
        <f t="shared" si="507"/>
        <v>1.9363681062150244</v>
      </c>
      <c r="O1695" s="15">
        <f t="shared" si="498"/>
        <v>21.0474794153807</v>
      </c>
      <c r="P1695" s="15">
        <f t="shared" si="499"/>
        <v>29.016707805349789</v>
      </c>
      <c r="Q1695" s="15">
        <f t="shared" si="508"/>
        <v>1.6684606988076129</v>
      </c>
      <c r="R1695" s="15">
        <f t="shared" si="500"/>
        <v>18.135442378343619</v>
      </c>
      <c r="S1695" s="15">
        <f t="shared" si="509"/>
        <v>742.6268427402631</v>
      </c>
      <c r="T1695" s="15">
        <f t="shared" si="510"/>
        <v>513.88111643934155</v>
      </c>
      <c r="U1695" s="15">
        <f t="shared" si="501"/>
        <v>0.74262684274026314</v>
      </c>
      <c r="V1695" s="15">
        <f t="shared" si="502"/>
        <v>0.51388111643934153</v>
      </c>
      <c r="W1695" s="15">
        <f t="shared" si="503"/>
        <v>0.2287457263009216</v>
      </c>
      <c r="X1695" s="15">
        <f t="shared" si="504"/>
        <v>683.82379049527538</v>
      </c>
      <c r="Y1695" s="15">
        <f t="shared" si="511"/>
        <v>219734.04583800939</v>
      </c>
      <c r="AJ1695">
        <f>IF(E1695&lt;1,1,0)</f>
        <v>0</v>
      </c>
      <c r="AK1695">
        <f>IF(AJ1695=1,"",E1695)</f>
        <v>125.8</v>
      </c>
      <c r="AL1695">
        <f>E1695/3.6</f>
        <v>34.944444444444443</v>
      </c>
    </row>
    <row r="1696" spans="2:38" x14ac:dyDescent="0.3">
      <c r="B1696" s="23" t="s">
        <v>54</v>
      </c>
      <c r="C1696" s="23">
        <v>1685</v>
      </c>
      <c r="D1696" s="23">
        <v>208</v>
      </c>
      <c r="E1696" s="22">
        <v>126.2</v>
      </c>
      <c r="F1696" s="42">
        <f t="shared" si="493"/>
        <v>35.055555555555557</v>
      </c>
      <c r="G1696" s="15">
        <f t="shared" si="505"/>
        <v>0.11111111111111072</v>
      </c>
      <c r="H1696" s="15">
        <f t="shared" si="506"/>
        <v>0.39999999999999858</v>
      </c>
      <c r="I1696" s="15">
        <f t="shared" si="494"/>
        <v>177.77777777777715</v>
      </c>
      <c r="J1696" s="15">
        <f t="shared" si="495"/>
        <v>177.77777777777715</v>
      </c>
      <c r="K1696" s="15">
        <f t="shared" si="496"/>
        <v>0</v>
      </c>
      <c r="L1696" s="15">
        <f>SUM(0.5*1.2*$AD$4*$AF$4*(F1696^2))</f>
        <v>598.71617037037038</v>
      </c>
      <c r="M1696" s="15">
        <f t="shared" si="497"/>
        <v>35.473906737860062</v>
      </c>
      <c r="N1696" s="15">
        <f t="shared" si="507"/>
        <v>2.0496035004096922</v>
      </c>
      <c r="O1696" s="15">
        <f t="shared" si="498"/>
        <v>22.171191711162535</v>
      </c>
      <c r="P1696" s="15">
        <f t="shared" si="499"/>
        <v>29.241807972427981</v>
      </c>
      <c r="Q1696" s="15">
        <f t="shared" si="508"/>
        <v>1.6895266828513944</v>
      </c>
      <c r="R1696" s="15">
        <f t="shared" si="500"/>
        <v>18.27612998276749</v>
      </c>
      <c r="S1696" s="15">
        <f t="shared" si="509"/>
        <v>744.67644624067282</v>
      </c>
      <c r="T1696" s="15">
        <f t="shared" si="510"/>
        <v>515.57064312219291</v>
      </c>
      <c r="U1696" s="15">
        <f t="shared" si="501"/>
        <v>0.74467644624067286</v>
      </c>
      <c r="V1696" s="15">
        <f t="shared" si="502"/>
        <v>0.51557064312219292</v>
      </c>
      <c r="W1696" s="15">
        <f t="shared" si="503"/>
        <v>0.22910580311847994</v>
      </c>
      <c r="X1696" s="15">
        <f t="shared" si="504"/>
        <v>688.17934579877726</v>
      </c>
      <c r="Y1696" s="15">
        <f t="shared" si="511"/>
        <v>220422.22518380816</v>
      </c>
      <c r="AJ1696">
        <f>IF(E1696&lt;1,1,0)</f>
        <v>0</v>
      </c>
      <c r="AK1696">
        <f>IF(AJ1696=1,"",E1696)</f>
        <v>126.2</v>
      </c>
      <c r="AL1696">
        <f>E1696/3.6</f>
        <v>35.055555555555557</v>
      </c>
    </row>
    <row r="1697" spans="2:38" x14ac:dyDescent="0.3">
      <c r="B1697" s="23" t="s">
        <v>54</v>
      </c>
      <c r="C1697" s="23">
        <v>1686</v>
      </c>
      <c r="D1697" s="23">
        <v>209</v>
      </c>
      <c r="E1697" s="22">
        <v>126.6</v>
      </c>
      <c r="F1697" s="42">
        <f t="shared" si="493"/>
        <v>35.166666666666664</v>
      </c>
      <c r="G1697" s="15">
        <f t="shared" si="505"/>
        <v>0.11111111111111072</v>
      </c>
      <c r="H1697" s="15">
        <f t="shared" si="506"/>
        <v>0.39999999999999858</v>
      </c>
      <c r="I1697" s="15">
        <f t="shared" si="494"/>
        <v>177.77777777777715</v>
      </c>
      <c r="J1697" s="15">
        <f t="shared" si="495"/>
        <v>177.77777777777715</v>
      </c>
      <c r="K1697" s="15">
        <f t="shared" si="496"/>
        <v>0</v>
      </c>
      <c r="L1697" s="15">
        <f>SUM(0.5*1.2*$AD$4*$AF$4*(F1697^2))</f>
        <v>602.51753333333329</v>
      </c>
      <c r="M1697" s="15">
        <f t="shared" si="497"/>
        <v>35.72002510740738</v>
      </c>
      <c r="N1697" s="15">
        <f t="shared" si="507"/>
        <v>2.0737459020689286</v>
      </c>
      <c r="O1697" s="15">
        <f t="shared" si="498"/>
        <v>22.325015692129615</v>
      </c>
      <c r="P1697" s="15">
        <f t="shared" si="499"/>
        <v>29.468173255555548</v>
      </c>
      <c r="Q1697" s="15">
        <f t="shared" si="508"/>
        <v>1.7107911695586415</v>
      </c>
      <c r="R1697" s="15">
        <f t="shared" si="500"/>
        <v>18.41760828472222</v>
      </c>
      <c r="S1697" s="15">
        <f t="shared" si="509"/>
        <v>746.75019214274175</v>
      </c>
      <c r="T1697" s="15">
        <f t="shared" si="510"/>
        <v>517.28143429175157</v>
      </c>
      <c r="U1697" s="15">
        <f t="shared" si="501"/>
        <v>0.74675019214274174</v>
      </c>
      <c r="V1697" s="15">
        <f t="shared" si="502"/>
        <v>0.51728143429175155</v>
      </c>
      <c r="W1697" s="15">
        <f t="shared" si="503"/>
        <v>0.22946875785099019</v>
      </c>
      <c r="X1697" s="15">
        <f t="shared" si="504"/>
        <v>692.54872826075837</v>
      </c>
      <c r="Y1697" s="15">
        <f t="shared" si="511"/>
        <v>221114.77391206892</v>
      </c>
      <c r="AJ1697">
        <f>IF(E1697&lt;1,1,0)</f>
        <v>0</v>
      </c>
      <c r="AK1697">
        <f>IF(AJ1697=1,"",E1697)</f>
        <v>126.6</v>
      </c>
      <c r="AL1697">
        <f>E1697/3.6</f>
        <v>35.166666666666664</v>
      </c>
    </row>
    <row r="1698" spans="2:38" x14ac:dyDescent="0.3">
      <c r="B1698" s="23" t="s">
        <v>54</v>
      </c>
      <c r="C1698" s="23">
        <v>1687</v>
      </c>
      <c r="D1698" s="23">
        <v>210</v>
      </c>
      <c r="E1698" s="22">
        <v>127</v>
      </c>
      <c r="F1698" s="42">
        <f t="shared" si="493"/>
        <v>35.277777777777779</v>
      </c>
      <c r="G1698" s="15">
        <f t="shared" si="505"/>
        <v>0.11111111111111269</v>
      </c>
      <c r="H1698" s="15">
        <f t="shared" si="506"/>
        <v>0.40000000000000568</v>
      </c>
      <c r="I1698" s="15">
        <f t="shared" si="494"/>
        <v>177.7777777777803</v>
      </c>
      <c r="J1698" s="15">
        <f t="shared" si="495"/>
        <v>177.7777777777803</v>
      </c>
      <c r="K1698" s="15">
        <f t="shared" si="496"/>
        <v>0</v>
      </c>
      <c r="L1698" s="15">
        <f>SUM(0.5*1.2*$AD$4*$AF$4*(F1698^2))</f>
        <v>606.33092592592584</v>
      </c>
      <c r="M1698" s="15">
        <f t="shared" si="497"/>
        <v>35.967412602880749</v>
      </c>
      <c r="N1698" s="15">
        <f t="shared" si="507"/>
        <v>2.098099068501377</v>
      </c>
      <c r="O1698" s="15">
        <f t="shared" si="498"/>
        <v>22.479632876800469</v>
      </c>
      <c r="P1698" s="15">
        <f t="shared" si="499"/>
        <v>29.695807664609053</v>
      </c>
      <c r="Q1698" s="15">
        <f t="shared" si="508"/>
        <v>1.7322554471021947</v>
      </c>
      <c r="R1698" s="15">
        <f t="shared" si="500"/>
        <v>18.559879790380659</v>
      </c>
      <c r="S1698" s="15">
        <f t="shared" si="509"/>
        <v>748.84829121124312</v>
      </c>
      <c r="T1698" s="15">
        <f t="shared" si="510"/>
        <v>519.01368973885371</v>
      </c>
      <c r="U1698" s="15">
        <f t="shared" si="501"/>
        <v>0.74884829121124308</v>
      </c>
      <c r="V1698" s="15">
        <f t="shared" si="502"/>
        <v>0.51901368973885376</v>
      </c>
      <c r="W1698" s="15">
        <f t="shared" si="503"/>
        <v>0.22983460147238932</v>
      </c>
      <c r="X1698" s="15">
        <f t="shared" si="504"/>
        <v>696.93193788121107</v>
      </c>
      <c r="Y1698" s="15">
        <f t="shared" si="511"/>
        <v>221811.70584995014</v>
      </c>
      <c r="AJ1698">
        <f>IF(E1698&lt;1,1,0)</f>
        <v>0</v>
      </c>
      <c r="AK1698">
        <f>IF(AJ1698=1,"",E1698)</f>
        <v>127</v>
      </c>
      <c r="AL1698">
        <f>E1698/3.6</f>
        <v>35.277777777777779</v>
      </c>
    </row>
    <row r="1699" spans="2:38" x14ac:dyDescent="0.3">
      <c r="B1699" s="23" t="s">
        <v>54</v>
      </c>
      <c r="C1699" s="23">
        <v>1688</v>
      </c>
      <c r="D1699" s="23">
        <v>211</v>
      </c>
      <c r="E1699" s="22">
        <v>127.4</v>
      </c>
      <c r="F1699" s="42">
        <f t="shared" si="493"/>
        <v>35.388888888888893</v>
      </c>
      <c r="G1699" s="15">
        <f t="shared" si="505"/>
        <v>8.3333333333332538E-2</v>
      </c>
      <c r="H1699" s="15">
        <f t="shared" si="506"/>
        <v>0.29999999999999716</v>
      </c>
      <c r="I1699" s="15">
        <f t="shared" si="494"/>
        <v>133.33333333333206</v>
      </c>
      <c r="J1699" s="15">
        <f t="shared" si="495"/>
        <v>133.33333333333206</v>
      </c>
      <c r="K1699" s="15">
        <f t="shared" si="496"/>
        <v>0</v>
      </c>
      <c r="L1699" s="15">
        <f>SUM(0.5*1.2*$AD$4*$AF$4*(F1699^2))</f>
        <v>610.15634814814825</v>
      </c>
      <c r="M1699" s="15">
        <f t="shared" si="497"/>
        <v>34.643233727983507</v>
      </c>
      <c r="N1699" s="15">
        <f t="shared" si="507"/>
        <v>2.0304784212790334</v>
      </c>
      <c r="O1699" s="15">
        <f t="shared" si="498"/>
        <v>21.652021079989691</v>
      </c>
      <c r="P1699" s="15">
        <f t="shared" si="499"/>
        <v>29.924715209465031</v>
      </c>
      <c r="Q1699" s="15">
        <f t="shared" si="508"/>
        <v>1.7539208081103117</v>
      </c>
      <c r="R1699" s="15">
        <f t="shared" si="500"/>
        <v>18.702947005915643</v>
      </c>
      <c r="S1699" s="15">
        <f t="shared" si="509"/>
        <v>750.87876963252211</v>
      </c>
      <c r="T1699" s="15">
        <f t="shared" si="510"/>
        <v>520.76761054696408</v>
      </c>
      <c r="U1699" s="15">
        <f t="shared" si="501"/>
        <v>0.75087876963252209</v>
      </c>
      <c r="V1699" s="15">
        <f t="shared" si="502"/>
        <v>0.52076761054696408</v>
      </c>
      <c r="W1699" s="15">
        <f t="shared" si="503"/>
        <v>0.23011115908555801</v>
      </c>
      <c r="X1699" s="15">
        <f t="shared" si="504"/>
        <v>701.328974724658</v>
      </c>
      <c r="Y1699" s="15">
        <f t="shared" si="511"/>
        <v>222513.0348246748</v>
      </c>
      <c r="AJ1699">
        <f>IF(E1699&lt;1,1,0)</f>
        <v>0</v>
      </c>
      <c r="AK1699">
        <f>IF(AJ1699=1,"",E1699)</f>
        <v>127.4</v>
      </c>
      <c r="AL1699">
        <f>E1699/3.6</f>
        <v>35.388888888888893</v>
      </c>
    </row>
    <row r="1700" spans="2:38" x14ac:dyDescent="0.3">
      <c r="B1700" s="23" t="s">
        <v>54</v>
      </c>
      <c r="C1700" s="23">
        <v>1689</v>
      </c>
      <c r="D1700" s="23">
        <v>212</v>
      </c>
      <c r="E1700" s="22">
        <v>127.6</v>
      </c>
      <c r="F1700" s="42">
        <f t="shared" si="493"/>
        <v>35.444444444444443</v>
      </c>
      <c r="G1700" s="15">
        <f t="shared" si="505"/>
        <v>5.5555555555554373E-2</v>
      </c>
      <c r="H1700" s="15">
        <f t="shared" si="506"/>
        <v>0.19999999999999574</v>
      </c>
      <c r="I1700" s="15">
        <f t="shared" si="494"/>
        <v>88.888888888886996</v>
      </c>
      <c r="J1700" s="15">
        <f t="shared" si="495"/>
        <v>88.888888888886996</v>
      </c>
      <c r="K1700" s="15">
        <f t="shared" si="496"/>
        <v>0</v>
      </c>
      <c r="L1700" s="15">
        <f>SUM(0.5*1.2*$AD$4*$AF$4*(F1700^2))</f>
        <v>612.07357037037025</v>
      </c>
      <c r="M1700" s="15">
        <f t="shared" si="497"/>
        <v>33.190264944855898</v>
      </c>
      <c r="N1700" s="15">
        <f t="shared" si="507"/>
        <v>1.9545378245304028</v>
      </c>
      <c r="O1700" s="15">
        <f t="shared" si="498"/>
        <v>20.743915590534936</v>
      </c>
      <c r="P1700" s="15">
        <f t="shared" si="499"/>
        <v>30.039647660905342</v>
      </c>
      <c r="Q1700" s="15">
        <f t="shared" si="508"/>
        <v>1.7690014733644257</v>
      </c>
      <c r="R1700" s="15">
        <f t="shared" si="500"/>
        <v>18.774779788065839</v>
      </c>
      <c r="S1700" s="15">
        <f t="shared" si="509"/>
        <v>752.83330745705246</v>
      </c>
      <c r="T1700" s="15">
        <f t="shared" si="510"/>
        <v>522.53661202032845</v>
      </c>
      <c r="U1700" s="15">
        <f t="shared" si="501"/>
        <v>0.75283330745705246</v>
      </c>
      <c r="V1700" s="15">
        <f t="shared" si="502"/>
        <v>0.52253661202032842</v>
      </c>
      <c r="W1700" s="15">
        <f t="shared" si="503"/>
        <v>0.23029669543672404</v>
      </c>
      <c r="X1700" s="15">
        <f t="shared" si="504"/>
        <v>703.53267829848596</v>
      </c>
      <c r="Y1700" s="15">
        <f t="shared" si="511"/>
        <v>223216.56750297328</v>
      </c>
      <c r="AJ1700">
        <f>IF(E1700&lt;1,1,0)</f>
        <v>0</v>
      </c>
      <c r="AK1700">
        <f>IF(AJ1700=1,"",E1700)</f>
        <v>127.6</v>
      </c>
      <c r="AL1700">
        <f>E1700/3.6</f>
        <v>35.444444444444443</v>
      </c>
    </row>
    <row r="1701" spans="2:38" x14ac:dyDescent="0.3">
      <c r="B1701" s="23" t="s">
        <v>54</v>
      </c>
      <c r="C1701" s="23">
        <v>1690</v>
      </c>
      <c r="D1701" s="23">
        <v>213</v>
      </c>
      <c r="E1701" s="22">
        <v>127.8</v>
      </c>
      <c r="F1701" s="42">
        <f t="shared" si="493"/>
        <v>35.5</v>
      </c>
      <c r="G1701" s="15">
        <f t="shared" si="505"/>
        <v>4.1666666666668246E-2</v>
      </c>
      <c r="H1701" s="15">
        <f t="shared" si="506"/>
        <v>0.15000000000000568</v>
      </c>
      <c r="I1701" s="15">
        <f t="shared" si="494"/>
        <v>66.666666666669201</v>
      </c>
      <c r="J1701" s="15">
        <f t="shared" si="495"/>
        <v>66.666666666669201</v>
      </c>
      <c r="K1701" s="15">
        <f t="shared" si="496"/>
        <v>0</v>
      </c>
      <c r="L1701" s="15">
        <f>SUM(0.5*1.2*$AD$4*$AF$4*(F1701^2))</f>
        <v>613.99379999999996</v>
      </c>
      <c r="M1701" s="15">
        <f t="shared" si="497"/>
        <v>32.521566566666756</v>
      </c>
      <c r="N1701" s="15">
        <f t="shared" si="507"/>
        <v>1.9241926885277831</v>
      </c>
      <c r="O1701" s="15">
        <f t="shared" si="498"/>
        <v>20.325979104166723</v>
      </c>
      <c r="P1701" s="15">
        <f t="shared" si="499"/>
        <v>30.1548999</v>
      </c>
      <c r="Q1701" s="15">
        <f t="shared" si="508"/>
        <v>1.7841649107499999</v>
      </c>
      <c r="R1701" s="15">
        <f t="shared" si="500"/>
        <v>18.846812437499999</v>
      </c>
      <c r="S1701" s="15">
        <f t="shared" si="509"/>
        <v>754.75750014558025</v>
      </c>
      <c r="T1701" s="15">
        <f t="shared" si="510"/>
        <v>524.3207769310784</v>
      </c>
      <c r="U1701" s="15">
        <f t="shared" si="501"/>
        <v>0.7547575001455803</v>
      </c>
      <c r="V1701" s="15">
        <f t="shared" si="502"/>
        <v>0.52432077693107837</v>
      </c>
      <c r="W1701" s="15">
        <f t="shared" si="503"/>
        <v>0.23043672321450193</v>
      </c>
      <c r="X1701" s="15">
        <f t="shared" si="504"/>
        <v>705.73983869429378</v>
      </c>
      <c r="Y1701" s="15">
        <f t="shared" si="511"/>
        <v>223922.30734166756</v>
      </c>
      <c r="AJ1701">
        <f>IF(E1701&lt;1,1,0)</f>
        <v>0</v>
      </c>
      <c r="AK1701">
        <f>IF(AJ1701=1,"",E1701)</f>
        <v>127.8</v>
      </c>
      <c r="AL1701">
        <f>E1701/3.6</f>
        <v>35.5</v>
      </c>
    </row>
    <row r="1702" spans="2:38" x14ac:dyDescent="0.3">
      <c r="B1702" s="23" t="s">
        <v>54</v>
      </c>
      <c r="C1702" s="23">
        <v>1691</v>
      </c>
      <c r="D1702" s="23">
        <v>214</v>
      </c>
      <c r="E1702" s="22">
        <v>127.9</v>
      </c>
      <c r="F1702" s="42">
        <f t="shared" si="493"/>
        <v>35.527777777777779</v>
      </c>
      <c r="G1702" s="15">
        <f t="shared" si="505"/>
        <v>2.7777777777778172E-2</v>
      </c>
      <c r="H1702" s="15">
        <f t="shared" si="506"/>
        <v>0.10000000000000142</v>
      </c>
      <c r="I1702" s="15">
        <f t="shared" si="494"/>
        <v>44.444444444445075</v>
      </c>
      <c r="J1702" s="15">
        <f t="shared" si="495"/>
        <v>44.444444444445075</v>
      </c>
      <c r="K1702" s="15">
        <f t="shared" si="496"/>
        <v>0</v>
      </c>
      <c r="L1702" s="15">
        <f>SUM(0.5*1.2*$AD$4*$AF$4*(F1702^2))</f>
        <v>614.95504259259258</v>
      </c>
      <c r="M1702" s="15">
        <f t="shared" si="497"/>
        <v>31.791658442232528</v>
      </c>
      <c r="N1702" s="15">
        <f t="shared" si="507"/>
        <v>1.8898374740660449</v>
      </c>
      <c r="O1702" s="15">
        <f t="shared" si="498"/>
        <v>19.86978652639533</v>
      </c>
      <c r="P1702" s="15">
        <f t="shared" si="499"/>
        <v>30.212646096553495</v>
      </c>
      <c r="Q1702" s="15">
        <f t="shared" si="508"/>
        <v>1.7959739624062356</v>
      </c>
      <c r="R1702" s="15">
        <f t="shared" si="500"/>
        <v>18.882903810345937</v>
      </c>
      <c r="S1702" s="15">
        <f t="shared" si="509"/>
        <v>756.64733761964635</v>
      </c>
      <c r="T1702" s="15">
        <f t="shared" si="510"/>
        <v>526.11675089348466</v>
      </c>
      <c r="U1702" s="15">
        <f t="shared" si="501"/>
        <v>0.75664733761964631</v>
      </c>
      <c r="V1702" s="15">
        <f t="shared" si="502"/>
        <v>0.52611675089348464</v>
      </c>
      <c r="W1702" s="15">
        <f t="shared" si="503"/>
        <v>0.23053058672616167</v>
      </c>
      <c r="X1702" s="15">
        <f t="shared" si="504"/>
        <v>706.84471517179918</v>
      </c>
      <c r="Y1702" s="15">
        <f t="shared" si="511"/>
        <v>224629.15205683938</v>
      </c>
      <c r="AJ1702">
        <f>IF(E1702&lt;1,1,0)</f>
        <v>0</v>
      </c>
      <c r="AK1702">
        <f>IF(AJ1702=1,"",E1702)</f>
        <v>127.9</v>
      </c>
      <c r="AL1702">
        <f>E1702/3.6</f>
        <v>35.527777777777779</v>
      </c>
    </row>
    <row r="1703" spans="2:38" x14ac:dyDescent="0.3">
      <c r="B1703" s="23" t="s">
        <v>54</v>
      </c>
      <c r="C1703" s="23">
        <v>1692</v>
      </c>
      <c r="D1703" s="23">
        <v>215</v>
      </c>
      <c r="E1703" s="22">
        <v>128</v>
      </c>
      <c r="F1703" s="42">
        <f t="shared" si="493"/>
        <v>35.555555555555557</v>
      </c>
      <c r="G1703" s="15">
        <f t="shared" si="505"/>
        <v>2.7777777777776198E-2</v>
      </c>
      <c r="H1703" s="15">
        <f t="shared" si="506"/>
        <v>9.9999999999994316E-2</v>
      </c>
      <c r="I1703" s="15">
        <f t="shared" si="494"/>
        <v>44.444444444441913</v>
      </c>
      <c r="J1703" s="15">
        <f t="shared" si="495"/>
        <v>44.444444444441913</v>
      </c>
      <c r="K1703" s="15">
        <f t="shared" si="496"/>
        <v>0</v>
      </c>
      <c r="L1703" s="15">
        <f>SUM(0.5*1.2*$AD$4*$AF$4*(F1703^2))</f>
        <v>615.91703703703706</v>
      </c>
      <c r="M1703" s="15">
        <f t="shared" si="497"/>
        <v>31.8507193415637</v>
      </c>
      <c r="N1703" s="15">
        <f t="shared" si="507"/>
        <v>1.9021957384544987</v>
      </c>
      <c r="O1703" s="15">
        <f t="shared" si="498"/>
        <v>19.906699588477313</v>
      </c>
      <c r="P1703" s="15">
        <f t="shared" si="499"/>
        <v>30.270472427983542</v>
      </c>
      <c r="Q1703" s="15">
        <f t="shared" si="508"/>
        <v>1.8078198811156838</v>
      </c>
      <c r="R1703" s="15">
        <f t="shared" si="500"/>
        <v>18.919045267489714</v>
      </c>
      <c r="S1703" s="15">
        <f t="shared" si="509"/>
        <v>758.5495333581008</v>
      </c>
      <c r="T1703" s="15">
        <f t="shared" si="510"/>
        <v>527.9245707746004</v>
      </c>
      <c r="U1703" s="15">
        <f t="shared" si="501"/>
        <v>0.75854953335810082</v>
      </c>
      <c r="V1703" s="15">
        <f t="shared" si="502"/>
        <v>0.52792457077460042</v>
      </c>
      <c r="W1703" s="15">
        <f t="shared" si="503"/>
        <v>0.2306249625835004</v>
      </c>
      <c r="X1703" s="15">
        <f t="shared" si="504"/>
        <v>707.95045584647687</v>
      </c>
      <c r="Y1703" s="15">
        <f t="shared" si="511"/>
        <v>225337.10251268584</v>
      </c>
      <c r="AJ1703">
        <f>IF(E1703&lt;1,1,0)</f>
        <v>0</v>
      </c>
      <c r="AK1703">
        <f>IF(AJ1703=1,"",E1703)</f>
        <v>128</v>
      </c>
      <c r="AL1703">
        <f>E1703/3.6</f>
        <v>35.555555555555557</v>
      </c>
    </row>
    <row r="1704" spans="2:38" x14ac:dyDescent="0.3">
      <c r="B1704" s="23" t="s">
        <v>54</v>
      </c>
      <c r="C1704" s="23">
        <v>1693</v>
      </c>
      <c r="D1704" s="23">
        <v>216</v>
      </c>
      <c r="E1704" s="22">
        <v>128.1</v>
      </c>
      <c r="F1704" s="42">
        <f t="shared" si="493"/>
        <v>35.583333333333336</v>
      </c>
      <c r="G1704" s="15">
        <f t="shared" si="505"/>
        <v>2.7777777777776198E-2</v>
      </c>
      <c r="H1704" s="15">
        <f t="shared" si="506"/>
        <v>9.9999999999994316E-2</v>
      </c>
      <c r="I1704" s="15">
        <f t="shared" si="494"/>
        <v>44.444444444441913</v>
      </c>
      <c r="J1704" s="15">
        <f t="shared" si="495"/>
        <v>44.444444444441913</v>
      </c>
      <c r="K1704" s="15">
        <f t="shared" si="496"/>
        <v>0</v>
      </c>
      <c r="L1704" s="15">
        <f>SUM(0.5*1.2*$AD$4*$AF$4*(F1704^2))</f>
        <v>616.87978333333342</v>
      </c>
      <c r="M1704" s="15">
        <f t="shared" si="497"/>
        <v>31.909860438425838</v>
      </c>
      <c r="N1704" s="15">
        <f t="shared" si="507"/>
        <v>1.9145916263055502</v>
      </c>
      <c r="O1704" s="15">
        <f t="shared" si="498"/>
        <v>19.943662774016151</v>
      </c>
      <c r="P1704" s="15">
        <f t="shared" si="499"/>
        <v>30.328378956944448</v>
      </c>
      <c r="Q1704" s="15">
        <f t="shared" si="508"/>
        <v>1.8197027374166668</v>
      </c>
      <c r="R1704" s="15">
        <f t="shared" si="500"/>
        <v>18.95523684809028</v>
      </c>
      <c r="S1704" s="15">
        <f t="shared" si="509"/>
        <v>760.46412498440634</v>
      </c>
      <c r="T1704" s="15">
        <f t="shared" si="510"/>
        <v>529.74427351201712</v>
      </c>
      <c r="U1704" s="15">
        <f t="shared" si="501"/>
        <v>0.7604641249844063</v>
      </c>
      <c r="V1704" s="15">
        <f t="shared" si="502"/>
        <v>0.52974427351201714</v>
      </c>
      <c r="W1704" s="15">
        <f t="shared" si="503"/>
        <v>0.23071985147238916</v>
      </c>
      <c r="X1704" s="15">
        <f t="shared" si="504"/>
        <v>709.05706071832628</v>
      </c>
      <c r="Y1704" s="15">
        <f t="shared" si="511"/>
        <v>226046.15957340418</v>
      </c>
      <c r="AJ1704">
        <f>IF(E1704&lt;1,1,0)</f>
        <v>0</v>
      </c>
      <c r="AK1704">
        <f>IF(AJ1704=1,"",E1704)</f>
        <v>128.1</v>
      </c>
      <c r="AL1704">
        <f>E1704/3.6</f>
        <v>35.583333333333329</v>
      </c>
    </row>
    <row r="1705" spans="2:38" x14ac:dyDescent="0.3">
      <c r="B1705" s="23" t="s">
        <v>54</v>
      </c>
      <c r="C1705" s="23">
        <v>1694</v>
      </c>
      <c r="D1705" s="23">
        <v>217</v>
      </c>
      <c r="E1705" s="22">
        <v>128.19999999999999</v>
      </c>
      <c r="F1705" s="42">
        <f t="shared" si="493"/>
        <v>35.611111111111107</v>
      </c>
      <c r="G1705" s="15">
        <f t="shared" si="505"/>
        <v>2.7777777777780146E-2</v>
      </c>
      <c r="H1705" s="15">
        <f t="shared" si="506"/>
        <v>0.10000000000000853</v>
      </c>
      <c r="I1705" s="15">
        <f t="shared" si="494"/>
        <v>44.44444444444823</v>
      </c>
      <c r="J1705" s="15">
        <f t="shared" si="495"/>
        <v>44.44444444444823</v>
      </c>
      <c r="K1705" s="15">
        <f t="shared" si="496"/>
        <v>0</v>
      </c>
      <c r="L1705" s="15">
        <f>SUM(0.5*1.2*$AD$4*$AF$4*(F1705^2))</f>
        <v>617.84328148148131</v>
      </c>
      <c r="M1705" s="15">
        <f t="shared" si="497"/>
        <v>31.969081795473372</v>
      </c>
      <c r="N1705" s="15">
        <f t="shared" si="507"/>
        <v>1.9270252082271448</v>
      </c>
      <c r="O1705" s="15">
        <f t="shared" si="498"/>
        <v>19.980676122170859</v>
      </c>
      <c r="P1705" s="15">
        <f t="shared" si="499"/>
        <v>30.386365746090522</v>
      </c>
      <c r="Q1705" s="15">
        <f t="shared" si="508"/>
        <v>1.8316226019171231</v>
      </c>
      <c r="R1705" s="15">
        <f t="shared" si="500"/>
        <v>18.991478591306578</v>
      </c>
      <c r="S1705" s="15">
        <f t="shared" si="509"/>
        <v>762.39115019263352</v>
      </c>
      <c r="T1705" s="15">
        <f t="shared" si="510"/>
        <v>531.57589611393428</v>
      </c>
      <c r="U1705" s="15">
        <f t="shared" si="501"/>
        <v>0.76239115019263348</v>
      </c>
      <c r="V1705" s="15">
        <f t="shared" si="502"/>
        <v>0.5315758961139343</v>
      </c>
      <c r="W1705" s="15">
        <f t="shared" si="503"/>
        <v>0.23081525407869918</v>
      </c>
      <c r="X1705" s="15">
        <f t="shared" si="504"/>
        <v>710.16452978734674</v>
      </c>
      <c r="Y1705" s="15">
        <f t="shared" si="511"/>
        <v>226756.32410319152</v>
      </c>
      <c r="AJ1705">
        <f>IF(E1705&lt;1,1,0)</f>
        <v>0</v>
      </c>
      <c r="AK1705">
        <f>IF(AJ1705=1,"",E1705)</f>
        <v>128.19999999999999</v>
      </c>
      <c r="AL1705">
        <f>E1705/3.6</f>
        <v>35.611111111111107</v>
      </c>
    </row>
    <row r="1706" spans="2:38" x14ac:dyDescent="0.3">
      <c r="B1706" s="23" t="s">
        <v>54</v>
      </c>
      <c r="C1706" s="23">
        <v>1695</v>
      </c>
      <c r="D1706" s="23">
        <v>218</v>
      </c>
      <c r="E1706" s="22">
        <v>128.30000000000001</v>
      </c>
      <c r="F1706" s="42">
        <f t="shared" si="493"/>
        <v>35.638888888888893</v>
      </c>
      <c r="G1706" s="15">
        <f t="shared" si="505"/>
        <v>2.7777777777780146E-2</v>
      </c>
      <c r="H1706" s="15">
        <f t="shared" si="506"/>
        <v>0.10000000000000853</v>
      </c>
      <c r="I1706" s="15">
        <f t="shared" si="494"/>
        <v>44.44444444444823</v>
      </c>
      <c r="J1706" s="15">
        <f t="shared" si="495"/>
        <v>44.44444444444823</v>
      </c>
      <c r="K1706" s="15">
        <f t="shared" si="496"/>
        <v>0</v>
      </c>
      <c r="L1706" s="15">
        <f>SUM(0.5*1.2*$AD$4*$AF$4*(F1706^2))</f>
        <v>618.80753148148153</v>
      </c>
      <c r="M1706" s="15">
        <f t="shared" si="497"/>
        <v>32.028383475360222</v>
      </c>
      <c r="N1706" s="15">
        <f t="shared" si="507"/>
        <v>1.9394965548968135</v>
      </c>
      <c r="O1706" s="15">
        <f t="shared" si="498"/>
        <v>20.017739672100138</v>
      </c>
      <c r="P1706" s="15">
        <f t="shared" si="499"/>
        <v>30.444432858076137</v>
      </c>
      <c r="Q1706" s="15">
        <f t="shared" si="508"/>
        <v>1.8435795452946107</v>
      </c>
      <c r="R1706" s="15">
        <f t="shared" si="500"/>
        <v>19.027770536297584</v>
      </c>
      <c r="S1706" s="15">
        <f t="shared" si="509"/>
        <v>764.3306467475303</v>
      </c>
      <c r="T1706" s="15">
        <f t="shared" si="510"/>
        <v>533.41947565922885</v>
      </c>
      <c r="U1706" s="15">
        <f t="shared" si="501"/>
        <v>0.76433064674753026</v>
      </c>
      <c r="V1706" s="15">
        <f t="shared" si="502"/>
        <v>0.53341947565922887</v>
      </c>
      <c r="W1706" s="15">
        <f t="shared" si="503"/>
        <v>0.23091117108830139</v>
      </c>
      <c r="X1706" s="15">
        <f t="shared" si="504"/>
        <v>711.27286305353834</v>
      </c>
      <c r="Y1706" s="15">
        <f t="shared" si="511"/>
        <v>227467.59696624507</v>
      </c>
      <c r="AJ1706">
        <f>IF(E1706&lt;1,1,0)</f>
        <v>0</v>
      </c>
      <c r="AK1706">
        <f>IF(AJ1706=1,"",E1706)</f>
        <v>128.30000000000001</v>
      </c>
      <c r="AL1706">
        <f>E1706/3.6</f>
        <v>35.638888888888893</v>
      </c>
    </row>
    <row r="1707" spans="2:38" x14ac:dyDescent="0.3">
      <c r="B1707" s="23" t="s">
        <v>54</v>
      </c>
      <c r="C1707" s="23">
        <v>1696</v>
      </c>
      <c r="D1707" s="23">
        <v>219</v>
      </c>
      <c r="E1707" s="22">
        <v>128.4</v>
      </c>
      <c r="F1707" s="42">
        <f t="shared" si="493"/>
        <v>35.666666666666671</v>
      </c>
      <c r="G1707" s="15">
        <f t="shared" si="505"/>
        <v>2.7777777777776198E-2</v>
      </c>
      <c r="H1707" s="15">
        <f t="shared" si="506"/>
        <v>9.9999999999994316E-2</v>
      </c>
      <c r="I1707" s="15">
        <f t="shared" si="494"/>
        <v>44.444444444441913</v>
      </c>
      <c r="J1707" s="15">
        <f t="shared" si="495"/>
        <v>44.444444444441913</v>
      </c>
      <c r="K1707" s="15">
        <f t="shared" si="496"/>
        <v>0</v>
      </c>
      <c r="L1707" s="15">
        <f>SUM(0.5*1.2*$AD$4*$AF$4*(F1707^2))</f>
        <v>619.77253333333351</v>
      </c>
      <c r="M1707" s="15">
        <f t="shared" si="497"/>
        <v>32.087765540740662</v>
      </c>
      <c r="N1707" s="15">
        <f t="shared" si="507"/>
        <v>1.9520057370617236</v>
      </c>
      <c r="O1707" s="15">
        <f t="shared" si="498"/>
        <v>20.054853462962914</v>
      </c>
      <c r="P1707" s="15">
        <f t="shared" si="499"/>
        <v>30.502580355555569</v>
      </c>
      <c r="Q1707" s="15">
        <f t="shared" si="508"/>
        <v>1.8555736382962973</v>
      </c>
      <c r="R1707" s="15">
        <f t="shared" si="500"/>
        <v>19.06411272222223</v>
      </c>
      <c r="S1707" s="15">
        <f t="shared" si="509"/>
        <v>766.28265248459206</v>
      </c>
      <c r="T1707" s="15">
        <f t="shared" si="510"/>
        <v>535.27504929752513</v>
      </c>
      <c r="U1707" s="15">
        <f t="shared" si="501"/>
        <v>0.76628265248459204</v>
      </c>
      <c r="V1707" s="15">
        <f t="shared" si="502"/>
        <v>0.53527504929752512</v>
      </c>
      <c r="W1707" s="15">
        <f t="shared" si="503"/>
        <v>0.23100760318706692</v>
      </c>
      <c r="X1707" s="15">
        <f t="shared" si="504"/>
        <v>712.3820605169002</v>
      </c>
      <c r="Y1707" s="15">
        <f t="shared" si="511"/>
        <v>228179.97902676195</v>
      </c>
      <c r="AJ1707">
        <f>IF(E1707&lt;1,1,0)</f>
        <v>0</v>
      </c>
      <c r="AK1707">
        <f>IF(AJ1707=1,"",E1707)</f>
        <v>128.4</v>
      </c>
      <c r="AL1707">
        <f>E1707/3.6</f>
        <v>35.666666666666664</v>
      </c>
    </row>
    <row r="1708" spans="2:38" x14ac:dyDescent="0.3">
      <c r="B1708" s="23" t="s">
        <v>54</v>
      </c>
      <c r="C1708" s="23">
        <v>1697</v>
      </c>
      <c r="D1708" s="23">
        <v>220</v>
      </c>
      <c r="E1708" s="22">
        <v>128.5</v>
      </c>
      <c r="F1708" s="42">
        <f t="shared" si="493"/>
        <v>35.694444444444443</v>
      </c>
      <c r="G1708" s="15">
        <f t="shared" si="505"/>
        <v>2.7777777777776198E-2</v>
      </c>
      <c r="H1708" s="15">
        <f t="shared" si="506"/>
        <v>9.9999999999994316E-2</v>
      </c>
      <c r="I1708" s="15">
        <f t="shared" si="494"/>
        <v>44.444444444441913</v>
      </c>
      <c r="J1708" s="15">
        <f t="shared" si="495"/>
        <v>44.444444444441913</v>
      </c>
      <c r="K1708" s="15">
        <f t="shared" si="496"/>
        <v>0</v>
      </c>
      <c r="L1708" s="15">
        <f>SUM(0.5*1.2*$AD$4*$AF$4*(F1708^2))</f>
        <v>620.73828703703691</v>
      </c>
      <c r="M1708" s="15">
        <f t="shared" si="497"/>
        <v>32.147228054269448</v>
      </c>
      <c r="N1708" s="15">
        <f t="shared" si="507"/>
        <v>1.9645528255386884</v>
      </c>
      <c r="O1708" s="15">
        <f t="shared" si="498"/>
        <v>20.092017533918405</v>
      </c>
      <c r="P1708" s="15">
        <f t="shared" si="499"/>
        <v>30.560808301183119</v>
      </c>
      <c r="Q1708" s="15">
        <f t="shared" si="508"/>
        <v>1.8676049517389683</v>
      </c>
      <c r="R1708" s="15">
        <f t="shared" si="500"/>
        <v>19.100505188239449</v>
      </c>
      <c r="S1708" s="15">
        <f t="shared" si="509"/>
        <v>768.24720531013077</v>
      </c>
      <c r="T1708" s="15">
        <f t="shared" si="510"/>
        <v>537.14265424926407</v>
      </c>
      <c r="U1708" s="15">
        <f t="shared" si="501"/>
        <v>0.7682472053101308</v>
      </c>
      <c r="V1708" s="15">
        <f t="shared" si="502"/>
        <v>0.53714265424926411</v>
      </c>
      <c r="W1708" s="15">
        <f t="shared" si="503"/>
        <v>0.23110455106086669</v>
      </c>
      <c r="X1708" s="15">
        <f t="shared" si="504"/>
        <v>713.49212217743138</v>
      </c>
      <c r="Y1708" s="15">
        <f t="shared" si="511"/>
        <v>228893.4711489394</v>
      </c>
      <c r="AJ1708">
        <f>IF(E1708&lt;1,1,0)</f>
        <v>0</v>
      </c>
      <c r="AK1708">
        <f>IF(AJ1708=1,"",E1708)</f>
        <v>128.5</v>
      </c>
      <c r="AL1708">
        <f>E1708/3.6</f>
        <v>35.694444444444443</v>
      </c>
    </row>
    <row r="1709" spans="2:38" x14ac:dyDescent="0.3">
      <c r="B1709" s="23" t="s">
        <v>54</v>
      </c>
      <c r="C1709" s="23">
        <v>1698</v>
      </c>
      <c r="D1709" s="23">
        <v>221</v>
      </c>
      <c r="E1709" s="22">
        <v>128.6</v>
      </c>
      <c r="F1709" s="42">
        <f t="shared" si="493"/>
        <v>35.722222222222221</v>
      </c>
      <c r="G1709" s="15">
        <f t="shared" si="505"/>
        <v>1.3888888888888099E-2</v>
      </c>
      <c r="H1709" s="15">
        <f t="shared" si="506"/>
        <v>4.9999999999997158E-2</v>
      </c>
      <c r="I1709" s="15">
        <f t="shared" si="494"/>
        <v>22.222222222220957</v>
      </c>
      <c r="J1709" s="15">
        <f t="shared" si="495"/>
        <v>22.222222222220957</v>
      </c>
      <c r="K1709" s="15">
        <f t="shared" si="496"/>
        <v>0</v>
      </c>
      <c r="L1709" s="15">
        <f>SUM(0.5*1.2*$AD$4*$AF$4*(F1709^2))</f>
        <v>621.70479259259253</v>
      </c>
      <c r="M1709" s="15">
        <f t="shared" si="497"/>
        <v>31.412943918106944</v>
      </c>
      <c r="N1709" s="15">
        <f t="shared" si="507"/>
        <v>1.9284057238615651</v>
      </c>
      <c r="O1709" s="15">
        <f t="shared" si="498"/>
        <v>19.633089948816838</v>
      </c>
      <c r="P1709" s="15">
        <f t="shared" si="499"/>
        <v>30.619116757613163</v>
      </c>
      <c r="Q1709" s="15">
        <f t="shared" si="508"/>
        <v>1.8796735565090303</v>
      </c>
      <c r="R1709" s="15">
        <f t="shared" si="500"/>
        <v>19.136947973508228</v>
      </c>
      <c r="S1709" s="15">
        <f t="shared" si="509"/>
        <v>770.17561103399237</v>
      </c>
      <c r="T1709" s="15">
        <f t="shared" si="510"/>
        <v>539.0223278057731</v>
      </c>
      <c r="U1709" s="15">
        <f t="shared" si="501"/>
        <v>0.77017561103399235</v>
      </c>
      <c r="V1709" s="15">
        <f t="shared" si="502"/>
        <v>0.53902232780577308</v>
      </c>
      <c r="W1709" s="15">
        <f t="shared" si="503"/>
        <v>0.23115328322821926</v>
      </c>
      <c r="X1709" s="15">
        <f t="shared" si="504"/>
        <v>714.60304806924466</v>
      </c>
      <c r="Y1709" s="15">
        <f t="shared" si="511"/>
        <v>229608.07419700865</v>
      </c>
      <c r="AJ1709">
        <f>IF(E1709&lt;1,1,0)</f>
        <v>0</v>
      </c>
      <c r="AK1709">
        <f>IF(AJ1709=1,"",E1709)</f>
        <v>128.6</v>
      </c>
      <c r="AL1709">
        <f>E1709/3.6</f>
        <v>35.722222222222221</v>
      </c>
    </row>
    <row r="1710" spans="2:38" x14ac:dyDescent="0.3">
      <c r="B1710" s="23" t="s">
        <v>54</v>
      </c>
      <c r="C1710" s="23">
        <v>1699</v>
      </c>
      <c r="D1710" s="23">
        <v>222</v>
      </c>
      <c r="E1710" s="22">
        <v>128.6</v>
      </c>
      <c r="F1710" s="42">
        <f t="shared" si="493"/>
        <v>35.722222222222221</v>
      </c>
      <c r="G1710" s="15">
        <f t="shared" si="505"/>
        <v>-1.3888888888888099E-2</v>
      </c>
      <c r="H1710" s="15">
        <f t="shared" si="506"/>
        <v>-4.9999999999997158E-2</v>
      </c>
      <c r="I1710" s="15">
        <f t="shared" si="494"/>
        <v>-22.222222222220957</v>
      </c>
      <c r="J1710" s="15">
        <f t="shared" si="495"/>
        <v>0</v>
      </c>
      <c r="K1710" s="15">
        <f t="shared" si="496"/>
        <v>22.222222222220957</v>
      </c>
      <c r="L1710" s="15">
        <f>SUM(0.5*1.2*$AD$4*$AF$4*(F1710^2))</f>
        <v>621.70479259259253</v>
      </c>
      <c r="M1710" s="15">
        <f t="shared" si="497"/>
        <v>30.619116757613163</v>
      </c>
      <c r="N1710" s="15">
        <f t="shared" si="507"/>
        <v>1.8881788667194785</v>
      </c>
      <c r="O1710" s="15">
        <f t="shared" si="498"/>
        <v>19.136947973508228</v>
      </c>
      <c r="P1710" s="15">
        <f t="shared" si="499"/>
        <v>29.825289597119387</v>
      </c>
      <c r="Q1710" s="15">
        <f t="shared" si="508"/>
        <v>1.8392261918223622</v>
      </c>
      <c r="R1710" s="15">
        <f t="shared" si="500"/>
        <v>18.640805998199617</v>
      </c>
      <c r="S1710" s="15">
        <f t="shared" si="509"/>
        <v>772.06378990071187</v>
      </c>
      <c r="T1710" s="15">
        <f t="shared" si="510"/>
        <v>540.86155399759548</v>
      </c>
      <c r="U1710" s="15">
        <f t="shared" si="501"/>
        <v>0.77206378990071189</v>
      </c>
      <c r="V1710" s="15">
        <f t="shared" si="502"/>
        <v>0.5408615539975955</v>
      </c>
      <c r="W1710" s="15">
        <f t="shared" si="503"/>
        <v>0.23120223590311639</v>
      </c>
      <c r="X1710" s="15">
        <f t="shared" si="504"/>
        <v>714.60304803497786</v>
      </c>
      <c r="Y1710" s="15">
        <f t="shared" si="511"/>
        <v>230322.67724504363</v>
      </c>
      <c r="AJ1710">
        <f>IF(E1710&lt;1,1,0)</f>
        <v>0</v>
      </c>
      <c r="AK1710">
        <f>IF(AJ1710=1,"",E1710)</f>
        <v>128.6</v>
      </c>
      <c r="AL1710">
        <f>E1710/3.6</f>
        <v>35.722222222222221</v>
      </c>
    </row>
    <row r="1711" spans="2:38" x14ac:dyDescent="0.3">
      <c r="B1711" s="23" t="s">
        <v>54</v>
      </c>
      <c r="C1711" s="23">
        <v>1700</v>
      </c>
      <c r="D1711" s="23">
        <v>223</v>
      </c>
      <c r="E1711" s="22">
        <v>128.5</v>
      </c>
      <c r="F1711" s="42">
        <f t="shared" si="493"/>
        <v>35.694444444444443</v>
      </c>
      <c r="G1711" s="15">
        <f t="shared" si="505"/>
        <v>-4.1666666666664298E-2</v>
      </c>
      <c r="H1711" s="15">
        <f t="shared" si="506"/>
        <v>-0.14999999999999147</v>
      </c>
      <c r="I1711" s="15">
        <f t="shared" si="494"/>
        <v>-66.666666666662877</v>
      </c>
      <c r="J1711" s="15">
        <f t="shared" si="495"/>
        <v>0</v>
      </c>
      <c r="K1711" s="15">
        <f t="shared" si="496"/>
        <v>66.666666666662877</v>
      </c>
      <c r="L1711" s="15">
        <f>SUM(0.5*1.2*$AD$4*$AF$4*(F1711^2))</f>
        <v>620.73828703703691</v>
      </c>
      <c r="M1711" s="15">
        <f t="shared" si="497"/>
        <v>30.560808301183119</v>
      </c>
      <c r="N1711" s="15">
        <f t="shared" si="507"/>
        <v>1.8930722919899545</v>
      </c>
      <c r="O1711" s="15">
        <f t="shared" si="498"/>
        <v>19.100505188239449</v>
      </c>
      <c r="P1711" s="15">
        <f t="shared" si="499"/>
        <v>28.181178671553624</v>
      </c>
      <c r="Q1711" s="15">
        <f t="shared" si="508"/>
        <v>1.7456674565990162</v>
      </c>
      <c r="R1711" s="15">
        <f t="shared" si="500"/>
        <v>17.613236669721015</v>
      </c>
      <c r="S1711" s="15">
        <f t="shared" si="509"/>
        <v>773.95686219270181</v>
      </c>
      <c r="T1711" s="15">
        <f t="shared" si="510"/>
        <v>542.60722145419447</v>
      </c>
      <c r="U1711" s="15">
        <f t="shared" si="501"/>
        <v>0.77395686219270177</v>
      </c>
      <c r="V1711" s="15">
        <f t="shared" si="502"/>
        <v>0.54260722145419449</v>
      </c>
      <c r="W1711" s="15">
        <f t="shared" si="503"/>
        <v>0.23134964073850728</v>
      </c>
      <c r="X1711" s="15">
        <f t="shared" si="504"/>
        <v>713.49212200586874</v>
      </c>
      <c r="Y1711" s="15">
        <f t="shared" si="511"/>
        <v>231036.1693670495</v>
      </c>
      <c r="AJ1711">
        <f>IF(E1711&lt;1,1,0)</f>
        <v>0</v>
      </c>
      <c r="AK1711">
        <f>IF(AJ1711=1,"",E1711)</f>
        <v>128.5</v>
      </c>
      <c r="AL1711">
        <f>E1711/3.6</f>
        <v>35.694444444444443</v>
      </c>
    </row>
    <row r="1712" spans="2:38" x14ac:dyDescent="0.3">
      <c r="B1712" s="23" t="s">
        <v>54</v>
      </c>
      <c r="C1712" s="23">
        <v>1701</v>
      </c>
      <c r="D1712" s="23">
        <v>224</v>
      </c>
      <c r="E1712" s="22">
        <v>128.30000000000001</v>
      </c>
      <c r="F1712" s="42">
        <f t="shared" si="493"/>
        <v>35.638888888888893</v>
      </c>
      <c r="G1712" s="15">
        <f t="shared" si="505"/>
        <v>-5.5555555555556344E-2</v>
      </c>
      <c r="H1712" s="15">
        <f t="shared" si="506"/>
        <v>-0.20000000000000284</v>
      </c>
      <c r="I1712" s="15">
        <f t="shared" si="494"/>
        <v>-88.88888888889015</v>
      </c>
      <c r="J1712" s="15">
        <f t="shared" si="495"/>
        <v>0</v>
      </c>
      <c r="K1712" s="15">
        <f t="shared" si="496"/>
        <v>88.88888888889015</v>
      </c>
      <c r="L1712" s="15">
        <f>SUM(0.5*1.2*$AD$4*$AF$4*(F1712^2))</f>
        <v>618.80753148148153</v>
      </c>
      <c r="M1712" s="15">
        <f t="shared" si="497"/>
        <v>30.444432858076137</v>
      </c>
      <c r="N1712" s="15">
        <f t="shared" si="507"/>
        <v>1.8943202667247374</v>
      </c>
      <c r="O1712" s="15">
        <f t="shared" si="498"/>
        <v>19.027770536297584</v>
      </c>
      <c r="P1712" s="15">
        <f t="shared" si="499"/>
        <v>27.276531623508191</v>
      </c>
      <c r="Q1712" s="15">
        <f t="shared" si="508"/>
        <v>1.6972064121293986</v>
      </c>
      <c r="R1712" s="15">
        <f t="shared" si="500"/>
        <v>17.047832264692619</v>
      </c>
      <c r="S1712" s="15">
        <f t="shared" si="509"/>
        <v>775.85118245942658</v>
      </c>
      <c r="T1712" s="15">
        <f t="shared" si="510"/>
        <v>544.30442786632386</v>
      </c>
      <c r="U1712" s="15">
        <f t="shared" si="501"/>
        <v>0.77585118245942664</v>
      </c>
      <c r="V1712" s="15">
        <f t="shared" si="502"/>
        <v>0.54430442786632383</v>
      </c>
      <c r="W1712" s="15">
        <f t="shared" si="503"/>
        <v>0.23154675459310281</v>
      </c>
      <c r="X1712" s="15">
        <f t="shared" si="504"/>
        <v>711.27286260862991</v>
      </c>
      <c r="Y1712" s="15">
        <f t="shared" si="511"/>
        <v>231747.44222965813</v>
      </c>
      <c r="AJ1712">
        <f>IF(E1712&lt;1,1,0)</f>
        <v>0</v>
      </c>
      <c r="AK1712">
        <f>IF(AJ1712=1,"",E1712)</f>
        <v>128.30000000000001</v>
      </c>
      <c r="AL1712">
        <f>E1712/3.6</f>
        <v>35.638888888888893</v>
      </c>
    </row>
    <row r="1713" spans="2:38" x14ac:dyDescent="0.3">
      <c r="B1713" s="23" t="s">
        <v>54</v>
      </c>
      <c r="C1713" s="23">
        <v>1702</v>
      </c>
      <c r="D1713" s="23">
        <v>225</v>
      </c>
      <c r="E1713" s="22">
        <v>128.1</v>
      </c>
      <c r="F1713" s="42">
        <f t="shared" si="493"/>
        <v>35.583333333333336</v>
      </c>
      <c r="G1713" s="15">
        <f t="shared" si="505"/>
        <v>-5.5555555555556344E-2</v>
      </c>
      <c r="H1713" s="15">
        <f t="shared" si="506"/>
        <v>-0.20000000000000284</v>
      </c>
      <c r="I1713" s="15">
        <f t="shared" si="494"/>
        <v>-88.88888888889015</v>
      </c>
      <c r="J1713" s="15">
        <f t="shared" si="495"/>
        <v>0</v>
      </c>
      <c r="K1713" s="15">
        <f t="shared" si="496"/>
        <v>88.88888888889015</v>
      </c>
      <c r="L1713" s="15">
        <f>SUM(0.5*1.2*$AD$4*$AF$4*(F1713^2))</f>
        <v>616.87978333333342</v>
      </c>
      <c r="M1713" s="15">
        <f t="shared" si="497"/>
        <v>30.328378956944448</v>
      </c>
      <c r="N1713" s="15">
        <f t="shared" si="507"/>
        <v>1.895523684809028</v>
      </c>
      <c r="O1713" s="15">
        <f t="shared" si="498"/>
        <v>18.95523684809028</v>
      </c>
      <c r="P1713" s="15">
        <f t="shared" si="499"/>
        <v>27.165415993981441</v>
      </c>
      <c r="Q1713" s="15">
        <f t="shared" si="508"/>
        <v>1.69783849962384</v>
      </c>
      <c r="R1713" s="15">
        <f t="shared" si="500"/>
        <v>16.9783849962384</v>
      </c>
      <c r="S1713" s="15">
        <f t="shared" si="509"/>
        <v>777.74670614423565</v>
      </c>
      <c r="T1713" s="15">
        <f t="shared" si="510"/>
        <v>546.00226636594766</v>
      </c>
      <c r="U1713" s="15">
        <f t="shared" si="501"/>
        <v>0.77774670614423569</v>
      </c>
      <c r="V1713" s="15">
        <f t="shared" si="502"/>
        <v>0.54600226636594762</v>
      </c>
      <c r="W1713" s="15">
        <f t="shared" si="503"/>
        <v>0.23174443977828807</v>
      </c>
      <c r="X1713" s="15">
        <f t="shared" si="504"/>
        <v>709.05706000111434</v>
      </c>
      <c r="Y1713" s="15">
        <f t="shared" si="511"/>
        <v>232456.49928965926</v>
      </c>
      <c r="AJ1713">
        <f>IF(E1713&lt;1,1,0)</f>
        <v>0</v>
      </c>
      <c r="AK1713">
        <f>IF(AJ1713=1,"",E1713)</f>
        <v>128.1</v>
      </c>
      <c r="AL1713">
        <f>E1713/3.6</f>
        <v>35.583333333333329</v>
      </c>
    </row>
    <row r="1714" spans="2:38" x14ac:dyDescent="0.3">
      <c r="B1714" s="23" t="s">
        <v>54</v>
      </c>
      <c r="C1714" s="23">
        <v>1703</v>
      </c>
      <c r="D1714" s="23">
        <v>226</v>
      </c>
      <c r="E1714" s="22">
        <v>127.9</v>
      </c>
      <c r="F1714" s="42">
        <f t="shared" si="493"/>
        <v>35.527777777777779</v>
      </c>
      <c r="G1714" s="15">
        <f t="shared" si="505"/>
        <v>-6.9444444444444448E-2</v>
      </c>
      <c r="H1714" s="15">
        <f t="shared" si="506"/>
        <v>-0.25</v>
      </c>
      <c r="I1714" s="15">
        <f t="shared" si="494"/>
        <v>-111.11111111111111</v>
      </c>
      <c r="J1714" s="15">
        <f t="shared" si="495"/>
        <v>0</v>
      </c>
      <c r="K1714" s="15">
        <f t="shared" si="496"/>
        <v>111.11111111111111</v>
      </c>
      <c r="L1714" s="15">
        <f>SUM(0.5*1.2*$AD$4*$AF$4*(F1714^2))</f>
        <v>614.95504259259258</v>
      </c>
      <c r="M1714" s="15">
        <f t="shared" si="497"/>
        <v>30.212646096553495</v>
      </c>
      <c r="N1714" s="15">
        <f t="shared" si="507"/>
        <v>1.8966827827280806</v>
      </c>
      <c r="O1714" s="15">
        <f t="shared" si="498"/>
        <v>18.882903810345937</v>
      </c>
      <c r="P1714" s="15">
        <f t="shared" si="499"/>
        <v>26.265115232355967</v>
      </c>
      <c r="Q1714" s="15">
        <f t="shared" si="508"/>
        <v>1.6488655673645691</v>
      </c>
      <c r="R1714" s="15">
        <f t="shared" si="500"/>
        <v>16.415697020222478</v>
      </c>
      <c r="S1714" s="15">
        <f t="shared" si="509"/>
        <v>779.64338892696378</v>
      </c>
      <c r="T1714" s="15">
        <f t="shared" si="510"/>
        <v>547.65113193331229</v>
      </c>
      <c r="U1714" s="15">
        <f t="shared" si="501"/>
        <v>0.77964338892696383</v>
      </c>
      <c r="V1714" s="15">
        <f t="shared" si="502"/>
        <v>0.54765113193331227</v>
      </c>
      <c r="W1714" s="15">
        <f t="shared" si="503"/>
        <v>0.23199225699365156</v>
      </c>
      <c r="X1714" s="15">
        <f t="shared" si="504"/>
        <v>706.84471414863003</v>
      </c>
      <c r="Y1714" s="15">
        <f t="shared" si="511"/>
        <v>233163.3440038079</v>
      </c>
      <c r="AJ1714">
        <f>IF(E1714&lt;1,1,0)</f>
        <v>0</v>
      </c>
      <c r="AK1714">
        <f>IF(AJ1714=1,"",E1714)</f>
        <v>127.9</v>
      </c>
      <c r="AL1714">
        <f>E1714/3.6</f>
        <v>35.527777777777779</v>
      </c>
    </row>
    <row r="1715" spans="2:38" x14ac:dyDescent="0.3">
      <c r="B1715" s="23" t="s">
        <v>54</v>
      </c>
      <c r="C1715" s="23">
        <v>1704</v>
      </c>
      <c r="D1715" s="23">
        <v>227</v>
      </c>
      <c r="E1715" s="22">
        <v>127.6</v>
      </c>
      <c r="F1715" s="42">
        <f t="shared" si="493"/>
        <v>35.444444444444443</v>
      </c>
      <c r="G1715" s="15">
        <f t="shared" si="505"/>
        <v>-6.9444444444444448E-2</v>
      </c>
      <c r="H1715" s="15">
        <f t="shared" si="506"/>
        <v>-0.25</v>
      </c>
      <c r="I1715" s="15">
        <f t="shared" si="494"/>
        <v>-111.11111111111111</v>
      </c>
      <c r="J1715" s="15">
        <f t="shared" si="495"/>
        <v>0</v>
      </c>
      <c r="K1715" s="15">
        <f t="shared" si="496"/>
        <v>111.11111111111111</v>
      </c>
      <c r="L1715" s="15">
        <f>SUM(0.5*1.2*$AD$4*$AF$4*(F1715^2))</f>
        <v>612.07357037037025</v>
      </c>
      <c r="M1715" s="15">
        <f t="shared" si="497"/>
        <v>30.039647660905342</v>
      </c>
      <c r="N1715" s="15">
        <f t="shared" si="507"/>
        <v>1.8941666719515313</v>
      </c>
      <c r="O1715" s="15">
        <f t="shared" si="498"/>
        <v>18.774779788065839</v>
      </c>
      <c r="P1715" s="15">
        <f t="shared" si="499"/>
        <v>26.101376055967069</v>
      </c>
      <c r="Q1715" s="15">
        <f t="shared" si="508"/>
        <v>1.6458367679734791</v>
      </c>
      <c r="R1715" s="15">
        <f t="shared" si="500"/>
        <v>16.313360034979418</v>
      </c>
      <c r="S1715" s="15">
        <f t="shared" si="509"/>
        <v>781.53755559891533</v>
      </c>
      <c r="T1715" s="15">
        <f t="shared" si="510"/>
        <v>549.29696870128578</v>
      </c>
      <c r="U1715" s="15">
        <f t="shared" si="501"/>
        <v>0.78153755559891536</v>
      </c>
      <c r="V1715" s="15">
        <f t="shared" si="502"/>
        <v>0.54929696870128575</v>
      </c>
      <c r="W1715" s="15">
        <f t="shared" si="503"/>
        <v>0.23224058689762961</v>
      </c>
      <c r="X1715" s="15">
        <f t="shared" si="504"/>
        <v>703.53267693776195</v>
      </c>
      <c r="Y1715" s="15">
        <f t="shared" si="511"/>
        <v>233866.87668074566</v>
      </c>
      <c r="AJ1715">
        <f>IF(E1715&lt;1,1,0)</f>
        <v>0</v>
      </c>
      <c r="AK1715">
        <f>IF(AJ1715=1,"",E1715)</f>
        <v>127.6</v>
      </c>
      <c r="AL1715">
        <f>E1715/3.6</f>
        <v>35.444444444444443</v>
      </c>
    </row>
    <row r="1716" spans="2:38" x14ac:dyDescent="0.3">
      <c r="B1716" s="23" t="s">
        <v>54</v>
      </c>
      <c r="C1716" s="23">
        <v>1705</v>
      </c>
      <c r="D1716" s="23">
        <v>228</v>
      </c>
      <c r="E1716" s="22">
        <v>127.4</v>
      </c>
      <c r="F1716" s="42">
        <f t="shared" si="493"/>
        <v>35.388888888888893</v>
      </c>
      <c r="G1716" s="15">
        <f t="shared" si="505"/>
        <v>-5.5555555555554373E-2</v>
      </c>
      <c r="H1716" s="15">
        <f t="shared" si="506"/>
        <v>-0.19999999999999574</v>
      </c>
      <c r="I1716" s="15">
        <f t="shared" si="494"/>
        <v>-88.888888888886996</v>
      </c>
      <c r="J1716" s="15">
        <f t="shared" si="495"/>
        <v>0</v>
      </c>
      <c r="K1716" s="15">
        <f t="shared" si="496"/>
        <v>88.888888888886996</v>
      </c>
      <c r="L1716" s="15">
        <f>SUM(0.5*1.2*$AD$4*$AF$4*(F1716^2))</f>
        <v>610.15634814814825</v>
      </c>
      <c r="M1716" s="15">
        <f t="shared" si="497"/>
        <v>29.924715209465031</v>
      </c>
      <c r="N1716" s="15">
        <f t="shared" si="507"/>
        <v>1.8952319632661188</v>
      </c>
      <c r="O1716" s="15">
        <f t="shared" si="498"/>
        <v>18.702947005915643</v>
      </c>
      <c r="P1716" s="15">
        <f t="shared" si="499"/>
        <v>26.779036197119414</v>
      </c>
      <c r="Q1716" s="15">
        <f t="shared" si="508"/>
        <v>1.6960056258175631</v>
      </c>
      <c r="R1716" s="15">
        <f t="shared" si="500"/>
        <v>16.736897623199635</v>
      </c>
      <c r="S1716" s="15">
        <f t="shared" si="509"/>
        <v>783.43278756218149</v>
      </c>
      <c r="T1716" s="15">
        <f t="shared" si="510"/>
        <v>550.9929743271033</v>
      </c>
      <c r="U1716" s="15">
        <f t="shared" si="501"/>
        <v>0.78343278756218149</v>
      </c>
      <c r="V1716" s="15">
        <f t="shared" si="502"/>
        <v>0.55099297432710326</v>
      </c>
      <c r="W1716" s="15">
        <f t="shared" si="503"/>
        <v>0.23243981323507823</v>
      </c>
      <c r="X1716" s="15">
        <f t="shared" si="504"/>
        <v>701.32897309459997</v>
      </c>
      <c r="Y1716" s="15">
        <f t="shared" si="511"/>
        <v>234568.20565384027</v>
      </c>
      <c r="AJ1716">
        <f>IF(E1716&lt;1,1,0)</f>
        <v>0</v>
      </c>
      <c r="AK1716">
        <f>IF(AJ1716=1,"",E1716)</f>
        <v>127.4</v>
      </c>
      <c r="AL1716">
        <f>E1716/3.6</f>
        <v>35.388888888888893</v>
      </c>
    </row>
    <row r="1717" spans="2:38" x14ac:dyDescent="0.3">
      <c r="B1717" s="23" t="s">
        <v>54</v>
      </c>
      <c r="C1717" s="23">
        <v>1706</v>
      </c>
      <c r="D1717" s="23">
        <v>229</v>
      </c>
      <c r="E1717" s="22">
        <v>127.2</v>
      </c>
      <c r="F1717" s="42">
        <f t="shared" si="493"/>
        <v>35.333333333333336</v>
      </c>
      <c r="G1717" s="15">
        <f t="shared" si="505"/>
        <v>-5.5555555555556344E-2</v>
      </c>
      <c r="H1717" s="15">
        <f t="shared" si="506"/>
        <v>-0.20000000000000284</v>
      </c>
      <c r="I1717" s="15">
        <f t="shared" si="494"/>
        <v>-88.88888888889015</v>
      </c>
      <c r="J1717" s="15">
        <f t="shared" si="495"/>
        <v>0</v>
      </c>
      <c r="K1717" s="15">
        <f t="shared" si="496"/>
        <v>88.88888888889015</v>
      </c>
      <c r="L1717" s="15">
        <f>SUM(0.5*1.2*$AD$4*$AF$4*(F1717^2))</f>
        <v>608.2421333333333</v>
      </c>
      <c r="M1717" s="15">
        <f t="shared" si="497"/>
        <v>29.810102044444445</v>
      </c>
      <c r="N1717" s="15">
        <f t="shared" si="507"/>
        <v>1.896253713382716</v>
      </c>
      <c r="O1717" s="15">
        <f t="shared" si="498"/>
        <v>18.631313777777777</v>
      </c>
      <c r="P1717" s="15">
        <f t="shared" si="499"/>
        <v>26.66936130370366</v>
      </c>
      <c r="Q1717" s="15">
        <f t="shared" si="508"/>
        <v>1.6964677051522603</v>
      </c>
      <c r="R1717" s="15">
        <f t="shared" si="500"/>
        <v>16.668350814814787</v>
      </c>
      <c r="S1717" s="15">
        <f t="shared" si="509"/>
        <v>785.32904127556424</v>
      </c>
      <c r="T1717" s="15">
        <f t="shared" si="510"/>
        <v>552.68944203225556</v>
      </c>
      <c r="U1717" s="15">
        <f t="shared" si="501"/>
        <v>0.78532904127556424</v>
      </c>
      <c r="V1717" s="15">
        <f t="shared" si="502"/>
        <v>0.55268944203225556</v>
      </c>
      <c r="W1717" s="15">
        <f t="shared" si="503"/>
        <v>0.23263959924330868</v>
      </c>
      <c r="X1717" s="15">
        <f t="shared" si="504"/>
        <v>699.12872604116933</v>
      </c>
      <c r="Y1717" s="15">
        <f t="shared" si="511"/>
        <v>235267.33437988145</v>
      </c>
      <c r="AJ1717">
        <f>IF(E1717&lt;1,1,0)</f>
        <v>0</v>
      </c>
      <c r="AK1717">
        <f>IF(AJ1717=1,"",E1717)</f>
        <v>127.2</v>
      </c>
      <c r="AL1717">
        <f>E1717/3.6</f>
        <v>35.333333333333336</v>
      </c>
    </row>
    <row r="1718" spans="2:38" x14ac:dyDescent="0.3">
      <c r="B1718" s="23" t="s">
        <v>54</v>
      </c>
      <c r="C1718" s="23">
        <v>1707</v>
      </c>
      <c r="D1718" s="23">
        <v>230</v>
      </c>
      <c r="E1718" s="22">
        <v>127</v>
      </c>
      <c r="F1718" s="42">
        <f t="shared" si="493"/>
        <v>35.277777777777779</v>
      </c>
      <c r="G1718" s="15">
        <f t="shared" si="505"/>
        <v>-4.1666666666666269E-2</v>
      </c>
      <c r="H1718" s="15">
        <f t="shared" si="506"/>
        <v>-0.14999999999999858</v>
      </c>
      <c r="I1718" s="15">
        <f t="shared" si="494"/>
        <v>-66.666666666666032</v>
      </c>
      <c r="J1718" s="15">
        <f t="shared" si="495"/>
        <v>0</v>
      </c>
      <c r="K1718" s="15">
        <f t="shared" si="496"/>
        <v>66.666666666666032</v>
      </c>
      <c r="L1718" s="15">
        <f>SUM(0.5*1.2*$AD$4*$AF$4*(F1718^2))</f>
        <v>606.33092592592584</v>
      </c>
      <c r="M1718" s="15">
        <f t="shared" si="497"/>
        <v>29.695807664609053</v>
      </c>
      <c r="N1718" s="15">
        <f t="shared" si="507"/>
        <v>1.8972321563500227</v>
      </c>
      <c r="O1718" s="15">
        <f t="shared" si="498"/>
        <v>18.559879790380659</v>
      </c>
      <c r="P1718" s="15">
        <f t="shared" si="499"/>
        <v>27.343955812757223</v>
      </c>
      <c r="Q1718" s="15">
        <f t="shared" si="508"/>
        <v>1.7469749547039335</v>
      </c>
      <c r="R1718" s="15">
        <f t="shared" si="500"/>
        <v>17.089972382973265</v>
      </c>
      <c r="S1718" s="15">
        <f t="shared" si="509"/>
        <v>787.22627343191425</v>
      </c>
      <c r="T1718" s="15">
        <f t="shared" si="510"/>
        <v>554.43641698695944</v>
      </c>
      <c r="U1718" s="15">
        <f t="shared" si="501"/>
        <v>0.7872262734319142</v>
      </c>
      <c r="V1718" s="15">
        <f t="shared" si="502"/>
        <v>0.55443641698695945</v>
      </c>
      <c r="W1718" s="15">
        <f t="shared" si="503"/>
        <v>0.23278985644495476</v>
      </c>
      <c r="X1718" s="15">
        <f t="shared" si="504"/>
        <v>696.93193581253252</v>
      </c>
      <c r="Y1718" s="15">
        <f t="shared" si="511"/>
        <v>235964.26631569397</v>
      </c>
      <c r="AJ1718">
        <f>IF(E1718&lt;1,1,0)</f>
        <v>0</v>
      </c>
      <c r="AK1718">
        <f>IF(AJ1718=1,"",E1718)</f>
        <v>127</v>
      </c>
      <c r="AL1718">
        <f>E1718/3.6</f>
        <v>35.277777777777779</v>
      </c>
    </row>
    <row r="1719" spans="2:38" x14ac:dyDescent="0.3">
      <c r="B1719" s="23" t="s">
        <v>54</v>
      </c>
      <c r="C1719" s="23">
        <v>1708</v>
      </c>
      <c r="D1719" s="23">
        <v>231</v>
      </c>
      <c r="E1719" s="22">
        <v>126.9</v>
      </c>
      <c r="F1719" s="42">
        <f t="shared" si="493"/>
        <v>35.25</v>
      </c>
      <c r="G1719" s="15">
        <f t="shared" si="505"/>
        <v>-2.7777777777778172E-2</v>
      </c>
      <c r="H1719" s="15">
        <f t="shared" si="506"/>
        <v>-0.10000000000000142</v>
      </c>
      <c r="I1719" s="15">
        <f t="shared" si="494"/>
        <v>-44.444444444445075</v>
      </c>
      <c r="J1719" s="15">
        <f t="shared" si="495"/>
        <v>0</v>
      </c>
      <c r="K1719" s="15">
        <f t="shared" si="496"/>
        <v>44.444444444445075</v>
      </c>
      <c r="L1719" s="15">
        <f>SUM(0.5*1.2*$AD$4*$AF$4*(F1719^2))</f>
        <v>605.37644999999998</v>
      </c>
      <c r="M1719" s="15">
        <f t="shared" si="497"/>
        <v>29.638779862499998</v>
      </c>
      <c r="N1719" s="15">
        <f t="shared" si="507"/>
        <v>1.9018217078437498</v>
      </c>
      <c r="O1719" s="15">
        <f t="shared" si="498"/>
        <v>18.524237414062501</v>
      </c>
      <c r="P1719" s="15">
        <f t="shared" si="499"/>
        <v>28.072113195833314</v>
      </c>
      <c r="Q1719" s="15">
        <f t="shared" si="508"/>
        <v>1.8012939300659709</v>
      </c>
      <c r="R1719" s="15">
        <f t="shared" si="500"/>
        <v>17.545070747395823</v>
      </c>
      <c r="S1719" s="15">
        <f t="shared" si="509"/>
        <v>789.12809513975799</v>
      </c>
      <c r="T1719" s="15">
        <f t="shared" si="510"/>
        <v>556.23771091702542</v>
      </c>
      <c r="U1719" s="15">
        <f t="shared" si="501"/>
        <v>0.78912809513975801</v>
      </c>
      <c r="V1719" s="15">
        <f t="shared" si="502"/>
        <v>0.55623771091702545</v>
      </c>
      <c r="W1719" s="15">
        <f t="shared" si="503"/>
        <v>0.23289038422273256</v>
      </c>
      <c r="X1719" s="15">
        <f t="shared" si="504"/>
        <v>695.83483697673091</v>
      </c>
      <c r="Y1719" s="15">
        <f t="shared" si="511"/>
        <v>236660.10115267069</v>
      </c>
      <c r="AJ1719">
        <f>IF(E1719&lt;1,1,0)</f>
        <v>0</v>
      </c>
      <c r="AK1719">
        <f>IF(AJ1719=1,"",E1719)</f>
        <v>126.9</v>
      </c>
      <c r="AL1719">
        <f>E1719/3.6</f>
        <v>35.25</v>
      </c>
    </row>
    <row r="1720" spans="2:38" x14ac:dyDescent="0.3">
      <c r="B1720" s="23" t="s">
        <v>54</v>
      </c>
      <c r="C1720" s="23">
        <v>1709</v>
      </c>
      <c r="D1720" s="23">
        <v>232</v>
      </c>
      <c r="E1720" s="22">
        <v>126.8</v>
      </c>
      <c r="F1720" s="42">
        <f t="shared" si="493"/>
        <v>35.222222222222221</v>
      </c>
      <c r="G1720" s="15">
        <f t="shared" si="505"/>
        <v>-2.7777777777778172E-2</v>
      </c>
      <c r="H1720" s="15">
        <f t="shared" si="506"/>
        <v>-0.10000000000000142</v>
      </c>
      <c r="I1720" s="15">
        <f t="shared" si="494"/>
        <v>-44.444444444445075</v>
      </c>
      <c r="J1720" s="15">
        <f t="shared" si="495"/>
        <v>0</v>
      </c>
      <c r="K1720" s="15">
        <f t="shared" si="496"/>
        <v>44.444444444445075</v>
      </c>
      <c r="L1720" s="15">
        <f>SUM(0.5*1.2*$AD$4*$AF$4*(F1720^2))</f>
        <v>604.42272592592587</v>
      </c>
      <c r="M1720" s="15">
        <f t="shared" si="497"/>
        <v>29.581831568724276</v>
      </c>
      <c r="N1720" s="15">
        <f t="shared" si="507"/>
        <v>1.9063847010955643</v>
      </c>
      <c r="O1720" s="15">
        <f t="shared" si="498"/>
        <v>18.488644730452673</v>
      </c>
      <c r="P1720" s="15">
        <f t="shared" si="499"/>
        <v>28.016399469958824</v>
      </c>
      <c r="Q1720" s="15">
        <f t="shared" si="508"/>
        <v>1.8055012991751243</v>
      </c>
      <c r="R1720" s="15">
        <f t="shared" si="500"/>
        <v>17.510249668724263</v>
      </c>
      <c r="S1720" s="15">
        <f t="shared" si="509"/>
        <v>791.03447984085358</v>
      </c>
      <c r="T1720" s="15">
        <f t="shared" si="510"/>
        <v>558.04321221620057</v>
      </c>
      <c r="U1720" s="15">
        <f t="shared" si="501"/>
        <v>0.79103447984085362</v>
      </c>
      <c r="V1720" s="15">
        <f t="shared" si="502"/>
        <v>0.55804321221620057</v>
      </c>
      <c r="W1720" s="15">
        <f t="shared" si="503"/>
        <v>0.23299126762465305</v>
      </c>
      <c r="X1720" s="15">
        <f t="shared" si="504"/>
        <v>694.73860233821142</v>
      </c>
      <c r="Y1720" s="15">
        <f t="shared" si="511"/>
        <v>237354.8397550089</v>
      </c>
      <c r="AJ1720">
        <f>IF(E1720&lt;1,1,0)</f>
        <v>0</v>
      </c>
      <c r="AK1720">
        <f>IF(AJ1720=1,"",E1720)</f>
        <v>126.8</v>
      </c>
      <c r="AL1720">
        <f>E1720/3.6</f>
        <v>35.222222222222221</v>
      </c>
    </row>
    <row r="1721" spans="2:38" x14ac:dyDescent="0.3">
      <c r="B1721" s="23" t="s">
        <v>54</v>
      </c>
      <c r="C1721" s="23">
        <v>1710</v>
      </c>
      <c r="D1721" s="23">
        <v>233</v>
      </c>
      <c r="E1721" s="22">
        <v>126.7</v>
      </c>
      <c r="F1721" s="42">
        <f t="shared" si="493"/>
        <v>35.19444444444445</v>
      </c>
      <c r="G1721" s="15">
        <f t="shared" si="505"/>
        <v>0</v>
      </c>
      <c r="H1721" s="15">
        <f t="shared" si="506"/>
        <v>0</v>
      </c>
      <c r="I1721" s="15">
        <f t="shared" si="494"/>
        <v>0</v>
      </c>
      <c r="J1721" s="15">
        <f t="shared" si="495"/>
        <v>0</v>
      </c>
      <c r="K1721" s="15">
        <f t="shared" si="496"/>
        <v>0</v>
      </c>
      <c r="L1721" s="15">
        <f>SUM(0.5*1.2*$AD$4*$AF$4*(F1721^2))</f>
        <v>603.46975370370387</v>
      </c>
      <c r="M1721" s="15">
        <f t="shared" si="497"/>
        <v>29.524962720627585</v>
      </c>
      <c r="N1721" s="15">
        <f t="shared" si="507"/>
        <v>1.9109211983072854</v>
      </c>
      <c r="O1721" s="15">
        <f t="shared" si="498"/>
        <v>18.453101700392239</v>
      </c>
      <c r="P1721" s="15">
        <f t="shared" si="499"/>
        <v>29.524962720627585</v>
      </c>
      <c r="Q1721" s="15">
        <f t="shared" si="508"/>
        <v>1.9109211983072854</v>
      </c>
      <c r="R1721" s="15">
        <f t="shared" si="500"/>
        <v>18.453101700392239</v>
      </c>
      <c r="S1721" s="15">
        <f t="shared" si="509"/>
        <v>792.94540103916086</v>
      </c>
      <c r="T1721" s="15">
        <f t="shared" si="510"/>
        <v>559.95413341450785</v>
      </c>
      <c r="U1721" s="15">
        <f t="shared" si="501"/>
        <v>0.79294540103916089</v>
      </c>
      <c r="V1721" s="15">
        <f t="shared" si="502"/>
        <v>0.55995413341450784</v>
      </c>
      <c r="W1721" s="15">
        <f t="shared" si="503"/>
        <v>0.23299126762465305</v>
      </c>
      <c r="X1721" s="15">
        <f t="shared" si="504"/>
        <v>693.6432319678413</v>
      </c>
      <c r="Y1721" s="15">
        <f t="shared" si="511"/>
        <v>238048.48298697674</v>
      </c>
      <c r="AJ1721">
        <f>IF(E1721&lt;1,1,0)</f>
        <v>0</v>
      </c>
      <c r="AK1721">
        <f>IF(AJ1721=1,"",E1721)</f>
        <v>126.7</v>
      </c>
      <c r="AL1721">
        <f>E1721/3.6</f>
        <v>35.194444444444443</v>
      </c>
    </row>
    <row r="1722" spans="2:38" x14ac:dyDescent="0.3">
      <c r="B1722" s="23" t="s">
        <v>54</v>
      </c>
      <c r="C1722" s="23">
        <v>1711</v>
      </c>
      <c r="D1722" s="23">
        <v>234</v>
      </c>
      <c r="E1722" s="22">
        <v>126.8</v>
      </c>
      <c r="F1722" s="42">
        <f t="shared" si="493"/>
        <v>35.222222222222221</v>
      </c>
      <c r="G1722" s="15">
        <f t="shared" si="505"/>
        <v>2.7777777777778172E-2</v>
      </c>
      <c r="H1722" s="15">
        <f t="shared" si="506"/>
        <v>0.10000000000000142</v>
      </c>
      <c r="I1722" s="15">
        <f t="shared" si="494"/>
        <v>44.444444444445075</v>
      </c>
      <c r="J1722" s="15">
        <f t="shared" si="495"/>
        <v>44.444444444445075</v>
      </c>
      <c r="K1722" s="15">
        <f t="shared" si="496"/>
        <v>0</v>
      </c>
      <c r="L1722" s="15">
        <f>SUM(0.5*1.2*$AD$4*$AF$4*(F1722^2))</f>
        <v>604.42272592592587</v>
      </c>
      <c r="M1722" s="15">
        <f t="shared" si="497"/>
        <v>31.147263667489728</v>
      </c>
      <c r="N1722" s="15">
        <f t="shared" si="507"/>
        <v>2.0245721383868323</v>
      </c>
      <c r="O1722" s="15">
        <f t="shared" si="498"/>
        <v>19.46703979218108</v>
      </c>
      <c r="P1722" s="15">
        <f t="shared" si="499"/>
        <v>29.581831568724276</v>
      </c>
      <c r="Q1722" s="15">
        <f t="shared" si="508"/>
        <v>1.922819051967078</v>
      </c>
      <c r="R1722" s="15">
        <f t="shared" si="500"/>
        <v>18.488644730452673</v>
      </c>
      <c r="S1722" s="15">
        <f t="shared" si="509"/>
        <v>794.96997317754767</v>
      </c>
      <c r="T1722" s="15">
        <f t="shared" si="510"/>
        <v>561.8769524664749</v>
      </c>
      <c r="U1722" s="15">
        <f t="shared" si="501"/>
        <v>0.7949699731775477</v>
      </c>
      <c r="V1722" s="15">
        <f t="shared" si="502"/>
        <v>0.56187695246647495</v>
      </c>
      <c r="W1722" s="15">
        <f t="shared" si="503"/>
        <v>0.23309302071107274</v>
      </c>
      <c r="X1722" s="15">
        <f t="shared" si="504"/>
        <v>694.73860226698423</v>
      </c>
      <c r="Y1722" s="15">
        <f t="shared" si="511"/>
        <v>238743.22158924374</v>
      </c>
      <c r="AJ1722">
        <f>IF(E1722&lt;1,1,0)</f>
        <v>0</v>
      </c>
      <c r="AK1722">
        <f>IF(AJ1722=1,"",E1722)</f>
        <v>126.8</v>
      </c>
      <c r="AL1722">
        <f>E1722/3.6</f>
        <v>35.222222222222221</v>
      </c>
    </row>
    <row r="1723" spans="2:38" x14ac:dyDescent="0.3">
      <c r="B1723" s="23" t="s">
        <v>54</v>
      </c>
      <c r="C1723" s="23">
        <v>1712</v>
      </c>
      <c r="D1723" s="23">
        <v>235</v>
      </c>
      <c r="E1723" s="22">
        <v>126.9</v>
      </c>
      <c r="F1723" s="42">
        <f t="shared" si="493"/>
        <v>35.25</v>
      </c>
      <c r="G1723" s="15">
        <f t="shared" si="505"/>
        <v>4.1666666666666269E-2</v>
      </c>
      <c r="H1723" s="15">
        <f t="shared" si="506"/>
        <v>0.14999999999999858</v>
      </c>
      <c r="I1723" s="15">
        <f t="shared" si="494"/>
        <v>66.666666666666032</v>
      </c>
      <c r="J1723" s="15">
        <f t="shared" si="495"/>
        <v>66.666666666666032</v>
      </c>
      <c r="K1723" s="15">
        <f t="shared" si="496"/>
        <v>0</v>
      </c>
      <c r="L1723" s="15">
        <f>SUM(0.5*1.2*$AD$4*$AF$4*(F1723^2))</f>
        <v>605.37644999999998</v>
      </c>
      <c r="M1723" s="15">
        <f t="shared" si="497"/>
        <v>31.988779862499982</v>
      </c>
      <c r="N1723" s="15">
        <f t="shared" si="507"/>
        <v>2.0881564632465266</v>
      </c>
      <c r="O1723" s="15">
        <f t="shared" si="498"/>
        <v>19.992987414062487</v>
      </c>
      <c r="P1723" s="15">
        <f t="shared" si="499"/>
        <v>29.638779862499998</v>
      </c>
      <c r="Q1723" s="15">
        <f t="shared" si="508"/>
        <v>1.9347536854687499</v>
      </c>
      <c r="R1723" s="15">
        <f t="shared" si="500"/>
        <v>18.524237414062501</v>
      </c>
      <c r="S1723" s="15">
        <f t="shared" si="509"/>
        <v>797.05812964079416</v>
      </c>
      <c r="T1723" s="15">
        <f t="shared" si="510"/>
        <v>563.81170615194367</v>
      </c>
      <c r="U1723" s="15">
        <f t="shared" si="501"/>
        <v>0.79705812964079414</v>
      </c>
      <c r="V1723" s="15">
        <f t="shared" si="502"/>
        <v>0.56381170615194365</v>
      </c>
      <c r="W1723" s="15">
        <f t="shared" si="503"/>
        <v>0.2332464234888505</v>
      </c>
      <c r="X1723" s="15">
        <f t="shared" si="504"/>
        <v>695.83483672750344</v>
      </c>
      <c r="Y1723" s="15">
        <f t="shared" si="511"/>
        <v>239439.05642597124</v>
      </c>
      <c r="AJ1723">
        <f>IF(E1723&lt;1,1,0)</f>
        <v>0</v>
      </c>
      <c r="AK1723">
        <f>IF(AJ1723=1,"",E1723)</f>
        <v>126.9</v>
      </c>
      <c r="AL1723">
        <f>E1723/3.6</f>
        <v>35.25</v>
      </c>
    </row>
    <row r="1724" spans="2:38" x14ac:dyDescent="0.3">
      <c r="B1724" s="23" t="s">
        <v>54</v>
      </c>
      <c r="C1724" s="23">
        <v>1713</v>
      </c>
      <c r="D1724" s="23">
        <v>236</v>
      </c>
      <c r="E1724" s="22">
        <v>127.1</v>
      </c>
      <c r="F1724" s="42">
        <f t="shared" si="493"/>
        <v>35.305555555555557</v>
      </c>
      <c r="G1724" s="15">
        <f t="shared" si="505"/>
        <v>6.9444444444444448E-2</v>
      </c>
      <c r="H1724" s="15">
        <f t="shared" si="506"/>
        <v>0.25</v>
      </c>
      <c r="I1724" s="15">
        <f t="shared" si="494"/>
        <v>111.11111111111111</v>
      </c>
      <c r="J1724" s="15">
        <f t="shared" si="495"/>
        <v>111.11111111111111</v>
      </c>
      <c r="K1724" s="15">
        <f t="shared" si="496"/>
        <v>0</v>
      </c>
      <c r="L1724" s="15">
        <f>SUM(0.5*1.2*$AD$4*$AF$4*(F1724^2))</f>
        <v>607.28615370370369</v>
      </c>
      <c r="M1724" s="15">
        <f t="shared" si="497"/>
        <v>33.675754543878597</v>
      </c>
      <c r="N1724" s="15">
        <f t="shared" si="507"/>
        <v>2.207632797876486</v>
      </c>
      <c r="O1724" s="15">
        <f t="shared" si="498"/>
        <v>21.047346589924121</v>
      </c>
      <c r="P1724" s="15">
        <f t="shared" si="499"/>
        <v>29.752915037705758</v>
      </c>
      <c r="Q1724" s="15">
        <f t="shared" si="508"/>
        <v>1.9504688746940444</v>
      </c>
      <c r="R1724" s="15">
        <f t="shared" si="500"/>
        <v>18.595571898566099</v>
      </c>
      <c r="S1724" s="15">
        <f t="shared" si="509"/>
        <v>799.26576243867066</v>
      </c>
      <c r="T1724" s="15">
        <f t="shared" si="510"/>
        <v>565.76217502663769</v>
      </c>
      <c r="U1724" s="15">
        <f t="shared" si="501"/>
        <v>0.79926576243867065</v>
      </c>
      <c r="V1724" s="15">
        <f t="shared" si="502"/>
        <v>0.56576217502663773</v>
      </c>
      <c r="W1724" s="15">
        <f t="shared" si="503"/>
        <v>0.23350358741203292</v>
      </c>
      <c r="X1724" s="15">
        <f t="shared" si="504"/>
        <v>698.02989827588385</v>
      </c>
      <c r="Y1724" s="15">
        <f t="shared" si="511"/>
        <v>240137.08632424712</v>
      </c>
      <c r="AJ1724">
        <f>IF(E1724&lt;1,1,0)</f>
        <v>0</v>
      </c>
      <c r="AK1724">
        <f>IF(AJ1724=1,"",E1724)</f>
        <v>127.1</v>
      </c>
      <c r="AL1724">
        <f>E1724/3.6</f>
        <v>35.30555555555555</v>
      </c>
    </row>
    <row r="1725" spans="2:38" x14ac:dyDescent="0.3">
      <c r="B1725" s="23" t="s">
        <v>54</v>
      </c>
      <c r="C1725" s="23">
        <v>1714</v>
      </c>
      <c r="D1725" s="23">
        <v>237</v>
      </c>
      <c r="E1725" s="22">
        <v>127.4</v>
      </c>
      <c r="F1725" s="42">
        <f t="shared" si="493"/>
        <v>35.388888888888893</v>
      </c>
      <c r="G1725" s="15">
        <f t="shared" si="505"/>
        <v>8.3333333333334522E-2</v>
      </c>
      <c r="H1725" s="15">
        <f t="shared" si="506"/>
        <v>0.30000000000000426</v>
      </c>
      <c r="I1725" s="15">
        <f t="shared" si="494"/>
        <v>133.33333333333525</v>
      </c>
      <c r="J1725" s="15">
        <f t="shared" si="495"/>
        <v>133.33333333333525</v>
      </c>
      <c r="K1725" s="15">
        <f t="shared" si="496"/>
        <v>0</v>
      </c>
      <c r="L1725" s="15">
        <f>SUM(0.5*1.2*$AD$4*$AF$4*(F1725^2))</f>
        <v>610.15634814814825</v>
      </c>
      <c r="M1725" s="15">
        <f t="shared" si="497"/>
        <v>34.64323372798362</v>
      </c>
      <c r="N1725" s="15">
        <f t="shared" si="507"/>
        <v>2.2806795537589215</v>
      </c>
      <c r="O1725" s="15">
        <f t="shared" si="498"/>
        <v>21.652021079989762</v>
      </c>
      <c r="P1725" s="15">
        <f t="shared" si="499"/>
        <v>29.924715209465031</v>
      </c>
      <c r="Q1725" s="15">
        <f t="shared" si="508"/>
        <v>1.970043751289781</v>
      </c>
      <c r="R1725" s="15">
        <f t="shared" si="500"/>
        <v>18.702947005915643</v>
      </c>
      <c r="S1725" s="15">
        <f t="shared" si="509"/>
        <v>801.54644199242955</v>
      </c>
      <c r="T1725" s="15">
        <f t="shared" si="510"/>
        <v>567.73221877792753</v>
      </c>
      <c r="U1725" s="15">
        <f t="shared" si="501"/>
        <v>0.80154644199242953</v>
      </c>
      <c r="V1725" s="15">
        <f t="shared" si="502"/>
        <v>0.56773221877792757</v>
      </c>
      <c r="W1725" s="15">
        <f t="shared" si="503"/>
        <v>0.23381422321450196</v>
      </c>
      <c r="X1725" s="15">
        <f t="shared" si="504"/>
        <v>701.32897213251306</v>
      </c>
      <c r="Y1725" s="15">
        <f t="shared" si="511"/>
        <v>240838.41529637965</v>
      </c>
      <c r="AJ1725">
        <f>IF(E1725&lt;1,1,0)</f>
        <v>0</v>
      </c>
      <c r="AK1725">
        <f>IF(AJ1725=1,"",E1725)</f>
        <v>127.4</v>
      </c>
      <c r="AL1725">
        <f>E1725/3.6</f>
        <v>35.388888888888893</v>
      </c>
    </row>
    <row r="1726" spans="2:38" x14ac:dyDescent="0.3">
      <c r="B1726" s="23" t="s">
        <v>54</v>
      </c>
      <c r="C1726" s="23">
        <v>1715</v>
      </c>
      <c r="D1726" s="23">
        <v>238</v>
      </c>
      <c r="E1726" s="22">
        <v>127.7</v>
      </c>
      <c r="F1726" s="42">
        <f t="shared" si="493"/>
        <v>35.472222222222221</v>
      </c>
      <c r="G1726" s="15">
        <f t="shared" si="505"/>
        <v>9.7222222222220642E-2</v>
      </c>
      <c r="H1726" s="15">
        <f t="shared" si="506"/>
        <v>0.34999999999999432</v>
      </c>
      <c r="I1726" s="15">
        <f t="shared" si="494"/>
        <v>155.55555555555301</v>
      </c>
      <c r="J1726" s="15">
        <f t="shared" si="495"/>
        <v>155.55555555555301</v>
      </c>
      <c r="K1726" s="15">
        <f t="shared" si="496"/>
        <v>0</v>
      </c>
      <c r="L1726" s="15">
        <f>SUM(0.5*1.2*$AD$4*$AF$4*(F1726^2))</f>
        <v>613.03330925925911</v>
      </c>
      <c r="M1726" s="15">
        <f t="shared" si="497"/>
        <v>35.615135010236536</v>
      </c>
      <c r="N1726" s="15">
        <f t="shared" si="507"/>
        <v>2.3545561478989709</v>
      </c>
      <c r="O1726" s="15">
        <f t="shared" si="498"/>
        <v>22.259459381397832</v>
      </c>
      <c r="P1726" s="15">
        <f t="shared" si="499"/>
        <v>30.09723377566872</v>
      </c>
      <c r="Q1726" s="15">
        <f t="shared" si="508"/>
        <v>1.9897615662803207</v>
      </c>
      <c r="R1726" s="15">
        <f t="shared" si="500"/>
        <v>18.810771109792949</v>
      </c>
      <c r="S1726" s="15">
        <f t="shared" si="509"/>
        <v>803.90099814032851</v>
      </c>
      <c r="T1726" s="15">
        <f t="shared" si="510"/>
        <v>569.72198034420785</v>
      </c>
      <c r="U1726" s="15">
        <f t="shared" si="501"/>
        <v>0.80390099814032856</v>
      </c>
      <c r="V1726" s="15">
        <f t="shared" si="502"/>
        <v>0.56972198034420785</v>
      </c>
      <c r="W1726" s="15">
        <f t="shared" si="503"/>
        <v>0.23417901779612071</v>
      </c>
      <c r="X1726" s="15">
        <f t="shared" si="504"/>
        <v>704.63582372900839</v>
      </c>
      <c r="Y1726" s="15">
        <f t="shared" si="511"/>
        <v>241543.05112010866</v>
      </c>
      <c r="AJ1726">
        <f>IF(E1726&lt;1,1,0)</f>
        <v>0</v>
      </c>
      <c r="AK1726">
        <f>IF(AJ1726=1,"",E1726)</f>
        <v>127.7</v>
      </c>
      <c r="AL1726">
        <f>E1726/3.6</f>
        <v>35.472222222222221</v>
      </c>
    </row>
    <row r="1727" spans="2:38" x14ac:dyDescent="0.3">
      <c r="B1727" s="23" t="s">
        <v>54</v>
      </c>
      <c r="C1727" s="23">
        <v>1716</v>
      </c>
      <c r="D1727" s="23">
        <v>239</v>
      </c>
      <c r="E1727" s="22">
        <v>128.1</v>
      </c>
      <c r="F1727" s="42">
        <f t="shared" si="493"/>
        <v>35.583333333333336</v>
      </c>
      <c r="G1727" s="15">
        <f t="shared" si="505"/>
        <v>0.11111111111111072</v>
      </c>
      <c r="H1727" s="15">
        <f t="shared" si="506"/>
        <v>0.39999999999999858</v>
      </c>
      <c r="I1727" s="15">
        <f t="shared" si="494"/>
        <v>177.77777777777715</v>
      </c>
      <c r="J1727" s="15">
        <f t="shared" si="495"/>
        <v>177.77777777777715</v>
      </c>
      <c r="K1727" s="15">
        <f t="shared" si="496"/>
        <v>0</v>
      </c>
      <c r="L1727" s="15">
        <f>SUM(0.5*1.2*$AD$4*$AF$4*(F1727^2))</f>
        <v>616.87978333333342</v>
      </c>
      <c r="M1727" s="15">
        <f t="shared" si="497"/>
        <v>36.654304882870356</v>
      </c>
      <c r="N1727" s="15">
        <f t="shared" si="507"/>
        <v>2.4334385741683375</v>
      </c>
      <c r="O1727" s="15">
        <f t="shared" si="498"/>
        <v>22.908940551793972</v>
      </c>
      <c r="P1727" s="15">
        <f t="shared" si="499"/>
        <v>30.328378956944448</v>
      </c>
      <c r="Q1727" s="15">
        <f t="shared" si="508"/>
        <v>2.0134673807527008</v>
      </c>
      <c r="R1727" s="15">
        <f t="shared" si="500"/>
        <v>18.95523684809028</v>
      </c>
      <c r="S1727" s="15">
        <f t="shared" si="509"/>
        <v>806.33443671449686</v>
      </c>
      <c r="T1727" s="15">
        <f t="shared" si="510"/>
        <v>571.73544772496052</v>
      </c>
      <c r="U1727" s="15">
        <f t="shared" si="501"/>
        <v>0.80633443671449689</v>
      </c>
      <c r="V1727" s="15">
        <f t="shared" si="502"/>
        <v>0.57173544772496054</v>
      </c>
      <c r="W1727" s="15">
        <f t="shared" si="503"/>
        <v>0.23459898898953635</v>
      </c>
      <c r="X1727" s="15">
        <f t="shared" si="504"/>
        <v>709.05705800292992</v>
      </c>
      <c r="Y1727" s="15">
        <f t="shared" si="511"/>
        <v>242252.10817811158</v>
      </c>
      <c r="AJ1727">
        <f>IF(E1727&lt;1,1,0)</f>
        <v>0</v>
      </c>
      <c r="AK1727">
        <f>IF(AJ1727=1,"",E1727)</f>
        <v>128.1</v>
      </c>
      <c r="AL1727">
        <f>E1727/3.6</f>
        <v>35.583333333333329</v>
      </c>
    </row>
    <row r="1728" spans="2:38" x14ac:dyDescent="0.3">
      <c r="B1728" s="23" t="s">
        <v>54</v>
      </c>
      <c r="C1728" s="23">
        <v>1717</v>
      </c>
      <c r="D1728" s="23">
        <v>240</v>
      </c>
      <c r="E1728" s="22">
        <v>128.5</v>
      </c>
      <c r="F1728" s="42">
        <f t="shared" si="493"/>
        <v>35.694444444444443</v>
      </c>
      <c r="G1728" s="15">
        <f t="shared" si="505"/>
        <v>0.12500000000000078</v>
      </c>
      <c r="H1728" s="15">
        <f t="shared" si="506"/>
        <v>0.45000000000000284</v>
      </c>
      <c r="I1728" s="15">
        <f t="shared" si="494"/>
        <v>200.00000000000125</v>
      </c>
      <c r="J1728" s="15">
        <f t="shared" si="495"/>
        <v>200.00000000000125</v>
      </c>
      <c r="K1728" s="15">
        <f t="shared" si="496"/>
        <v>0</v>
      </c>
      <c r="L1728" s="15">
        <f>SUM(0.5*1.2*$AD$4*$AF$4*(F1728^2))</f>
        <v>620.73828703703691</v>
      </c>
      <c r="M1728" s="15">
        <f t="shared" si="497"/>
        <v>37.699697190072044</v>
      </c>
      <c r="N1728" s="15">
        <f t="shared" si="507"/>
        <v>2.513313146004803</v>
      </c>
      <c r="O1728" s="15">
        <f t="shared" si="498"/>
        <v>23.562310743795027</v>
      </c>
      <c r="P1728" s="15">
        <f t="shared" si="499"/>
        <v>30.560808301183119</v>
      </c>
      <c r="Q1728" s="15">
        <f t="shared" si="508"/>
        <v>2.0373872200788745</v>
      </c>
      <c r="R1728" s="15">
        <f t="shared" si="500"/>
        <v>19.100505188239449</v>
      </c>
      <c r="S1728" s="15">
        <f t="shared" si="509"/>
        <v>808.84774986050161</v>
      </c>
      <c r="T1728" s="15">
        <f t="shared" si="510"/>
        <v>573.77283494503945</v>
      </c>
      <c r="U1728" s="15">
        <f t="shared" si="501"/>
        <v>0.80884774986050156</v>
      </c>
      <c r="V1728" s="15">
        <f t="shared" si="502"/>
        <v>0.5737728349450395</v>
      </c>
      <c r="W1728" s="15">
        <f t="shared" si="503"/>
        <v>0.23507491491546206</v>
      </c>
      <c r="X1728" s="15">
        <f t="shared" si="504"/>
        <v>713.49211939817678</v>
      </c>
      <c r="Y1728" s="15">
        <f t="shared" si="511"/>
        <v>242965.60029750975</v>
      </c>
      <c r="AJ1728">
        <f>IF(E1728&lt;1,1,0)</f>
        <v>0</v>
      </c>
      <c r="AK1728">
        <f>IF(AJ1728=1,"",E1728)</f>
        <v>128.5</v>
      </c>
      <c r="AL1728">
        <f>E1728/3.6</f>
        <v>35.694444444444443</v>
      </c>
    </row>
    <row r="1729" spans="2:38" x14ac:dyDescent="0.3">
      <c r="B1729" s="23" t="s">
        <v>54</v>
      </c>
      <c r="C1729" s="23">
        <v>1718</v>
      </c>
      <c r="D1729" s="23">
        <v>241</v>
      </c>
      <c r="E1729" s="22">
        <v>129</v>
      </c>
      <c r="F1729" s="42">
        <f t="shared" si="493"/>
        <v>35.833333333333336</v>
      </c>
      <c r="G1729" s="15">
        <f t="shared" si="505"/>
        <v>0.1388888888888889</v>
      </c>
      <c r="H1729" s="15">
        <f t="shared" si="506"/>
        <v>0.5</v>
      </c>
      <c r="I1729" s="15">
        <f t="shared" si="494"/>
        <v>222.22222222222223</v>
      </c>
      <c r="J1729" s="15">
        <f t="shared" si="495"/>
        <v>222.22222222222223</v>
      </c>
      <c r="K1729" s="15">
        <f t="shared" si="496"/>
        <v>0</v>
      </c>
      <c r="L1729" s="15">
        <f>SUM(0.5*1.2*$AD$4*$AF$4*(F1729^2))</f>
        <v>625.57833333333338</v>
      </c>
      <c r="M1729" s="15">
        <f t="shared" si="497"/>
        <v>38.816119907407412</v>
      </c>
      <c r="N1729" s="15">
        <f t="shared" si="507"/>
        <v>2.5985235826903295</v>
      </c>
      <c r="O1729" s="15">
        <f t="shared" si="498"/>
        <v>24.260074942129631</v>
      </c>
      <c r="P1729" s="15">
        <f t="shared" si="499"/>
        <v>30.85315694444445</v>
      </c>
      <c r="Q1729" s="15">
        <f t="shared" si="508"/>
        <v>2.0654474510030867</v>
      </c>
      <c r="R1729" s="15">
        <f t="shared" si="500"/>
        <v>19.283223090277783</v>
      </c>
      <c r="S1729" s="15">
        <f t="shared" si="509"/>
        <v>811.4462734431919</v>
      </c>
      <c r="T1729" s="15">
        <f t="shared" si="510"/>
        <v>575.83828239604259</v>
      </c>
      <c r="U1729" s="15">
        <f t="shared" si="501"/>
        <v>0.81144627344319187</v>
      </c>
      <c r="V1729" s="15">
        <f t="shared" si="502"/>
        <v>0.57583828239604262</v>
      </c>
      <c r="W1729" s="15">
        <f t="shared" si="503"/>
        <v>0.23560799104714925</v>
      </c>
      <c r="X1729" s="15">
        <f t="shared" si="504"/>
        <v>719.05539062996195</v>
      </c>
      <c r="Y1729" s="15">
        <f t="shared" si="511"/>
        <v>243684.65568813973</v>
      </c>
      <c r="AJ1729">
        <f>IF(E1729&lt;1,1,0)</f>
        <v>0</v>
      </c>
      <c r="AK1729">
        <f>IF(AJ1729=1,"",E1729)</f>
        <v>129</v>
      </c>
      <c r="AL1729">
        <f>E1729/3.6</f>
        <v>35.833333333333336</v>
      </c>
    </row>
    <row r="1730" spans="2:38" x14ac:dyDescent="0.3">
      <c r="B1730" s="23" t="s">
        <v>54</v>
      </c>
      <c r="C1730" s="23">
        <v>1719</v>
      </c>
      <c r="D1730" s="23">
        <v>242</v>
      </c>
      <c r="E1730" s="22">
        <v>129.5</v>
      </c>
      <c r="F1730" s="42">
        <f t="shared" si="493"/>
        <v>35.972222222222221</v>
      </c>
      <c r="G1730" s="15">
        <f t="shared" si="505"/>
        <v>0.15277777777777699</v>
      </c>
      <c r="H1730" s="15">
        <f t="shared" si="506"/>
        <v>0.54999999999999716</v>
      </c>
      <c r="I1730" s="15">
        <f t="shared" si="494"/>
        <v>244.44444444444318</v>
      </c>
      <c r="J1730" s="15">
        <f t="shared" si="495"/>
        <v>244.44444444444318</v>
      </c>
      <c r="K1730" s="15">
        <f t="shared" si="496"/>
        <v>0</v>
      </c>
      <c r="L1730" s="15">
        <f>SUM(0.5*1.2*$AD$4*$AF$4*(F1730^2))</f>
        <v>630.43717592592577</v>
      </c>
      <c r="M1730" s="15">
        <f t="shared" si="497"/>
        <v>39.940736066100769</v>
      </c>
      <c r="N1730" s="15">
        <f t="shared" si="507"/>
        <v>2.6849050355545518</v>
      </c>
      <c r="O1730" s="15">
        <f t="shared" si="498"/>
        <v>24.962960041312982</v>
      </c>
      <c r="P1730" s="15">
        <f t="shared" si="499"/>
        <v>31.147526189557603</v>
      </c>
      <c r="Q1730" s="15">
        <f t="shared" si="508"/>
        <v>2.0938059271869278</v>
      </c>
      <c r="R1730" s="15">
        <f t="shared" si="500"/>
        <v>19.467203868473504</v>
      </c>
      <c r="S1730" s="15">
        <f t="shared" si="509"/>
        <v>814.13117847874651</v>
      </c>
      <c r="T1730" s="15">
        <f t="shared" si="510"/>
        <v>577.93208832322955</v>
      </c>
      <c r="U1730" s="15">
        <f t="shared" si="501"/>
        <v>0.8141311784787465</v>
      </c>
      <c r="V1730" s="15">
        <f t="shared" si="502"/>
        <v>0.57793208832322951</v>
      </c>
      <c r="W1730" s="15">
        <f t="shared" si="503"/>
        <v>0.23619909015551699</v>
      </c>
      <c r="X1730" s="15">
        <f t="shared" si="504"/>
        <v>724.64026675940215</v>
      </c>
      <c r="Y1730" s="15">
        <f t="shared" si="511"/>
        <v>244409.29595489913</v>
      </c>
      <c r="AJ1730">
        <f>IF(E1730&lt;1,1,0)</f>
        <v>0</v>
      </c>
      <c r="AK1730">
        <f>IF(AJ1730=1,"",E1730)</f>
        <v>129.5</v>
      </c>
      <c r="AL1730">
        <f>E1730/3.6</f>
        <v>35.972222222222221</v>
      </c>
    </row>
    <row r="1731" spans="2:38" x14ac:dyDescent="0.3">
      <c r="B1731" s="23" t="s">
        <v>54</v>
      </c>
      <c r="C1731" s="23">
        <v>1720</v>
      </c>
      <c r="D1731" s="23">
        <v>243</v>
      </c>
      <c r="E1731" s="22">
        <v>130.1</v>
      </c>
      <c r="F1731" s="42">
        <f t="shared" si="493"/>
        <v>36.138888888888886</v>
      </c>
      <c r="G1731" s="15">
        <f t="shared" si="505"/>
        <v>0.15277777777777699</v>
      </c>
      <c r="H1731" s="15">
        <f t="shared" si="506"/>
        <v>0.54999999999999716</v>
      </c>
      <c r="I1731" s="15">
        <f t="shared" si="494"/>
        <v>244.44444444444318</v>
      </c>
      <c r="J1731" s="15">
        <f t="shared" si="495"/>
        <v>244.44444444444318</v>
      </c>
      <c r="K1731" s="15">
        <f t="shared" si="496"/>
        <v>0</v>
      </c>
      <c r="L1731" s="15">
        <f>SUM(0.5*1.2*$AD$4*$AF$4*(F1731^2))</f>
        <v>636.29259814814804</v>
      </c>
      <c r="M1731" s="15">
        <f t="shared" si="497"/>
        <v>40.337398122582258</v>
      </c>
      <c r="N1731" s="15">
        <f t="shared" si="507"/>
        <v>2.7227743732743024</v>
      </c>
      <c r="O1731" s="15">
        <f t="shared" si="498"/>
        <v>25.210873826613909</v>
      </c>
      <c r="P1731" s="15">
        <f t="shared" si="499"/>
        <v>31.50344750529835</v>
      </c>
      <c r="Q1731" s="15">
        <f t="shared" si="508"/>
        <v>2.1264827066076388</v>
      </c>
      <c r="R1731" s="15">
        <f t="shared" si="500"/>
        <v>19.689654690811469</v>
      </c>
      <c r="S1731" s="15">
        <f t="shared" si="509"/>
        <v>816.85395285202083</v>
      </c>
      <c r="T1731" s="15">
        <f t="shared" si="510"/>
        <v>580.05857102983714</v>
      </c>
      <c r="U1731" s="15">
        <f t="shared" si="501"/>
        <v>0.81685395285202078</v>
      </c>
      <c r="V1731" s="15">
        <f t="shared" si="502"/>
        <v>0.58005857102983716</v>
      </c>
      <c r="W1731" s="15">
        <f t="shared" si="503"/>
        <v>0.23679538182218363</v>
      </c>
      <c r="X1731" s="15">
        <f t="shared" si="504"/>
        <v>731.37063671236831</v>
      </c>
      <c r="Y1731" s="15">
        <f t="shared" si="511"/>
        <v>245140.66659161152</v>
      </c>
      <c r="AJ1731">
        <f>IF(E1731&lt;1,1,0)</f>
        <v>0</v>
      </c>
      <c r="AK1731">
        <f>IF(AJ1731=1,"",E1731)</f>
        <v>130.1</v>
      </c>
      <c r="AL1731">
        <f>E1731/3.6</f>
        <v>36.138888888888886</v>
      </c>
    </row>
    <row r="1732" spans="2:38" x14ac:dyDescent="0.3">
      <c r="B1732" s="23" t="s">
        <v>54</v>
      </c>
      <c r="C1732" s="23">
        <v>1721</v>
      </c>
      <c r="D1732" s="23">
        <v>244</v>
      </c>
      <c r="E1732" s="22">
        <v>130.6</v>
      </c>
      <c r="F1732" s="42">
        <f t="shared" si="493"/>
        <v>36.277777777777779</v>
      </c>
      <c r="G1732" s="15">
        <f t="shared" si="505"/>
        <v>0.12500000000000078</v>
      </c>
      <c r="H1732" s="15">
        <f t="shared" si="506"/>
        <v>0.45000000000000284</v>
      </c>
      <c r="I1732" s="15">
        <f t="shared" si="494"/>
        <v>200.00000000000125</v>
      </c>
      <c r="J1732" s="15">
        <f t="shared" si="495"/>
        <v>200.00000000000125</v>
      </c>
      <c r="K1732" s="15">
        <f t="shared" si="496"/>
        <v>0</v>
      </c>
      <c r="L1732" s="15">
        <f>SUM(0.5*1.2*$AD$4*$AF$4*(F1732^2))</f>
        <v>641.19279259259258</v>
      </c>
      <c r="M1732" s="15">
        <f t="shared" si="497"/>
        <v>39.057845197942434</v>
      </c>
      <c r="N1732" s="15">
        <f t="shared" si="507"/>
        <v>2.6472539523049874</v>
      </c>
      <c r="O1732" s="15">
        <f t="shared" si="498"/>
        <v>24.411153248714022</v>
      </c>
      <c r="P1732" s="15">
        <f t="shared" si="499"/>
        <v>31.802289642386828</v>
      </c>
      <c r="Q1732" s="15">
        <f t="shared" si="508"/>
        <v>2.1554885202062186</v>
      </c>
      <c r="R1732" s="15">
        <f t="shared" si="500"/>
        <v>19.876431026491769</v>
      </c>
      <c r="S1732" s="15">
        <f t="shared" si="509"/>
        <v>819.50120680432576</v>
      </c>
      <c r="T1732" s="15">
        <f t="shared" si="510"/>
        <v>582.21405955004332</v>
      </c>
      <c r="U1732" s="15">
        <f t="shared" si="501"/>
        <v>0.81950120680432581</v>
      </c>
      <c r="V1732" s="15">
        <f t="shared" si="502"/>
        <v>0.58221405955004335</v>
      </c>
      <c r="W1732" s="15">
        <f t="shared" si="503"/>
        <v>0.23728714725428246</v>
      </c>
      <c r="X1732" s="15">
        <f t="shared" si="504"/>
        <v>737.00304377554016</v>
      </c>
      <c r="Y1732" s="15">
        <f t="shared" si="511"/>
        <v>245877.66963538705</v>
      </c>
      <c r="AJ1732">
        <f>IF(E1732&lt;1,1,0)</f>
        <v>0</v>
      </c>
      <c r="AK1732">
        <f>IF(AJ1732=1,"",E1732)</f>
        <v>130.6</v>
      </c>
      <c r="AL1732">
        <f>E1732/3.6</f>
        <v>36.277777777777779</v>
      </c>
    </row>
    <row r="1733" spans="2:38" x14ac:dyDescent="0.3">
      <c r="B1733" s="23" t="s">
        <v>54</v>
      </c>
      <c r="C1733" s="23">
        <v>1722</v>
      </c>
      <c r="D1733" s="23">
        <v>245</v>
      </c>
      <c r="E1733" s="22">
        <v>131</v>
      </c>
      <c r="F1733" s="42">
        <f t="shared" si="493"/>
        <v>36.388888888888893</v>
      </c>
      <c r="G1733" s="15">
        <f t="shared" si="505"/>
        <v>8.3333333333332538E-2</v>
      </c>
      <c r="H1733" s="15">
        <f t="shared" si="506"/>
        <v>0.29999999999999716</v>
      </c>
      <c r="I1733" s="15">
        <f t="shared" si="494"/>
        <v>133.33333333333206</v>
      </c>
      <c r="J1733" s="15">
        <f t="shared" si="495"/>
        <v>133.33333333333206</v>
      </c>
      <c r="K1733" s="15">
        <f t="shared" si="496"/>
        <v>0</v>
      </c>
      <c r="L1733" s="15">
        <f>SUM(0.5*1.2*$AD$4*$AF$4*(F1733^2))</f>
        <v>645.12648148148162</v>
      </c>
      <c r="M1733" s="15">
        <f t="shared" si="497"/>
        <v>36.894687705761278</v>
      </c>
      <c r="N1733" s="15">
        <f t="shared" si="507"/>
        <v>2.5108884688643092</v>
      </c>
      <c r="O1733" s="15">
        <f t="shared" si="498"/>
        <v>23.059179816100801</v>
      </c>
      <c r="P1733" s="15">
        <f t="shared" si="499"/>
        <v>32.042835853909473</v>
      </c>
      <c r="Q1733" s="15">
        <f t="shared" si="508"/>
        <v>2.1806929956132834</v>
      </c>
      <c r="R1733" s="15">
        <f t="shared" si="500"/>
        <v>20.026772408693422</v>
      </c>
      <c r="S1733" s="15">
        <f t="shared" si="509"/>
        <v>822.01209527319008</v>
      </c>
      <c r="T1733" s="15">
        <f t="shared" si="510"/>
        <v>584.39475254565662</v>
      </c>
      <c r="U1733" s="15">
        <f t="shared" si="501"/>
        <v>0.82201209527319008</v>
      </c>
      <c r="V1733" s="15">
        <f t="shared" si="502"/>
        <v>0.58439475254565665</v>
      </c>
      <c r="W1733" s="15">
        <f t="shared" si="503"/>
        <v>0.23761734272753343</v>
      </c>
      <c r="X1733" s="15">
        <f t="shared" si="504"/>
        <v>741.52452502588494</v>
      </c>
      <c r="Y1733" s="15">
        <f t="shared" si="511"/>
        <v>246619.19416041294</v>
      </c>
      <c r="AJ1733">
        <f>IF(E1733&lt;1,1,0)</f>
        <v>0</v>
      </c>
      <c r="AK1733">
        <f>IF(AJ1733=1,"",E1733)</f>
        <v>131</v>
      </c>
      <c r="AL1733">
        <f>E1733/3.6</f>
        <v>36.388888888888886</v>
      </c>
    </row>
    <row r="1734" spans="2:38" x14ac:dyDescent="0.3">
      <c r="B1734" s="23" t="s">
        <v>54</v>
      </c>
      <c r="C1734" s="23">
        <v>1723</v>
      </c>
      <c r="D1734" s="23">
        <v>246</v>
      </c>
      <c r="E1734" s="22">
        <v>131.19999999999999</v>
      </c>
      <c r="F1734" s="42">
        <f t="shared" si="493"/>
        <v>36.444444444444443</v>
      </c>
      <c r="G1734" s="15">
        <f t="shared" si="505"/>
        <v>4.1666666666668246E-2</v>
      </c>
      <c r="H1734" s="15">
        <f t="shared" si="506"/>
        <v>0.15000000000000568</v>
      </c>
      <c r="I1734" s="15">
        <f t="shared" si="494"/>
        <v>66.666666666669201</v>
      </c>
      <c r="J1734" s="15">
        <f t="shared" si="495"/>
        <v>66.666666666669201</v>
      </c>
      <c r="K1734" s="15">
        <f t="shared" si="496"/>
        <v>0</v>
      </c>
      <c r="L1734" s="15">
        <f>SUM(0.5*1.2*$AD$4*$AF$4*(F1734^2))</f>
        <v>647.09783703703692</v>
      </c>
      <c r="M1734" s="15">
        <f t="shared" si="497"/>
        <v>34.593230801646186</v>
      </c>
      <c r="N1734" s="15">
        <f t="shared" si="507"/>
        <v>2.3638707714458227</v>
      </c>
      <c r="O1734" s="15">
        <f t="shared" si="498"/>
        <v>21.620769251028864</v>
      </c>
      <c r="P1734" s="15">
        <f t="shared" si="499"/>
        <v>32.163601172016456</v>
      </c>
      <c r="Q1734" s="15">
        <f t="shared" si="508"/>
        <v>2.1978460800877913</v>
      </c>
      <c r="R1734" s="15">
        <f t="shared" si="500"/>
        <v>20.102250732510285</v>
      </c>
      <c r="S1734" s="15">
        <f t="shared" si="509"/>
        <v>824.3759660446359</v>
      </c>
      <c r="T1734" s="15">
        <f t="shared" si="510"/>
        <v>586.59259862574436</v>
      </c>
      <c r="U1734" s="15">
        <f t="shared" si="501"/>
        <v>0.82437596604463592</v>
      </c>
      <c r="V1734" s="15">
        <f t="shared" si="502"/>
        <v>0.58659259862574431</v>
      </c>
      <c r="W1734" s="15">
        <f t="shared" si="503"/>
        <v>0.23778336741889161</v>
      </c>
      <c r="X1734" s="15">
        <f t="shared" si="504"/>
        <v>743.79045083559333</v>
      </c>
      <c r="Y1734" s="15">
        <f t="shared" si="511"/>
        <v>247362.98461124854</v>
      </c>
      <c r="AJ1734">
        <f>IF(E1734&lt;1,1,0)</f>
        <v>0</v>
      </c>
      <c r="AK1734">
        <f>IF(AJ1734=1,"",E1734)</f>
        <v>131.19999999999999</v>
      </c>
      <c r="AL1734">
        <f>E1734/3.6</f>
        <v>36.444444444444443</v>
      </c>
    </row>
    <row r="1735" spans="2:38" x14ac:dyDescent="0.3">
      <c r="B1735" s="23" t="s">
        <v>54</v>
      </c>
      <c r="C1735" s="23">
        <v>1724</v>
      </c>
      <c r="D1735" s="23">
        <v>247</v>
      </c>
      <c r="E1735" s="22">
        <v>131.30000000000001</v>
      </c>
      <c r="F1735" s="42">
        <f t="shared" si="493"/>
        <v>36.472222222222229</v>
      </c>
      <c r="G1735" s="15">
        <f t="shared" si="505"/>
        <v>0</v>
      </c>
      <c r="H1735" s="15">
        <f t="shared" si="506"/>
        <v>0</v>
      </c>
      <c r="I1735" s="15">
        <f t="shared" si="494"/>
        <v>0</v>
      </c>
      <c r="J1735" s="15">
        <f t="shared" si="495"/>
        <v>0</v>
      </c>
      <c r="K1735" s="15">
        <f t="shared" si="496"/>
        <v>0</v>
      </c>
      <c r="L1735" s="15">
        <f>SUM(0.5*1.2*$AD$4*$AF$4*(F1735^2))</f>
        <v>648.08464259259279</v>
      </c>
      <c r="M1735" s="15">
        <f t="shared" si="497"/>
        <v>32.224107103446514</v>
      </c>
      <c r="N1735" s="15">
        <f t="shared" si="507"/>
        <v>2.2109317929309134</v>
      </c>
      <c r="O1735" s="15">
        <f t="shared" si="498"/>
        <v>20.140066939654069</v>
      </c>
      <c r="P1735" s="15">
        <f t="shared" si="499"/>
        <v>32.224107103446514</v>
      </c>
      <c r="Q1735" s="15">
        <f t="shared" si="508"/>
        <v>2.2109317929309134</v>
      </c>
      <c r="R1735" s="15">
        <f t="shared" si="500"/>
        <v>20.140066939654069</v>
      </c>
      <c r="S1735" s="15">
        <f t="shared" si="509"/>
        <v>826.58689783756677</v>
      </c>
      <c r="T1735" s="15">
        <f t="shared" si="510"/>
        <v>588.80353041867522</v>
      </c>
      <c r="U1735" s="15">
        <f t="shared" si="501"/>
        <v>0.82658689783756678</v>
      </c>
      <c r="V1735" s="15">
        <f t="shared" si="502"/>
        <v>0.58880353041867517</v>
      </c>
      <c r="W1735" s="15">
        <f t="shared" si="503"/>
        <v>0.23778336741889161</v>
      </c>
      <c r="X1735" s="15">
        <f t="shared" si="504"/>
        <v>744.9247100948528</v>
      </c>
      <c r="Y1735" s="15">
        <f t="shared" si="511"/>
        <v>248107.90932134338</v>
      </c>
      <c r="AJ1735">
        <f>IF(E1735&lt;1,1,0)</f>
        <v>0</v>
      </c>
      <c r="AK1735">
        <f>IF(AJ1735=1,"",E1735)</f>
        <v>131.30000000000001</v>
      </c>
      <c r="AL1735">
        <f>E1735/3.6</f>
        <v>36.472222222222221</v>
      </c>
    </row>
    <row r="1736" spans="2:38" x14ac:dyDescent="0.3">
      <c r="B1736" s="23" t="s">
        <v>54</v>
      </c>
      <c r="C1736" s="23">
        <v>1725</v>
      </c>
      <c r="D1736" s="23">
        <v>248</v>
      </c>
      <c r="E1736" s="22">
        <v>131.19999999999999</v>
      </c>
      <c r="F1736" s="42">
        <f t="shared" si="493"/>
        <v>36.444444444444443</v>
      </c>
      <c r="G1736" s="15">
        <f t="shared" si="505"/>
        <v>-8.3333333333336493E-2</v>
      </c>
      <c r="H1736" s="15">
        <f t="shared" si="506"/>
        <v>-0.30000000000001137</v>
      </c>
      <c r="I1736" s="15">
        <f t="shared" si="494"/>
        <v>-133.3333333333384</v>
      </c>
      <c r="J1736" s="15">
        <f t="shared" si="495"/>
        <v>0</v>
      </c>
      <c r="K1736" s="15">
        <f t="shared" si="496"/>
        <v>133.3333333333384</v>
      </c>
      <c r="L1736" s="15">
        <f>SUM(0.5*1.2*$AD$4*$AF$4*(F1736^2))</f>
        <v>647.09783703703692</v>
      </c>
      <c r="M1736" s="15">
        <f t="shared" si="497"/>
        <v>32.163601172016456</v>
      </c>
      <c r="N1736" s="15">
        <f t="shared" si="507"/>
        <v>2.2157147474055781</v>
      </c>
      <c r="O1736" s="15">
        <f t="shared" si="498"/>
        <v>20.102250732510285</v>
      </c>
      <c r="P1736" s="15">
        <f t="shared" si="499"/>
        <v>27.304341912757014</v>
      </c>
      <c r="Q1736" s="15">
        <f t="shared" si="508"/>
        <v>1.8809657762121499</v>
      </c>
      <c r="R1736" s="15">
        <f t="shared" si="500"/>
        <v>17.065213695473133</v>
      </c>
      <c r="S1736" s="15">
        <f t="shared" si="509"/>
        <v>828.80261258497239</v>
      </c>
      <c r="T1736" s="15">
        <f t="shared" si="510"/>
        <v>590.6844961948874</v>
      </c>
      <c r="U1736" s="15">
        <f t="shared" si="501"/>
        <v>0.82880261258497234</v>
      </c>
      <c r="V1736" s="15">
        <f t="shared" si="502"/>
        <v>0.59068449619488739</v>
      </c>
      <c r="W1736" s="15">
        <f t="shared" si="503"/>
        <v>0.23811811639008496</v>
      </c>
      <c r="X1736" s="15">
        <f t="shared" si="504"/>
        <v>743.79045060126919</v>
      </c>
      <c r="Y1736" s="15">
        <f t="shared" si="511"/>
        <v>248851.69977194464</v>
      </c>
      <c r="AJ1736">
        <f>IF(E1736&lt;1,1,0)</f>
        <v>0</v>
      </c>
      <c r="AK1736">
        <f>IF(AJ1736=1,"",E1736)</f>
        <v>131.19999999999999</v>
      </c>
      <c r="AL1736">
        <f>E1736/3.6</f>
        <v>36.444444444444443</v>
      </c>
    </row>
    <row r="1737" spans="2:38" x14ac:dyDescent="0.3">
      <c r="B1737" s="23" t="s">
        <v>54</v>
      </c>
      <c r="C1737" s="23">
        <v>1726</v>
      </c>
      <c r="D1737" s="23">
        <v>249</v>
      </c>
      <c r="E1737" s="22">
        <v>130.69999999999999</v>
      </c>
      <c r="F1737" s="42">
        <f t="shared" si="493"/>
        <v>36.305555555555557</v>
      </c>
      <c r="G1737" s="15">
        <f t="shared" si="505"/>
        <v>-0.19444444444444128</v>
      </c>
      <c r="H1737" s="15">
        <f t="shared" si="506"/>
        <v>-0.69999999999998863</v>
      </c>
      <c r="I1737" s="15">
        <f t="shared" si="494"/>
        <v>-311.11111111110603</v>
      </c>
      <c r="J1737" s="15">
        <f t="shared" si="495"/>
        <v>0</v>
      </c>
      <c r="K1737" s="15">
        <f t="shared" si="496"/>
        <v>311.11111111110603</v>
      </c>
      <c r="L1737" s="15">
        <f>SUM(0.5*1.2*$AD$4*$AF$4*(F1737^2))</f>
        <v>642.17508703703709</v>
      </c>
      <c r="M1737" s="15">
        <f t="shared" si="497"/>
        <v>31.862303298816876</v>
      </c>
      <c r="N1737" s="15">
        <f t="shared" si="507"/>
        <v>2.2038093115015007</v>
      </c>
      <c r="O1737" s="15">
        <f t="shared" si="498"/>
        <v>19.913939561760547</v>
      </c>
      <c r="P1737" s="15">
        <f t="shared" si="499"/>
        <v>20.567241570421995</v>
      </c>
      <c r="Q1737" s="15">
        <f t="shared" si="508"/>
        <v>1.4225675419541881</v>
      </c>
      <c r="R1737" s="15">
        <f t="shared" si="500"/>
        <v>12.854525981513747</v>
      </c>
      <c r="S1737" s="15">
        <f t="shared" si="509"/>
        <v>831.00642189647385</v>
      </c>
      <c r="T1737" s="15">
        <f t="shared" si="510"/>
        <v>592.10706373684161</v>
      </c>
      <c r="U1737" s="15">
        <f t="shared" si="501"/>
        <v>0.83100642189647389</v>
      </c>
      <c r="V1737" s="15">
        <f t="shared" si="502"/>
        <v>0.59210706373684163</v>
      </c>
      <c r="W1737" s="15">
        <f t="shared" si="503"/>
        <v>0.23889935815963226</v>
      </c>
      <c r="X1737" s="15">
        <f t="shared" si="504"/>
        <v>738.13211672106661</v>
      </c>
      <c r="Y1737" s="15">
        <f t="shared" si="511"/>
        <v>249589.83188866571</v>
      </c>
      <c r="AJ1737">
        <f>IF(E1737&lt;1,1,0)</f>
        <v>0</v>
      </c>
      <c r="AK1737">
        <f>IF(AJ1737=1,"",E1737)</f>
        <v>130.69999999999999</v>
      </c>
      <c r="AL1737">
        <f>E1737/3.6</f>
        <v>36.30555555555555</v>
      </c>
    </row>
    <row r="1738" spans="2:38" x14ac:dyDescent="0.3">
      <c r="B1738" s="23" t="s">
        <v>54</v>
      </c>
      <c r="C1738" s="23">
        <v>1727</v>
      </c>
      <c r="D1738" s="23">
        <v>250</v>
      </c>
      <c r="E1738" s="22">
        <v>129.80000000000001</v>
      </c>
      <c r="F1738" s="42">
        <f t="shared" si="493"/>
        <v>36.055555555555557</v>
      </c>
      <c r="G1738" s="15">
        <f t="shared" si="505"/>
        <v>-0.31944444444444209</v>
      </c>
      <c r="H1738" s="15">
        <f t="shared" si="506"/>
        <v>-1.1499999999999915</v>
      </c>
      <c r="I1738" s="15">
        <f t="shared" si="494"/>
        <v>-511.11111111110733</v>
      </c>
      <c r="J1738" s="15">
        <f t="shared" si="495"/>
        <v>0</v>
      </c>
      <c r="K1738" s="15">
        <f t="shared" si="496"/>
        <v>511.11111111110733</v>
      </c>
      <c r="L1738" s="15">
        <f>SUM(0.5*1.2*$AD$4*$AF$4*(F1738^2))</f>
        <v>633.36150370370365</v>
      </c>
      <c r="M1738" s="15">
        <f t="shared" si="497"/>
        <v>31.325120883539096</v>
      </c>
      <c r="N1738" s="15">
        <f t="shared" si="507"/>
        <v>2.1753556169124373</v>
      </c>
      <c r="O1738" s="15">
        <f t="shared" si="498"/>
        <v>19.578200552211936</v>
      </c>
      <c r="P1738" s="15">
        <f t="shared" si="499"/>
        <v>12.896725821810834</v>
      </c>
      <c r="Q1738" s="15">
        <f t="shared" si="508"/>
        <v>0.89560595984797464</v>
      </c>
      <c r="R1738" s="15">
        <f t="shared" si="500"/>
        <v>8.0604536386317722</v>
      </c>
      <c r="S1738" s="15">
        <f t="shared" si="509"/>
        <v>833.18177751338624</v>
      </c>
      <c r="T1738" s="15">
        <f t="shared" si="510"/>
        <v>593.00266969668962</v>
      </c>
      <c r="U1738" s="15">
        <f t="shared" si="501"/>
        <v>0.83318177751338629</v>
      </c>
      <c r="V1738" s="15">
        <f t="shared" si="502"/>
        <v>0.59300266969668958</v>
      </c>
      <c r="W1738" s="15">
        <f t="shared" si="503"/>
        <v>0.24017910781669671</v>
      </c>
      <c r="X1738" s="15">
        <f t="shared" si="504"/>
        <v>728.00156026968614</v>
      </c>
      <c r="Y1738" s="15">
        <f t="shared" si="511"/>
        <v>250317.83344893539</v>
      </c>
      <c r="AJ1738">
        <f>IF(E1738&lt;1,1,0)</f>
        <v>0</v>
      </c>
      <c r="AK1738">
        <f>IF(AJ1738=1,"",E1738)</f>
        <v>129.80000000000001</v>
      </c>
      <c r="AL1738">
        <f>E1738/3.6</f>
        <v>36.055555555555557</v>
      </c>
    </row>
    <row r="1739" spans="2:38" x14ac:dyDescent="0.3">
      <c r="B1739" s="23" t="s">
        <v>54</v>
      </c>
      <c r="C1739" s="23">
        <v>1728</v>
      </c>
      <c r="D1739" s="23">
        <v>251</v>
      </c>
      <c r="E1739" s="22">
        <v>128.4</v>
      </c>
      <c r="F1739" s="42">
        <f t="shared" si="493"/>
        <v>35.666666666666671</v>
      </c>
      <c r="G1739" s="15">
        <f t="shared" si="505"/>
        <v>-0.45833333333333492</v>
      </c>
      <c r="H1739" s="15">
        <f t="shared" si="506"/>
        <v>-1.6500000000000057</v>
      </c>
      <c r="I1739" s="15">
        <f t="shared" si="494"/>
        <v>-733.33333333333587</v>
      </c>
      <c r="J1739" s="15">
        <f t="shared" si="495"/>
        <v>0</v>
      </c>
      <c r="K1739" s="15">
        <f t="shared" si="496"/>
        <v>733.33333333333587</v>
      </c>
      <c r="L1739" s="15">
        <f>SUM(0.5*1.2*$AD$4*$AF$4*(F1739^2))</f>
        <v>619.77253333333351</v>
      </c>
      <c r="M1739" s="15">
        <f t="shared" si="497"/>
        <v>30.502580355555569</v>
      </c>
      <c r="N1739" s="15">
        <f t="shared" si="507"/>
        <v>2.1267076859012355</v>
      </c>
      <c r="O1739" s="15">
        <f t="shared" si="498"/>
        <v>19.06411272222223</v>
      </c>
      <c r="P1739" s="15">
        <f t="shared" si="499"/>
        <v>4.3470247999999163</v>
      </c>
      <c r="Q1739" s="15">
        <f t="shared" si="508"/>
        <v>0.30308422911110527</v>
      </c>
      <c r="R1739" s="15">
        <f t="shared" si="500"/>
        <v>2.7168904999999479</v>
      </c>
      <c r="S1739" s="15">
        <f t="shared" si="509"/>
        <v>835.30848519928747</v>
      </c>
      <c r="T1739" s="15">
        <f t="shared" si="510"/>
        <v>593.30575392580067</v>
      </c>
      <c r="U1739" s="15">
        <f t="shared" si="501"/>
        <v>0.83530848519928746</v>
      </c>
      <c r="V1739" s="15">
        <f t="shared" si="502"/>
        <v>0.59330575392580065</v>
      </c>
      <c r="W1739" s="15">
        <f t="shared" si="503"/>
        <v>0.24200273127348682</v>
      </c>
      <c r="X1739" s="15">
        <f t="shared" si="504"/>
        <v>712.38205282031049</v>
      </c>
      <c r="Y1739" s="15">
        <f t="shared" si="511"/>
        <v>251030.21550175571</v>
      </c>
      <c r="AJ1739">
        <f>IF(E1739&lt;1,1,0)</f>
        <v>0</v>
      </c>
      <c r="AK1739">
        <f>IF(AJ1739=1,"",E1739)</f>
        <v>128.4</v>
      </c>
      <c r="AL1739">
        <f>E1739/3.6</f>
        <v>35.666666666666664</v>
      </c>
    </row>
    <row r="1740" spans="2:38" x14ac:dyDescent="0.3">
      <c r="B1740" s="23" t="s">
        <v>54</v>
      </c>
      <c r="C1740" s="23">
        <v>1729</v>
      </c>
      <c r="D1740" s="23">
        <v>252</v>
      </c>
      <c r="E1740" s="22">
        <v>126.5</v>
      </c>
      <c r="F1740" s="42">
        <f t="shared" ref="F1740:F1803" si="512">SUM(E1740*(1000/3600))</f>
        <v>35.138888888888893</v>
      </c>
      <c r="G1740" s="15">
        <f t="shared" si="505"/>
        <v>-0.59722222222222376</v>
      </c>
      <c r="H1740" s="15">
        <f t="shared" si="506"/>
        <v>-2.1500000000000057</v>
      </c>
      <c r="I1740" s="15">
        <f t="shared" ref="I1740:I1803" si="513">SUM($AC$4*G1740)</f>
        <v>-955.55555555555804</v>
      </c>
      <c r="J1740" s="15">
        <f t="shared" ref="J1740:J1803" si="514">MAX(0,I1740)</f>
        <v>0</v>
      </c>
      <c r="K1740" s="15">
        <f t="shared" ref="K1740:K1803" si="515">ABS(MIN(0,I1740))</f>
        <v>955.55555555555804</v>
      </c>
      <c r="L1740" s="15">
        <f>SUM(0.5*1.2*$AD$4*$AF$4*(F1740^2))</f>
        <v>601.56606481481492</v>
      </c>
      <c r="M1740" s="15">
        <f t="shared" ref="M1740:M1803" si="516">SUM(((L1740+$AH$4+J1740)*F1740)/1000)</f>
        <v>29.411463110853916</v>
      </c>
      <c r="N1740" s="15">
        <f t="shared" si="507"/>
        <v>2.0588024177597744</v>
      </c>
      <c r="O1740" s="15">
        <f t="shared" ref="O1740:O1803" si="517">SUM((M1740*1000)/$AC$4)</f>
        <v>18.382164444283696</v>
      </c>
      <c r="P1740" s="15">
        <f t="shared" ref="P1740:P1803" si="518">ABS(SUM(((K1740-L1740-$AB$22)*F1740)/1000))</f>
        <v>4.1656973829733355</v>
      </c>
      <c r="Q1740" s="15">
        <f t="shared" si="508"/>
        <v>0.29159881680813349</v>
      </c>
      <c r="R1740" s="15">
        <f t="shared" ref="R1740:R1803" si="519">SUM((P1740*1000)/$AC$4)</f>
        <v>2.6035608643583346</v>
      </c>
      <c r="S1740" s="15">
        <f t="shared" si="509"/>
        <v>837.36728761704728</v>
      </c>
      <c r="T1740" s="15">
        <f t="shared" si="510"/>
        <v>593.59735274260879</v>
      </c>
      <c r="U1740" s="15">
        <f t="shared" ref="U1740:U1803" si="520">SUM(S1740/1000)</f>
        <v>0.83736728761704726</v>
      </c>
      <c r="V1740" s="15">
        <f t="shared" ref="V1740:V1803" si="521">SUM(T1740/1000)</f>
        <v>0.59359735274260883</v>
      </c>
      <c r="W1740" s="15">
        <f t="shared" ref="W1740:W1803" si="522">SUM(U1740-V1740)</f>
        <v>0.24376993487443843</v>
      </c>
      <c r="X1740" s="15">
        <f t="shared" ref="X1740:X1803" si="523">SUM((((0.5*$AC$4*(F1740^2))-W1740)*0.7)/1000)</f>
        <v>691.45507627462598</v>
      </c>
      <c r="Y1740" s="15">
        <f t="shared" si="511"/>
        <v>251721.67057803035</v>
      </c>
      <c r="AJ1740">
        <f>IF(E1740&lt;1,1,0)</f>
        <v>0</v>
      </c>
      <c r="AK1740">
        <f>IF(AJ1740=1,"",E1740)</f>
        <v>126.5</v>
      </c>
      <c r="AL1740">
        <f>E1740/3.6</f>
        <v>35.138888888888886</v>
      </c>
    </row>
    <row r="1741" spans="2:38" x14ac:dyDescent="0.3">
      <c r="B1741" s="23" t="s">
        <v>54</v>
      </c>
      <c r="C1741" s="23">
        <v>1730</v>
      </c>
      <c r="D1741" s="23">
        <v>253</v>
      </c>
      <c r="E1741" s="22">
        <v>124.1</v>
      </c>
      <c r="F1741" s="42">
        <f t="shared" si="512"/>
        <v>34.472222222222221</v>
      </c>
      <c r="G1741" s="15">
        <f t="shared" ref="G1741:G1804" si="524">($E1742-$E1740)/2/3.6</f>
        <v>-0.68055555555555636</v>
      </c>
      <c r="H1741" s="15">
        <f t="shared" ref="H1741:H1804" si="525">($E1742-$E1740)/2</f>
        <v>-2.4500000000000028</v>
      </c>
      <c r="I1741" s="15">
        <f t="shared" si="513"/>
        <v>-1088.8888888888903</v>
      </c>
      <c r="J1741" s="15">
        <f t="shared" si="514"/>
        <v>0</v>
      </c>
      <c r="K1741" s="15">
        <f t="shared" si="515"/>
        <v>1088.8888888888903</v>
      </c>
      <c r="L1741" s="15">
        <f>SUM(0.5*1.2*$AD$4*$AF$4*(F1741^2))</f>
        <v>578.95637592592584</v>
      </c>
      <c r="M1741" s="15">
        <f t="shared" si="516"/>
        <v>28.074052847890943</v>
      </c>
      <c r="N1741" s="15">
        <f t="shared" ref="N1741:N1804" si="526">SUM(M1741*(D1741/3600))</f>
        <v>1.972982047365669</v>
      </c>
      <c r="O1741" s="15">
        <f t="shared" si="517"/>
        <v>17.546283029931839</v>
      </c>
      <c r="P1741" s="15">
        <f t="shared" si="518"/>
        <v>9.4623669051955233</v>
      </c>
      <c r="Q1741" s="15">
        <f t="shared" ref="Q1741:Q1804" si="527">SUM(P1741*(D1741/3600))</f>
        <v>0.6649941186151298</v>
      </c>
      <c r="R1741" s="15">
        <f t="shared" si="519"/>
        <v>5.913979315747202</v>
      </c>
      <c r="S1741" s="15">
        <f t="shared" ref="S1741:S1804" si="528">SUM(N1741+S1740)</f>
        <v>839.34026966441297</v>
      </c>
      <c r="T1741" s="15">
        <f t="shared" ref="T1741:T1804" si="529">SUM(T1740+Q1741)</f>
        <v>594.26234686122393</v>
      </c>
      <c r="U1741" s="15">
        <f t="shared" si="520"/>
        <v>0.839340269664413</v>
      </c>
      <c r="V1741" s="15">
        <f t="shared" si="521"/>
        <v>0.59426234686122392</v>
      </c>
      <c r="W1741" s="15">
        <f t="shared" si="522"/>
        <v>0.24507792280318907</v>
      </c>
      <c r="X1741" s="15">
        <f t="shared" si="523"/>
        <v>665.46692721088618</v>
      </c>
      <c r="Y1741" s="15">
        <f t="shared" ref="Y1741:Y1804" si="530">SUM(Y1740+X1741)</f>
        <v>252387.13750524123</v>
      </c>
      <c r="AJ1741">
        <f>IF(E1741&lt;1,1,0)</f>
        <v>0</v>
      </c>
      <c r="AK1741">
        <f>IF(AJ1741=1,"",E1741)</f>
        <v>124.1</v>
      </c>
      <c r="AL1741">
        <f>E1741/3.6</f>
        <v>34.472222222222221</v>
      </c>
    </row>
    <row r="1742" spans="2:38" x14ac:dyDescent="0.3">
      <c r="B1742" s="23" t="s">
        <v>54</v>
      </c>
      <c r="C1742" s="23">
        <v>1731</v>
      </c>
      <c r="D1742" s="23">
        <v>254</v>
      </c>
      <c r="E1742" s="22">
        <v>121.6</v>
      </c>
      <c r="F1742" s="42">
        <f t="shared" si="512"/>
        <v>33.777777777777779</v>
      </c>
      <c r="G1742" s="15">
        <f t="shared" si="524"/>
        <v>-0.70833333333333248</v>
      </c>
      <c r="H1742" s="15">
        <f t="shared" si="525"/>
        <v>-2.5499999999999972</v>
      </c>
      <c r="I1742" s="15">
        <f t="shared" si="513"/>
        <v>-1133.3333333333319</v>
      </c>
      <c r="J1742" s="15">
        <f t="shared" si="514"/>
        <v>0</v>
      </c>
      <c r="K1742" s="15">
        <f t="shared" si="515"/>
        <v>1133.3333333333319</v>
      </c>
      <c r="L1742" s="15">
        <f>SUM(0.5*1.2*$AD$4*$AF$4*(F1742^2))</f>
        <v>555.86512592592589</v>
      </c>
      <c r="M1742" s="15">
        <f t="shared" si="516"/>
        <v>26.728528697942387</v>
      </c>
      <c r="N1742" s="15">
        <f t="shared" si="526"/>
        <v>1.885846191465935</v>
      </c>
      <c r="O1742" s="15">
        <f t="shared" si="517"/>
        <v>16.705330436213991</v>
      </c>
      <c r="P1742" s="15">
        <f t="shared" si="518"/>
        <v>11.552952783539046</v>
      </c>
      <c r="Q1742" s="15">
        <f t="shared" si="527"/>
        <v>0.81512500194969939</v>
      </c>
      <c r="R1742" s="15">
        <f t="shared" si="519"/>
        <v>7.2205954897119042</v>
      </c>
      <c r="S1742" s="15">
        <f t="shared" si="528"/>
        <v>841.2261158558789</v>
      </c>
      <c r="T1742" s="15">
        <f t="shared" si="529"/>
        <v>595.07747186317363</v>
      </c>
      <c r="U1742" s="15">
        <f t="shared" si="520"/>
        <v>0.84122611585587892</v>
      </c>
      <c r="V1742" s="15">
        <f t="shared" si="521"/>
        <v>0.59507747186317361</v>
      </c>
      <c r="W1742" s="15">
        <f t="shared" si="522"/>
        <v>0.24614864399270531</v>
      </c>
      <c r="X1742" s="15">
        <f t="shared" si="523"/>
        <v>638.92525979471463</v>
      </c>
      <c r="Y1742" s="15">
        <f t="shared" si="530"/>
        <v>253026.06276503595</v>
      </c>
      <c r="AJ1742">
        <f>IF(E1742&lt;1,1,0)</f>
        <v>0</v>
      </c>
      <c r="AK1742">
        <f>IF(AJ1742=1,"",E1742)</f>
        <v>121.6</v>
      </c>
      <c r="AL1742">
        <f>E1742/3.6</f>
        <v>33.777777777777779</v>
      </c>
    </row>
    <row r="1743" spans="2:38" x14ac:dyDescent="0.3">
      <c r="B1743" s="23" t="s">
        <v>54</v>
      </c>
      <c r="C1743" s="23">
        <v>1732</v>
      </c>
      <c r="D1743" s="23">
        <v>255</v>
      </c>
      <c r="E1743" s="22">
        <v>119</v>
      </c>
      <c r="F1743" s="42">
        <f t="shared" si="512"/>
        <v>33.055555555555557</v>
      </c>
      <c r="G1743" s="15">
        <f t="shared" si="524"/>
        <v>-0.70833333333333248</v>
      </c>
      <c r="H1743" s="15">
        <f t="shared" si="525"/>
        <v>-2.5499999999999972</v>
      </c>
      <c r="I1743" s="15">
        <f t="shared" si="513"/>
        <v>-1133.3333333333319</v>
      </c>
      <c r="J1743" s="15">
        <f t="shared" si="514"/>
        <v>0</v>
      </c>
      <c r="K1743" s="15">
        <f t="shared" si="515"/>
        <v>1133.3333333333319</v>
      </c>
      <c r="L1743" s="15">
        <f>SUM(0.5*1.2*$AD$4*$AF$4*(F1743^2))</f>
        <v>532.34870370370368</v>
      </c>
      <c r="M1743" s="15">
        <f t="shared" si="516"/>
        <v>25.379682150205763</v>
      </c>
      <c r="N1743" s="15">
        <f t="shared" si="526"/>
        <v>1.7977274856395749</v>
      </c>
      <c r="O1743" s="15">
        <f t="shared" si="517"/>
        <v>15.862301343878602</v>
      </c>
      <c r="P1743" s="15">
        <f t="shared" si="518"/>
        <v>12.083280812757156</v>
      </c>
      <c r="Q1743" s="15">
        <f t="shared" si="527"/>
        <v>0.85589905757029849</v>
      </c>
      <c r="R1743" s="15">
        <f t="shared" si="519"/>
        <v>7.5520505079732221</v>
      </c>
      <c r="S1743" s="15">
        <f t="shared" si="528"/>
        <v>843.0238433415185</v>
      </c>
      <c r="T1743" s="15">
        <f t="shared" si="529"/>
        <v>595.93337092074398</v>
      </c>
      <c r="U1743" s="15">
        <f t="shared" si="520"/>
        <v>0.84302384334151848</v>
      </c>
      <c r="V1743" s="15">
        <f t="shared" si="521"/>
        <v>0.59593337092074394</v>
      </c>
      <c r="W1743" s="15">
        <f t="shared" si="522"/>
        <v>0.24709047242077453</v>
      </c>
      <c r="X1743" s="15">
        <f t="shared" si="523"/>
        <v>611.89488876506437</v>
      </c>
      <c r="Y1743" s="15">
        <f t="shared" si="530"/>
        <v>253637.95765380102</v>
      </c>
      <c r="AJ1743">
        <f>IF(E1743&lt;1,1,0)</f>
        <v>0</v>
      </c>
      <c r="AK1743">
        <f>IF(AJ1743=1,"",E1743)</f>
        <v>119</v>
      </c>
      <c r="AL1743">
        <f>E1743/3.6</f>
        <v>33.055555555555557</v>
      </c>
    </row>
    <row r="1744" spans="2:38" x14ac:dyDescent="0.3">
      <c r="B1744" s="23" t="s">
        <v>54</v>
      </c>
      <c r="C1744" s="23">
        <v>1733</v>
      </c>
      <c r="D1744" s="23">
        <v>256</v>
      </c>
      <c r="E1744" s="22">
        <v>116.5</v>
      </c>
      <c r="F1744" s="42">
        <f t="shared" si="512"/>
        <v>32.361111111111114</v>
      </c>
      <c r="G1744" s="15">
        <f t="shared" si="524"/>
        <v>-0.68055555555555636</v>
      </c>
      <c r="H1744" s="15">
        <f t="shared" si="525"/>
        <v>-2.4500000000000028</v>
      </c>
      <c r="I1744" s="15">
        <f t="shared" si="513"/>
        <v>-1088.8888888888903</v>
      </c>
      <c r="J1744" s="15">
        <f t="shared" si="514"/>
        <v>0</v>
      </c>
      <c r="K1744" s="15">
        <f t="shared" si="515"/>
        <v>1088.8888888888903</v>
      </c>
      <c r="L1744" s="15">
        <f>SUM(0.5*1.2*$AD$4*$AF$4*(F1744^2))</f>
        <v>510.2160648148149</v>
      </c>
      <c r="M1744" s="15">
        <f t="shared" si="516"/>
        <v>24.130258764146095</v>
      </c>
      <c r="N1744" s="15">
        <f t="shared" si="526"/>
        <v>1.7159295121170557</v>
      </c>
      <c r="O1744" s="15">
        <f t="shared" si="517"/>
        <v>15.081411727591309</v>
      </c>
      <c r="P1744" s="15">
        <f t="shared" si="518"/>
        <v>11.107395556841608</v>
      </c>
      <c r="Q1744" s="15">
        <f t="shared" si="527"/>
        <v>0.7898592395976255</v>
      </c>
      <c r="R1744" s="15">
        <f t="shared" si="519"/>
        <v>6.9421222230260051</v>
      </c>
      <c r="S1744" s="15">
        <f t="shared" si="528"/>
        <v>844.7397728536356</v>
      </c>
      <c r="T1744" s="15">
        <f t="shared" si="529"/>
        <v>596.72323016034159</v>
      </c>
      <c r="U1744" s="15">
        <f t="shared" si="520"/>
        <v>0.84473977285363555</v>
      </c>
      <c r="V1744" s="15">
        <f t="shared" si="521"/>
        <v>0.59672323016034157</v>
      </c>
      <c r="W1744" s="15">
        <f t="shared" si="522"/>
        <v>0.24801654269329398</v>
      </c>
      <c r="X1744" s="15">
        <f t="shared" si="523"/>
        <v>586.45507330200053</v>
      </c>
      <c r="Y1744" s="15">
        <f t="shared" si="530"/>
        <v>254224.41272710302</v>
      </c>
      <c r="AJ1744">
        <f>IF(E1744&lt;1,1,0)</f>
        <v>0</v>
      </c>
      <c r="AK1744">
        <f>IF(AJ1744=1,"",E1744)</f>
        <v>116.5</v>
      </c>
      <c r="AL1744">
        <f>E1744/3.6</f>
        <v>32.361111111111107</v>
      </c>
    </row>
    <row r="1745" spans="2:38" x14ac:dyDescent="0.3">
      <c r="B1745" s="23" t="s">
        <v>54</v>
      </c>
      <c r="C1745" s="23">
        <v>1734</v>
      </c>
      <c r="D1745" s="23">
        <v>257</v>
      </c>
      <c r="E1745" s="22">
        <v>114.1</v>
      </c>
      <c r="F1745" s="42">
        <f t="shared" si="512"/>
        <v>31.694444444444443</v>
      </c>
      <c r="G1745" s="15">
        <f t="shared" si="524"/>
        <v>-0.65277777777777812</v>
      </c>
      <c r="H1745" s="15">
        <f t="shared" si="525"/>
        <v>-2.3500000000000014</v>
      </c>
      <c r="I1745" s="15">
        <f t="shared" si="513"/>
        <v>-1044.444444444445</v>
      </c>
      <c r="J1745" s="15">
        <f t="shared" si="514"/>
        <v>0</v>
      </c>
      <c r="K1745" s="15">
        <f t="shared" si="515"/>
        <v>1044.444444444445</v>
      </c>
      <c r="L1745" s="15">
        <f>SUM(0.5*1.2*$AD$4*$AF$4*(F1745^2))</f>
        <v>489.41082037037029</v>
      </c>
      <c r="M1745" s="15">
        <f t="shared" si="516"/>
        <v>22.973744056738678</v>
      </c>
      <c r="N1745" s="15">
        <f t="shared" si="526"/>
        <v>1.6400700618282891</v>
      </c>
      <c r="O1745" s="15">
        <f t="shared" si="517"/>
        <v>14.358590035461672</v>
      </c>
      <c r="P1745" s="15">
        <f t="shared" si="518"/>
        <v>10.129342363014425</v>
      </c>
      <c r="Q1745" s="15">
        <f t="shared" si="527"/>
        <v>0.723122496470752</v>
      </c>
      <c r="R1745" s="15">
        <f t="shared" si="519"/>
        <v>6.3308389768840154</v>
      </c>
      <c r="S1745" s="15">
        <f t="shared" si="528"/>
        <v>846.37984291546388</v>
      </c>
      <c r="T1745" s="15">
        <f t="shared" si="529"/>
        <v>597.44635265681234</v>
      </c>
      <c r="U1745" s="15">
        <f t="shared" si="520"/>
        <v>0.84637984291546386</v>
      </c>
      <c r="V1745" s="15">
        <f t="shared" si="521"/>
        <v>0.59744635265681234</v>
      </c>
      <c r="W1745" s="15">
        <f t="shared" si="522"/>
        <v>0.24893349025865152</v>
      </c>
      <c r="X1745" s="15">
        <f t="shared" si="523"/>
        <v>562.54099858606276</v>
      </c>
      <c r="Y1745" s="15">
        <f t="shared" si="530"/>
        <v>254786.95372568909</v>
      </c>
      <c r="AJ1745">
        <f>IF(E1745&lt;1,1,0)</f>
        <v>0</v>
      </c>
      <c r="AK1745">
        <f>IF(AJ1745=1,"",E1745)</f>
        <v>114.1</v>
      </c>
      <c r="AL1745">
        <f>E1745/3.6</f>
        <v>31.694444444444443</v>
      </c>
    </row>
    <row r="1746" spans="2:38" x14ac:dyDescent="0.3">
      <c r="B1746" s="23" t="s">
        <v>54</v>
      </c>
      <c r="C1746" s="23">
        <v>1735</v>
      </c>
      <c r="D1746" s="23">
        <v>258</v>
      </c>
      <c r="E1746" s="22">
        <v>111.8</v>
      </c>
      <c r="F1746" s="42">
        <f t="shared" si="512"/>
        <v>31.055555555555557</v>
      </c>
      <c r="G1746" s="15">
        <f t="shared" si="524"/>
        <v>-0.63888888888888806</v>
      </c>
      <c r="H1746" s="15">
        <f t="shared" si="525"/>
        <v>-2.2999999999999972</v>
      </c>
      <c r="I1746" s="15">
        <f t="shared" si="513"/>
        <v>-1022.2222222222209</v>
      </c>
      <c r="J1746" s="15">
        <f t="shared" si="514"/>
        <v>0</v>
      </c>
      <c r="K1746" s="15">
        <f t="shared" si="515"/>
        <v>1022.2222222222209</v>
      </c>
      <c r="L1746" s="15">
        <f>SUM(0.5*1.2*$AD$4*$AF$4*(F1746^2))</f>
        <v>469.87883703703704</v>
      </c>
      <c r="M1746" s="15">
        <f t="shared" si="516"/>
        <v>21.904068327983538</v>
      </c>
      <c r="N1746" s="15">
        <f t="shared" si="526"/>
        <v>1.5697915635054869</v>
      </c>
      <c r="O1746" s="15">
        <f t="shared" si="517"/>
        <v>13.690042704989713</v>
      </c>
      <c r="P1746" s="15">
        <f t="shared" si="518"/>
        <v>9.8416106843621023</v>
      </c>
      <c r="Q1746" s="15">
        <f t="shared" si="527"/>
        <v>0.70531543237928407</v>
      </c>
      <c r="R1746" s="15">
        <f t="shared" si="519"/>
        <v>6.1510066777263139</v>
      </c>
      <c r="S1746" s="15">
        <f t="shared" si="528"/>
        <v>847.94963447896941</v>
      </c>
      <c r="T1746" s="15">
        <f t="shared" si="529"/>
        <v>598.15166808919162</v>
      </c>
      <c r="U1746" s="15">
        <f t="shared" si="520"/>
        <v>0.84794963447896943</v>
      </c>
      <c r="V1746" s="15">
        <f t="shared" si="521"/>
        <v>0.59815166808919162</v>
      </c>
      <c r="W1746" s="15">
        <f t="shared" si="522"/>
        <v>0.2497979663897778</v>
      </c>
      <c r="X1746" s="15">
        <f t="shared" si="523"/>
        <v>540.09044242537414</v>
      </c>
      <c r="Y1746" s="15">
        <f t="shared" si="530"/>
        <v>255327.04416811446</v>
      </c>
      <c r="AJ1746">
        <f>IF(E1746&lt;1,1,0)</f>
        <v>0</v>
      </c>
      <c r="AK1746">
        <f>IF(AJ1746=1,"",E1746)</f>
        <v>111.8</v>
      </c>
      <c r="AL1746">
        <f>E1746/3.6</f>
        <v>31.055555555555554</v>
      </c>
    </row>
    <row r="1747" spans="2:38" x14ac:dyDescent="0.3">
      <c r="B1747" s="23" t="s">
        <v>54</v>
      </c>
      <c r="C1747" s="23">
        <v>1736</v>
      </c>
      <c r="D1747" s="23">
        <v>259</v>
      </c>
      <c r="E1747" s="22">
        <v>109.5</v>
      </c>
      <c r="F1747" s="42">
        <f t="shared" si="512"/>
        <v>30.416666666666668</v>
      </c>
      <c r="G1747" s="15">
        <f t="shared" si="524"/>
        <v>-0.65277777777777812</v>
      </c>
      <c r="H1747" s="15">
        <f t="shared" si="525"/>
        <v>-2.3500000000000014</v>
      </c>
      <c r="I1747" s="15">
        <f t="shared" si="513"/>
        <v>-1044.444444444445</v>
      </c>
      <c r="J1747" s="15">
        <f t="shared" si="514"/>
        <v>0</v>
      </c>
      <c r="K1747" s="15">
        <f t="shared" si="515"/>
        <v>1044.444444444445</v>
      </c>
      <c r="L1747" s="15">
        <f>SUM(0.5*1.2*$AD$4*$AF$4*(F1747^2))</f>
        <v>450.74458333333337</v>
      </c>
      <c r="M1747" s="15">
        <f t="shared" si="516"/>
        <v>20.871447743055558</v>
      </c>
      <c r="N1747" s="15">
        <f t="shared" si="526"/>
        <v>1.5015847126253861</v>
      </c>
      <c r="O1747" s="15">
        <f t="shared" si="517"/>
        <v>13.044654839409725</v>
      </c>
      <c r="P1747" s="15">
        <f t="shared" si="518"/>
        <v>10.89707077546298</v>
      </c>
      <c r="Q1747" s="15">
        <f t="shared" si="527"/>
        <v>0.78398370301247555</v>
      </c>
      <c r="R1747" s="15">
        <f t="shared" si="519"/>
        <v>6.8106692346643625</v>
      </c>
      <c r="S1747" s="15">
        <f t="shared" si="528"/>
        <v>849.45121919159476</v>
      </c>
      <c r="T1747" s="15">
        <f t="shared" si="529"/>
        <v>598.93565179220411</v>
      </c>
      <c r="U1747" s="15">
        <f t="shared" si="520"/>
        <v>0.84945121919159472</v>
      </c>
      <c r="V1747" s="15">
        <f t="shared" si="521"/>
        <v>0.59893565179220409</v>
      </c>
      <c r="W1747" s="15">
        <f t="shared" si="522"/>
        <v>0.25051556739939063</v>
      </c>
      <c r="X1747" s="15">
        <f t="shared" si="523"/>
        <v>518.09704686132511</v>
      </c>
      <c r="Y1747" s="15">
        <f t="shared" si="530"/>
        <v>255845.1412149758</v>
      </c>
      <c r="AJ1747">
        <f>IF(E1747&lt;1,1,0)</f>
        <v>0</v>
      </c>
      <c r="AK1747">
        <f>IF(AJ1747=1,"",E1747)</f>
        <v>109.5</v>
      </c>
      <c r="AL1747">
        <f>E1747/3.6</f>
        <v>30.416666666666664</v>
      </c>
    </row>
    <row r="1748" spans="2:38" x14ac:dyDescent="0.3">
      <c r="B1748" s="23" t="s">
        <v>54</v>
      </c>
      <c r="C1748" s="23">
        <v>1737</v>
      </c>
      <c r="D1748" s="23">
        <v>260</v>
      </c>
      <c r="E1748" s="22">
        <v>107.1</v>
      </c>
      <c r="F1748" s="42">
        <f t="shared" si="512"/>
        <v>29.75</v>
      </c>
      <c r="G1748" s="15">
        <f t="shared" si="524"/>
        <v>-0.65277777777777812</v>
      </c>
      <c r="H1748" s="15">
        <f t="shared" si="525"/>
        <v>-2.3500000000000014</v>
      </c>
      <c r="I1748" s="15">
        <f t="shared" si="513"/>
        <v>-1044.444444444445</v>
      </c>
      <c r="J1748" s="15">
        <f t="shared" si="514"/>
        <v>0</v>
      </c>
      <c r="K1748" s="15">
        <f t="shared" si="515"/>
        <v>1044.444444444445</v>
      </c>
      <c r="L1748" s="15">
        <f>SUM(0.5*1.2*$AD$4*$AF$4*(F1748^2))</f>
        <v>431.20244999999994</v>
      </c>
      <c r="M1748" s="15">
        <f t="shared" si="516"/>
        <v>19.832612887499998</v>
      </c>
      <c r="N1748" s="15">
        <f t="shared" si="526"/>
        <v>1.4323553752083331</v>
      </c>
      <c r="O1748" s="15">
        <f t="shared" si="517"/>
        <v>12.3953830546875</v>
      </c>
      <c r="P1748" s="15">
        <f t="shared" si="518"/>
        <v>11.239609334722239</v>
      </c>
      <c r="Q1748" s="15">
        <f t="shared" si="527"/>
        <v>0.81174956306327273</v>
      </c>
      <c r="R1748" s="15">
        <f t="shared" si="519"/>
        <v>7.0247558342013994</v>
      </c>
      <c r="S1748" s="15">
        <f t="shared" si="528"/>
        <v>850.88357456680308</v>
      </c>
      <c r="T1748" s="15">
        <f t="shared" si="529"/>
        <v>599.74740135526736</v>
      </c>
      <c r="U1748" s="15">
        <f t="shared" si="520"/>
        <v>0.85088357456680308</v>
      </c>
      <c r="V1748" s="15">
        <f t="shared" si="521"/>
        <v>0.59974740135526738</v>
      </c>
      <c r="W1748" s="15">
        <f t="shared" si="522"/>
        <v>0.2511361732115357</v>
      </c>
      <c r="X1748" s="15">
        <f t="shared" si="523"/>
        <v>495.63482420467869</v>
      </c>
      <c r="Y1748" s="15">
        <f t="shared" si="530"/>
        <v>256340.77603918046</v>
      </c>
      <c r="AJ1748">
        <f>IF(E1748&lt;1,1,0)</f>
        <v>0</v>
      </c>
      <c r="AK1748">
        <f>IF(AJ1748=1,"",E1748)</f>
        <v>107.1</v>
      </c>
      <c r="AL1748">
        <f>E1748/3.6</f>
        <v>29.749999999999996</v>
      </c>
    </row>
    <row r="1749" spans="2:38" x14ac:dyDescent="0.3">
      <c r="B1749" s="23" t="s">
        <v>54</v>
      </c>
      <c r="C1749" s="23">
        <v>1738</v>
      </c>
      <c r="D1749" s="23">
        <v>261</v>
      </c>
      <c r="E1749" s="22">
        <v>104.8</v>
      </c>
      <c r="F1749" s="42">
        <f t="shared" si="512"/>
        <v>29.111111111111111</v>
      </c>
      <c r="G1749" s="15">
        <f t="shared" si="524"/>
        <v>-0.63888888888888806</v>
      </c>
      <c r="H1749" s="15">
        <f t="shared" si="525"/>
        <v>-2.2999999999999972</v>
      </c>
      <c r="I1749" s="15">
        <f t="shared" si="513"/>
        <v>-1022.2222222222209</v>
      </c>
      <c r="J1749" s="15">
        <f t="shared" si="514"/>
        <v>0</v>
      </c>
      <c r="K1749" s="15">
        <f t="shared" si="515"/>
        <v>1022.2222222222209</v>
      </c>
      <c r="L1749" s="15">
        <f>SUM(0.5*1.2*$AD$4*$AF$4*(F1749^2))</f>
        <v>412.88094814814815</v>
      </c>
      <c r="M1749" s="15">
        <f t="shared" si="516"/>
        <v>18.873343157201646</v>
      </c>
      <c r="N1749" s="15">
        <f t="shared" si="526"/>
        <v>1.3683173788971192</v>
      </c>
      <c r="O1749" s="15">
        <f t="shared" si="517"/>
        <v>11.795839473251029</v>
      </c>
      <c r="P1749" s="15">
        <f t="shared" si="518"/>
        <v>10.884681534156339</v>
      </c>
      <c r="Q1749" s="15">
        <f t="shared" si="527"/>
        <v>0.78913941122633458</v>
      </c>
      <c r="R1749" s="15">
        <f t="shared" si="519"/>
        <v>6.8029259588477125</v>
      </c>
      <c r="S1749" s="15">
        <f t="shared" si="528"/>
        <v>852.25189194570021</v>
      </c>
      <c r="T1749" s="15">
        <f t="shared" si="529"/>
        <v>600.53654076649366</v>
      </c>
      <c r="U1749" s="15">
        <f t="shared" si="520"/>
        <v>0.85225189194570017</v>
      </c>
      <c r="V1749" s="15">
        <f t="shared" si="521"/>
        <v>0.60053654076649365</v>
      </c>
      <c r="W1749" s="15">
        <f t="shared" si="522"/>
        <v>0.25171535117920651</v>
      </c>
      <c r="X1749" s="15">
        <f t="shared" si="523"/>
        <v>474.57562626838995</v>
      </c>
      <c r="Y1749" s="15">
        <f t="shared" si="530"/>
        <v>256815.35166544886</v>
      </c>
      <c r="AJ1749">
        <f>IF(E1749&lt;1,1,0)</f>
        <v>0</v>
      </c>
      <c r="AK1749">
        <f>IF(AJ1749=1,"",E1749)</f>
        <v>104.8</v>
      </c>
      <c r="AL1749">
        <f>E1749/3.6</f>
        <v>29.111111111111111</v>
      </c>
    </row>
    <row r="1750" spans="2:38" x14ac:dyDescent="0.3">
      <c r="B1750" s="23" t="s">
        <v>54</v>
      </c>
      <c r="C1750" s="23">
        <v>1739</v>
      </c>
      <c r="D1750" s="23">
        <v>262</v>
      </c>
      <c r="E1750" s="22">
        <v>102.5</v>
      </c>
      <c r="F1750" s="42">
        <f t="shared" si="512"/>
        <v>28.472222222222225</v>
      </c>
      <c r="G1750" s="15">
        <f t="shared" si="524"/>
        <v>-0.61111111111110994</v>
      </c>
      <c r="H1750" s="15">
        <f t="shared" si="525"/>
        <v>-2.1999999999999957</v>
      </c>
      <c r="I1750" s="15">
        <f t="shared" si="513"/>
        <v>-977.7777777777759</v>
      </c>
      <c r="J1750" s="15">
        <f t="shared" si="514"/>
        <v>0</v>
      </c>
      <c r="K1750" s="15">
        <f t="shared" si="515"/>
        <v>977.7777777777759</v>
      </c>
      <c r="L1750" s="15">
        <f>SUM(0.5*1.2*$AD$4*$AF$4*(F1750^2))</f>
        <v>394.95717592592598</v>
      </c>
      <c r="M1750" s="15">
        <f t="shared" si="516"/>
        <v>17.948808481224283</v>
      </c>
      <c r="N1750" s="15">
        <f t="shared" si="526"/>
        <v>1.3062743950224338</v>
      </c>
      <c r="O1750" s="15">
        <f t="shared" si="517"/>
        <v>11.218005300765176</v>
      </c>
      <c r="P1750" s="15">
        <f t="shared" si="518"/>
        <v>9.8906976916151716</v>
      </c>
      <c r="Q1750" s="15">
        <f t="shared" si="527"/>
        <v>0.71982299866754862</v>
      </c>
      <c r="R1750" s="15">
        <f t="shared" si="519"/>
        <v>6.1816860572594825</v>
      </c>
      <c r="S1750" s="15">
        <f t="shared" si="528"/>
        <v>853.55816634072266</v>
      </c>
      <c r="T1750" s="15">
        <f t="shared" si="529"/>
        <v>601.25636376516115</v>
      </c>
      <c r="U1750" s="15">
        <f t="shared" si="520"/>
        <v>0.85355816634072268</v>
      </c>
      <c r="V1750" s="15">
        <f t="shared" si="521"/>
        <v>0.60125636376516112</v>
      </c>
      <c r="W1750" s="15">
        <f t="shared" si="522"/>
        <v>0.25230180257556156</v>
      </c>
      <c r="X1750" s="15">
        <f t="shared" si="523"/>
        <v>453.97358882083699</v>
      </c>
      <c r="Y1750" s="15">
        <f t="shared" si="530"/>
        <v>257269.3252542697</v>
      </c>
      <c r="AJ1750">
        <f>IF(E1750&lt;1,1,0)</f>
        <v>0</v>
      </c>
      <c r="AK1750">
        <f>IF(AJ1750=1,"",E1750)</f>
        <v>102.5</v>
      </c>
      <c r="AL1750">
        <f>E1750/3.6</f>
        <v>28.472222222222221</v>
      </c>
    </row>
    <row r="1751" spans="2:38" x14ac:dyDescent="0.3">
      <c r="B1751" s="23" t="s">
        <v>54</v>
      </c>
      <c r="C1751" s="23">
        <v>1740</v>
      </c>
      <c r="D1751" s="23">
        <v>263</v>
      </c>
      <c r="E1751" s="22">
        <v>100.4</v>
      </c>
      <c r="F1751" s="42">
        <f t="shared" si="512"/>
        <v>27.888888888888893</v>
      </c>
      <c r="G1751" s="15">
        <f t="shared" si="524"/>
        <v>-0.54166666666666741</v>
      </c>
      <c r="H1751" s="15">
        <f t="shared" si="525"/>
        <v>-1.9500000000000028</v>
      </c>
      <c r="I1751" s="15">
        <f t="shared" si="513"/>
        <v>-866.66666666666788</v>
      </c>
      <c r="J1751" s="15">
        <f t="shared" si="514"/>
        <v>0</v>
      </c>
      <c r="K1751" s="15">
        <f t="shared" si="515"/>
        <v>866.66666666666788</v>
      </c>
      <c r="L1751" s="15">
        <f>SUM(0.5*1.2*$AD$4*$AF$4*(F1751^2))</f>
        <v>378.93934814814821</v>
      </c>
      <c r="M1751" s="15">
        <f t="shared" si="516"/>
        <v>17.134357376131693</v>
      </c>
      <c r="N1751" s="15">
        <f t="shared" si="526"/>
        <v>1.2517599972007321</v>
      </c>
      <c r="O1751" s="15">
        <f t="shared" si="517"/>
        <v>10.708973360082307</v>
      </c>
      <c r="P1751" s="15">
        <f t="shared" si="518"/>
        <v>7.0360129942387166</v>
      </c>
      <c r="Q1751" s="15">
        <f t="shared" si="527"/>
        <v>0.51401983819021735</v>
      </c>
      <c r="R1751" s="15">
        <f t="shared" si="519"/>
        <v>4.3975081213991976</v>
      </c>
      <c r="S1751" s="15">
        <f t="shared" si="528"/>
        <v>854.80992633792334</v>
      </c>
      <c r="T1751" s="15">
        <f t="shared" si="529"/>
        <v>601.77038360335132</v>
      </c>
      <c r="U1751" s="15">
        <f t="shared" si="520"/>
        <v>0.8548099263379233</v>
      </c>
      <c r="V1751" s="15">
        <f t="shared" si="521"/>
        <v>0.60177038360335133</v>
      </c>
      <c r="W1751" s="15">
        <f t="shared" si="522"/>
        <v>0.25303954273457196</v>
      </c>
      <c r="X1751" s="15">
        <f t="shared" si="523"/>
        <v>435.56229200812265</v>
      </c>
      <c r="Y1751" s="15">
        <f t="shared" si="530"/>
        <v>257704.88754627784</v>
      </c>
      <c r="AJ1751">
        <f>IF(E1751&lt;1,1,0)</f>
        <v>0</v>
      </c>
      <c r="AK1751">
        <f>IF(AJ1751=1,"",E1751)</f>
        <v>100.4</v>
      </c>
      <c r="AL1751">
        <f>E1751/3.6</f>
        <v>27.888888888888889</v>
      </c>
    </row>
    <row r="1752" spans="2:38" x14ac:dyDescent="0.3">
      <c r="B1752" s="23" t="s">
        <v>54</v>
      </c>
      <c r="C1752" s="23">
        <v>1741</v>
      </c>
      <c r="D1752" s="23">
        <v>264</v>
      </c>
      <c r="E1752" s="22">
        <v>98.6</v>
      </c>
      <c r="F1752" s="42">
        <f t="shared" si="512"/>
        <v>27.388888888888889</v>
      </c>
      <c r="G1752" s="15">
        <f t="shared" si="524"/>
        <v>-0.44444444444444481</v>
      </c>
      <c r="H1752" s="15">
        <f t="shared" si="525"/>
        <v>-1.6000000000000014</v>
      </c>
      <c r="I1752" s="15">
        <f t="shared" si="513"/>
        <v>-711.11111111111165</v>
      </c>
      <c r="J1752" s="15">
        <f t="shared" si="514"/>
        <v>0</v>
      </c>
      <c r="K1752" s="15">
        <f t="shared" si="515"/>
        <v>711.11111111111165</v>
      </c>
      <c r="L1752" s="15">
        <f>SUM(0.5*1.2*$AD$4*$AF$4*(F1752^2))</f>
        <v>365.47368148148149</v>
      </c>
      <c r="M1752" s="15">
        <f t="shared" si="516"/>
        <v>16.458358053909464</v>
      </c>
      <c r="N1752" s="15">
        <f t="shared" si="526"/>
        <v>1.206946257286694</v>
      </c>
      <c r="O1752" s="15">
        <f t="shared" si="517"/>
        <v>10.286473783693417</v>
      </c>
      <c r="P1752" s="15">
        <f t="shared" si="518"/>
        <v>3.0181851559670925</v>
      </c>
      <c r="Q1752" s="15">
        <f t="shared" si="527"/>
        <v>0.22133357810425344</v>
      </c>
      <c r="R1752" s="15">
        <f t="shared" si="519"/>
        <v>1.886365722479433</v>
      </c>
      <c r="S1752" s="15">
        <f t="shared" si="528"/>
        <v>856.01687259521009</v>
      </c>
      <c r="T1752" s="15">
        <f t="shared" si="529"/>
        <v>601.99171718145556</v>
      </c>
      <c r="U1752" s="15">
        <f t="shared" si="520"/>
        <v>0.85601687259521009</v>
      </c>
      <c r="V1752" s="15">
        <f t="shared" si="521"/>
        <v>0.60199171718145561</v>
      </c>
      <c r="W1752" s="15">
        <f t="shared" si="522"/>
        <v>0.25402515541375448</v>
      </c>
      <c r="X1752" s="15">
        <f t="shared" si="523"/>
        <v>420.08451354041586</v>
      </c>
      <c r="Y1752" s="15">
        <f t="shared" si="530"/>
        <v>258124.97205981825</v>
      </c>
      <c r="AJ1752">
        <f>IF(E1752&lt;1,1,0)</f>
        <v>0</v>
      </c>
      <c r="AK1752">
        <f>IF(AJ1752=1,"",E1752)</f>
        <v>98.6</v>
      </c>
      <c r="AL1752">
        <f>E1752/3.6</f>
        <v>27.388888888888886</v>
      </c>
    </row>
    <row r="1753" spans="2:38" x14ac:dyDescent="0.3">
      <c r="B1753" s="23" t="s">
        <v>54</v>
      </c>
      <c r="C1753" s="23">
        <v>1742</v>
      </c>
      <c r="D1753" s="23">
        <v>265</v>
      </c>
      <c r="E1753" s="22">
        <v>97.2</v>
      </c>
      <c r="F1753" s="42">
        <f t="shared" si="512"/>
        <v>27.000000000000004</v>
      </c>
      <c r="G1753" s="15">
        <f t="shared" si="524"/>
        <v>-0.37499999999999839</v>
      </c>
      <c r="H1753" s="15">
        <f t="shared" si="525"/>
        <v>-1.3499999999999943</v>
      </c>
      <c r="I1753" s="15">
        <f t="shared" si="513"/>
        <v>-599.99999999999739</v>
      </c>
      <c r="J1753" s="15">
        <f t="shared" si="514"/>
        <v>0</v>
      </c>
      <c r="K1753" s="15">
        <f t="shared" si="515"/>
        <v>599.99999999999739</v>
      </c>
      <c r="L1753" s="15">
        <f>SUM(0.5*1.2*$AD$4*$AF$4*(F1753^2))</f>
        <v>355.16880000000009</v>
      </c>
      <c r="M1753" s="15">
        <f t="shared" si="516"/>
        <v>15.946437600000005</v>
      </c>
      <c r="N1753" s="15">
        <f t="shared" si="526"/>
        <v>1.1738349900000005</v>
      </c>
      <c r="O1753" s="15">
        <f t="shared" si="517"/>
        <v>9.9665235000000028</v>
      </c>
      <c r="P1753" s="15">
        <f t="shared" si="518"/>
        <v>0.25356239999992708</v>
      </c>
      <c r="Q1753" s="15">
        <f t="shared" si="527"/>
        <v>1.8665009999994632E-2</v>
      </c>
      <c r="R1753" s="15">
        <f t="shared" si="519"/>
        <v>0.15847649999995442</v>
      </c>
      <c r="S1753" s="15">
        <f t="shared" si="528"/>
        <v>857.19070758521013</v>
      </c>
      <c r="T1753" s="15">
        <f t="shared" si="529"/>
        <v>602.01038219145551</v>
      </c>
      <c r="U1753" s="15">
        <f t="shared" si="520"/>
        <v>0.8571907075852101</v>
      </c>
      <c r="V1753" s="15">
        <f t="shared" si="521"/>
        <v>0.60201038219145553</v>
      </c>
      <c r="W1753" s="15">
        <f t="shared" si="522"/>
        <v>0.25518032539375457</v>
      </c>
      <c r="X1753" s="15">
        <f t="shared" si="523"/>
        <v>408.23982137377237</v>
      </c>
      <c r="Y1753" s="15">
        <f t="shared" si="530"/>
        <v>258533.21188119202</v>
      </c>
      <c r="AJ1753">
        <f>IF(E1753&lt;1,1,0)</f>
        <v>0</v>
      </c>
      <c r="AK1753">
        <f>IF(AJ1753=1,"",E1753)</f>
        <v>97.2</v>
      </c>
      <c r="AL1753">
        <f>E1753/3.6</f>
        <v>27</v>
      </c>
    </row>
    <row r="1754" spans="2:38" x14ac:dyDescent="0.3">
      <c r="B1754" s="23" t="s">
        <v>54</v>
      </c>
      <c r="C1754" s="23">
        <v>1743</v>
      </c>
      <c r="D1754" s="23">
        <v>266</v>
      </c>
      <c r="E1754" s="22">
        <v>95.9</v>
      </c>
      <c r="F1754" s="42">
        <f t="shared" si="512"/>
        <v>26.638888888888893</v>
      </c>
      <c r="G1754" s="15">
        <f t="shared" si="524"/>
        <v>-0.33333333333333409</v>
      </c>
      <c r="H1754" s="15">
        <f t="shared" si="525"/>
        <v>-1.2000000000000028</v>
      </c>
      <c r="I1754" s="15">
        <f t="shared" si="513"/>
        <v>-533.33333333333451</v>
      </c>
      <c r="J1754" s="15">
        <f t="shared" si="514"/>
        <v>0</v>
      </c>
      <c r="K1754" s="15">
        <f t="shared" si="515"/>
        <v>533.33333333333451</v>
      </c>
      <c r="L1754" s="15">
        <f>SUM(0.5*1.2*$AD$4*$AF$4*(F1754^2))</f>
        <v>345.73193148148158</v>
      </c>
      <c r="M1754" s="15">
        <f t="shared" si="516"/>
        <v>15.481774508076136</v>
      </c>
      <c r="N1754" s="15">
        <f t="shared" si="526"/>
        <v>1.1439311164300701</v>
      </c>
      <c r="O1754" s="15">
        <f t="shared" si="517"/>
        <v>9.6761090675475856</v>
      </c>
      <c r="P1754" s="15">
        <f t="shared" si="518"/>
        <v>1.2743671006686956</v>
      </c>
      <c r="Q1754" s="15">
        <f t="shared" si="527"/>
        <v>9.4161569104964732E-2</v>
      </c>
      <c r="R1754" s="15">
        <f t="shared" si="519"/>
        <v>0.79647943791793485</v>
      </c>
      <c r="S1754" s="15">
        <f t="shared" si="528"/>
        <v>858.33463870164019</v>
      </c>
      <c r="T1754" s="15">
        <f t="shared" si="529"/>
        <v>602.10454376056043</v>
      </c>
      <c r="U1754" s="15">
        <f t="shared" si="520"/>
        <v>0.85833463870164017</v>
      </c>
      <c r="V1754" s="15">
        <f t="shared" si="521"/>
        <v>0.60210454376056044</v>
      </c>
      <c r="W1754" s="15">
        <f t="shared" si="522"/>
        <v>0.25623009494107973</v>
      </c>
      <c r="X1754" s="15">
        <f t="shared" si="523"/>
        <v>397.39284533029166</v>
      </c>
      <c r="Y1754" s="15">
        <f t="shared" si="530"/>
        <v>258930.60472652232</v>
      </c>
      <c r="AJ1754">
        <f>IF(E1754&lt;1,1,0)</f>
        <v>0</v>
      </c>
      <c r="AK1754">
        <f>IF(AJ1754=1,"",E1754)</f>
        <v>95.9</v>
      </c>
      <c r="AL1754">
        <f>E1754/3.6</f>
        <v>26.638888888888889</v>
      </c>
    </row>
    <row r="1755" spans="2:38" x14ac:dyDescent="0.3">
      <c r="B1755" s="23" t="s">
        <v>54</v>
      </c>
      <c r="C1755" s="23">
        <v>1744</v>
      </c>
      <c r="D1755" s="23">
        <v>267</v>
      </c>
      <c r="E1755" s="22">
        <v>94.8</v>
      </c>
      <c r="F1755" s="42">
        <f t="shared" si="512"/>
        <v>26.333333333333332</v>
      </c>
      <c r="G1755" s="15">
        <f t="shared" si="524"/>
        <v>-0.29166666666666785</v>
      </c>
      <c r="H1755" s="15">
        <f t="shared" si="525"/>
        <v>-1.0500000000000043</v>
      </c>
      <c r="I1755" s="15">
        <f t="shared" si="513"/>
        <v>-466.66666666666856</v>
      </c>
      <c r="J1755" s="15">
        <f t="shared" si="514"/>
        <v>0</v>
      </c>
      <c r="K1755" s="15">
        <f t="shared" si="515"/>
        <v>466.66666666666856</v>
      </c>
      <c r="L1755" s="15">
        <f>SUM(0.5*1.2*$AD$4*$AF$4*(F1755^2))</f>
        <v>337.84613333333328</v>
      </c>
      <c r="M1755" s="15">
        <f t="shared" si="516"/>
        <v>15.096534844444443</v>
      </c>
      <c r="N1755" s="15">
        <f t="shared" si="526"/>
        <v>1.1196596676296295</v>
      </c>
      <c r="O1755" s="15">
        <f t="shared" si="517"/>
        <v>9.4353342777777769</v>
      </c>
      <c r="P1755" s="15">
        <f t="shared" si="518"/>
        <v>2.8076459555555044</v>
      </c>
      <c r="Q1755" s="15">
        <f t="shared" si="527"/>
        <v>0.20823374170369993</v>
      </c>
      <c r="R1755" s="15">
        <f t="shared" si="519"/>
        <v>1.7547787222221902</v>
      </c>
      <c r="S1755" s="15">
        <f t="shared" si="528"/>
        <v>859.45429836926985</v>
      </c>
      <c r="T1755" s="15">
        <f t="shared" si="529"/>
        <v>602.31277750226411</v>
      </c>
      <c r="U1755" s="15">
        <f t="shared" si="520"/>
        <v>0.8594542983692699</v>
      </c>
      <c r="V1755" s="15">
        <f t="shared" si="521"/>
        <v>0.60231277750226409</v>
      </c>
      <c r="W1755" s="15">
        <f t="shared" si="522"/>
        <v>0.25714152086700581</v>
      </c>
      <c r="X1755" s="15">
        <f t="shared" si="523"/>
        <v>388.32870888982421</v>
      </c>
      <c r="Y1755" s="15">
        <f t="shared" si="530"/>
        <v>259318.93343541215</v>
      </c>
      <c r="AJ1755">
        <f>IF(E1755&lt;1,1,0)</f>
        <v>0</v>
      </c>
      <c r="AK1755">
        <f>IF(AJ1755=1,"",E1755)</f>
        <v>94.8</v>
      </c>
      <c r="AL1755">
        <f>E1755/3.6</f>
        <v>26.333333333333332</v>
      </c>
    </row>
    <row r="1756" spans="2:38" x14ac:dyDescent="0.3">
      <c r="B1756" s="23" t="s">
        <v>54</v>
      </c>
      <c r="C1756" s="23">
        <v>1745</v>
      </c>
      <c r="D1756" s="23">
        <v>268</v>
      </c>
      <c r="E1756" s="22">
        <v>93.8</v>
      </c>
      <c r="F1756" s="42">
        <f t="shared" si="512"/>
        <v>26.055555555555557</v>
      </c>
      <c r="G1756" s="15">
        <f t="shared" si="524"/>
        <v>-0.27777777777777779</v>
      </c>
      <c r="H1756" s="15">
        <f t="shared" si="525"/>
        <v>-1</v>
      </c>
      <c r="I1756" s="15">
        <f t="shared" si="513"/>
        <v>-444.44444444444446</v>
      </c>
      <c r="J1756" s="15">
        <f t="shared" si="514"/>
        <v>0</v>
      </c>
      <c r="K1756" s="15">
        <f t="shared" si="515"/>
        <v>444.44444444444446</v>
      </c>
      <c r="L1756" s="15">
        <f>SUM(0.5*1.2*$AD$4*$AF$4*(F1756^2))</f>
        <v>330.7561703703704</v>
      </c>
      <c r="M1756" s="15">
        <f t="shared" si="516"/>
        <v>14.752555772427984</v>
      </c>
      <c r="N1756" s="15">
        <f t="shared" si="526"/>
        <v>1.0982458186140831</v>
      </c>
      <c r="O1756" s="15">
        <f t="shared" si="517"/>
        <v>9.2203473577674906</v>
      </c>
      <c r="P1756" s="15">
        <f t="shared" si="518"/>
        <v>3.1723088588477371</v>
      </c>
      <c r="Q1756" s="15">
        <f t="shared" si="527"/>
        <v>0.2361607706031093</v>
      </c>
      <c r="R1756" s="15">
        <f t="shared" si="519"/>
        <v>1.9826930367798357</v>
      </c>
      <c r="S1756" s="15">
        <f t="shared" si="528"/>
        <v>860.55254418788388</v>
      </c>
      <c r="T1756" s="15">
        <f t="shared" si="529"/>
        <v>602.54893827286719</v>
      </c>
      <c r="U1756" s="15">
        <f t="shared" si="520"/>
        <v>0.86055254418788385</v>
      </c>
      <c r="V1756" s="15">
        <f t="shared" si="521"/>
        <v>0.60254893827286715</v>
      </c>
      <c r="W1756" s="15">
        <f t="shared" si="522"/>
        <v>0.2580036059150167</v>
      </c>
      <c r="X1756" s="15">
        <f t="shared" si="523"/>
        <v>380.17932557031537</v>
      </c>
      <c r="Y1756" s="15">
        <f t="shared" si="530"/>
        <v>259699.11276098248</v>
      </c>
      <c r="AJ1756">
        <f>IF(E1756&lt;1,1,0)</f>
        <v>0</v>
      </c>
      <c r="AK1756">
        <f>IF(AJ1756=1,"",E1756)</f>
        <v>93.8</v>
      </c>
      <c r="AL1756">
        <f>E1756/3.6</f>
        <v>26.055555555555554</v>
      </c>
    </row>
    <row r="1757" spans="2:38" x14ac:dyDescent="0.3">
      <c r="B1757" s="23" t="s">
        <v>54</v>
      </c>
      <c r="C1757" s="23">
        <v>1746</v>
      </c>
      <c r="D1757" s="23">
        <v>269</v>
      </c>
      <c r="E1757" s="22">
        <v>92.8</v>
      </c>
      <c r="F1757" s="42">
        <f t="shared" si="512"/>
        <v>25.777777777777779</v>
      </c>
      <c r="G1757" s="15">
        <f t="shared" si="524"/>
        <v>-0.27777777777777779</v>
      </c>
      <c r="H1757" s="15">
        <f t="shared" si="525"/>
        <v>-1</v>
      </c>
      <c r="I1757" s="15">
        <f t="shared" si="513"/>
        <v>-444.44444444444446</v>
      </c>
      <c r="J1757" s="15">
        <f t="shared" si="514"/>
        <v>0</v>
      </c>
      <c r="K1757" s="15">
        <f t="shared" si="515"/>
        <v>444.44444444444446</v>
      </c>
      <c r="L1757" s="15">
        <f>SUM(0.5*1.2*$AD$4*$AF$4*(F1757^2))</f>
        <v>323.7413925925926</v>
      </c>
      <c r="M1757" s="15">
        <f t="shared" si="516"/>
        <v>14.414453675720166</v>
      </c>
      <c r="N1757" s="15">
        <f t="shared" si="526"/>
        <v>1.0770800107690901</v>
      </c>
      <c r="O1757" s="15">
        <f t="shared" si="517"/>
        <v>9.0090335473251031</v>
      </c>
      <c r="P1757" s="15">
        <f t="shared" si="518"/>
        <v>2.9576635522633747</v>
      </c>
      <c r="Q1757" s="15">
        <f t="shared" si="527"/>
        <v>0.22100319321079104</v>
      </c>
      <c r="R1757" s="15">
        <f t="shared" si="519"/>
        <v>1.8485397201646092</v>
      </c>
      <c r="S1757" s="15">
        <f t="shared" si="528"/>
        <v>861.629624198653</v>
      </c>
      <c r="T1757" s="15">
        <f t="shared" si="529"/>
        <v>602.76994146607797</v>
      </c>
      <c r="U1757" s="15">
        <f t="shared" si="520"/>
        <v>0.86162962419865297</v>
      </c>
      <c r="V1757" s="15">
        <f t="shared" si="521"/>
        <v>0.60276994146607799</v>
      </c>
      <c r="W1757" s="15">
        <f t="shared" si="522"/>
        <v>0.25885968273257498</v>
      </c>
      <c r="X1757" s="15">
        <f t="shared" si="523"/>
        <v>372.11636200809863</v>
      </c>
      <c r="Y1757" s="15">
        <f t="shared" si="530"/>
        <v>260071.22912299057</v>
      </c>
      <c r="AJ1757">
        <f>IF(E1757&lt;1,1,0)</f>
        <v>0</v>
      </c>
      <c r="AK1757">
        <f>IF(AJ1757=1,"",E1757)</f>
        <v>92.8</v>
      </c>
      <c r="AL1757">
        <f>E1757/3.6</f>
        <v>25.777777777777775</v>
      </c>
    </row>
    <row r="1758" spans="2:38" x14ac:dyDescent="0.3">
      <c r="B1758" s="23" t="s">
        <v>54</v>
      </c>
      <c r="C1758" s="23">
        <v>1747</v>
      </c>
      <c r="D1758" s="23">
        <v>270</v>
      </c>
      <c r="E1758" s="22">
        <v>91.8</v>
      </c>
      <c r="F1758" s="42">
        <f t="shared" si="512"/>
        <v>25.5</v>
      </c>
      <c r="G1758" s="15">
        <f t="shared" si="524"/>
        <v>-0.24999999999999961</v>
      </c>
      <c r="H1758" s="15">
        <f t="shared" si="525"/>
        <v>-0.89999999999999858</v>
      </c>
      <c r="I1758" s="15">
        <f t="shared" si="513"/>
        <v>-399.99999999999937</v>
      </c>
      <c r="J1758" s="15">
        <f t="shared" si="514"/>
        <v>0</v>
      </c>
      <c r="K1758" s="15">
        <f t="shared" si="515"/>
        <v>399.99999999999937</v>
      </c>
      <c r="L1758" s="15">
        <f>SUM(0.5*1.2*$AD$4*$AF$4*(F1758^2))</f>
        <v>316.80179999999996</v>
      </c>
      <c r="M1758" s="15">
        <f t="shared" si="516"/>
        <v>14.0821659</v>
      </c>
      <c r="N1758" s="15">
        <f t="shared" si="526"/>
        <v>1.0561624425</v>
      </c>
      <c r="O1758" s="15">
        <f t="shared" si="517"/>
        <v>8.8013536875000007</v>
      </c>
      <c r="P1758" s="15">
        <f t="shared" si="518"/>
        <v>3.882165900000015</v>
      </c>
      <c r="Q1758" s="15">
        <f t="shared" si="527"/>
        <v>0.29116244250000112</v>
      </c>
      <c r="R1758" s="15">
        <f t="shared" si="519"/>
        <v>2.4263536875000096</v>
      </c>
      <c r="S1758" s="15">
        <f t="shared" si="528"/>
        <v>862.68578664115296</v>
      </c>
      <c r="T1758" s="15">
        <f t="shared" si="529"/>
        <v>603.06110390857793</v>
      </c>
      <c r="U1758" s="15">
        <f t="shared" si="520"/>
        <v>0.86268578664115292</v>
      </c>
      <c r="V1758" s="15">
        <f t="shared" si="521"/>
        <v>0.60306110390857792</v>
      </c>
      <c r="W1758" s="15">
        <f t="shared" si="522"/>
        <v>0.259624682732575</v>
      </c>
      <c r="X1758" s="15">
        <f t="shared" si="523"/>
        <v>364.13981826272203</v>
      </c>
      <c r="Y1758" s="15">
        <f t="shared" si="530"/>
        <v>260435.36894125328</v>
      </c>
      <c r="AJ1758">
        <f>IF(E1758&lt;1,1,0)</f>
        <v>0</v>
      </c>
      <c r="AK1758">
        <f>IF(AJ1758=1,"",E1758)</f>
        <v>91.8</v>
      </c>
      <c r="AL1758">
        <f>E1758/3.6</f>
        <v>25.5</v>
      </c>
    </row>
    <row r="1759" spans="2:38" x14ac:dyDescent="0.3">
      <c r="B1759" s="23" t="s">
        <v>54</v>
      </c>
      <c r="C1759" s="23">
        <v>1748</v>
      </c>
      <c r="D1759" s="23">
        <v>271</v>
      </c>
      <c r="E1759" s="22">
        <v>91</v>
      </c>
      <c r="F1759" s="42">
        <f t="shared" si="512"/>
        <v>25.277777777777779</v>
      </c>
      <c r="G1759" s="15">
        <f t="shared" si="524"/>
        <v>-0.22222222222222143</v>
      </c>
      <c r="H1759" s="15">
        <f t="shared" si="525"/>
        <v>-0.79999999999999716</v>
      </c>
      <c r="I1759" s="15">
        <f t="shared" si="513"/>
        <v>-355.55555555555429</v>
      </c>
      <c r="J1759" s="15">
        <f t="shared" si="514"/>
        <v>0</v>
      </c>
      <c r="K1759" s="15">
        <f t="shared" si="515"/>
        <v>355.55555555555429</v>
      </c>
      <c r="L1759" s="15">
        <f>SUM(0.5*1.2*$AD$4*$AF$4*(F1759^2))</f>
        <v>311.30425925925925</v>
      </c>
      <c r="M1759" s="15">
        <f t="shared" si="516"/>
        <v>13.820479886831276</v>
      </c>
      <c r="N1759" s="15">
        <f t="shared" si="526"/>
        <v>1.0403750137031322</v>
      </c>
      <c r="O1759" s="15">
        <f t="shared" si="517"/>
        <v>8.6377999292695478</v>
      </c>
      <c r="P1759" s="15">
        <f t="shared" si="518"/>
        <v>4.8328255658436525</v>
      </c>
      <c r="Q1759" s="15">
        <f t="shared" si="527"/>
        <v>0.3638043689843416</v>
      </c>
      <c r="R1759" s="15">
        <f t="shared" si="519"/>
        <v>3.0205159786522828</v>
      </c>
      <c r="S1759" s="15">
        <f t="shared" si="528"/>
        <v>863.72616165485613</v>
      </c>
      <c r="T1759" s="15">
        <f t="shared" si="529"/>
        <v>603.42490827756228</v>
      </c>
      <c r="U1759" s="15">
        <f t="shared" si="520"/>
        <v>0.86372616165485616</v>
      </c>
      <c r="V1759" s="15">
        <f t="shared" si="521"/>
        <v>0.60342490827756223</v>
      </c>
      <c r="W1759" s="15">
        <f t="shared" si="522"/>
        <v>0.26030125337729393</v>
      </c>
      <c r="X1759" s="15">
        <f t="shared" si="523"/>
        <v>357.82080544344365</v>
      </c>
      <c r="Y1759" s="15">
        <f t="shared" si="530"/>
        <v>260793.18974669673</v>
      </c>
      <c r="AJ1759">
        <f>IF(E1759&lt;1,1,0)</f>
        <v>0</v>
      </c>
      <c r="AK1759">
        <f>IF(AJ1759=1,"",E1759)</f>
        <v>91</v>
      </c>
      <c r="AL1759">
        <f>E1759/3.6</f>
        <v>25.277777777777779</v>
      </c>
    </row>
    <row r="1760" spans="2:38" x14ac:dyDescent="0.3">
      <c r="B1760" s="23" t="s">
        <v>54</v>
      </c>
      <c r="C1760" s="23">
        <v>1749</v>
      </c>
      <c r="D1760" s="23">
        <v>272</v>
      </c>
      <c r="E1760" s="22">
        <v>90.2</v>
      </c>
      <c r="F1760" s="42">
        <f t="shared" si="512"/>
        <v>25.055555555555557</v>
      </c>
      <c r="G1760" s="15">
        <f t="shared" si="524"/>
        <v>-0.19444444444444522</v>
      </c>
      <c r="H1760" s="15">
        <f t="shared" si="525"/>
        <v>-0.70000000000000284</v>
      </c>
      <c r="I1760" s="15">
        <f t="shared" si="513"/>
        <v>-311.11111111111234</v>
      </c>
      <c r="J1760" s="15">
        <f t="shared" si="514"/>
        <v>0</v>
      </c>
      <c r="K1760" s="15">
        <f t="shared" si="515"/>
        <v>311.11111111111234</v>
      </c>
      <c r="L1760" s="15">
        <f>SUM(0.5*1.2*$AD$4*$AF$4*(F1760^2))</f>
        <v>305.85483703703704</v>
      </c>
      <c r="M1760" s="15">
        <f t="shared" si="516"/>
        <v>13.562442861316873</v>
      </c>
      <c r="N1760" s="15">
        <f t="shared" si="526"/>
        <v>1.0247179050772748</v>
      </c>
      <c r="O1760" s="15">
        <f t="shared" si="517"/>
        <v>8.4765267883230457</v>
      </c>
      <c r="P1760" s="15">
        <f t="shared" si="518"/>
        <v>5.7673811329217806</v>
      </c>
      <c r="Q1760" s="15">
        <f t="shared" si="527"/>
        <v>0.43575768559853456</v>
      </c>
      <c r="R1760" s="15">
        <f t="shared" si="519"/>
        <v>3.6046132080761129</v>
      </c>
      <c r="S1760" s="15">
        <f t="shared" si="528"/>
        <v>864.75087955993342</v>
      </c>
      <c r="T1760" s="15">
        <f t="shared" si="529"/>
        <v>603.86066596316084</v>
      </c>
      <c r="U1760" s="15">
        <f t="shared" si="520"/>
        <v>0.86475087955993346</v>
      </c>
      <c r="V1760" s="15">
        <f t="shared" si="521"/>
        <v>0.60386066596316079</v>
      </c>
      <c r="W1760" s="15">
        <f t="shared" si="522"/>
        <v>0.26089021359677267</v>
      </c>
      <c r="X1760" s="15">
        <f t="shared" si="523"/>
        <v>351.55710132746782</v>
      </c>
      <c r="Y1760" s="15">
        <f t="shared" si="530"/>
        <v>261144.7468480242</v>
      </c>
      <c r="AJ1760">
        <f>IF(E1760&lt;1,1,0)</f>
        <v>0</v>
      </c>
      <c r="AK1760">
        <f>IF(AJ1760=1,"",E1760)</f>
        <v>90.2</v>
      </c>
      <c r="AL1760">
        <f>E1760/3.6</f>
        <v>25.055555555555557</v>
      </c>
    </row>
    <row r="1761" spans="2:38" x14ac:dyDescent="0.3">
      <c r="B1761" s="23" t="s">
        <v>54</v>
      </c>
      <c r="C1761" s="23">
        <v>1750</v>
      </c>
      <c r="D1761" s="23">
        <v>273</v>
      </c>
      <c r="E1761" s="22">
        <v>89.6</v>
      </c>
      <c r="F1761" s="42">
        <f t="shared" si="512"/>
        <v>24.888888888888889</v>
      </c>
      <c r="G1761" s="15">
        <f t="shared" si="524"/>
        <v>-0.15277777777777896</v>
      </c>
      <c r="H1761" s="15">
        <f t="shared" si="525"/>
        <v>-0.55000000000000426</v>
      </c>
      <c r="I1761" s="15">
        <f t="shared" si="513"/>
        <v>-244.44444444444633</v>
      </c>
      <c r="J1761" s="15">
        <f t="shared" si="514"/>
        <v>0</v>
      </c>
      <c r="K1761" s="15">
        <f t="shared" si="515"/>
        <v>244.44444444444633</v>
      </c>
      <c r="L1761" s="15">
        <f>SUM(0.5*1.2*$AD$4*$AF$4*(F1761^2))</f>
        <v>301.79934814814811</v>
      </c>
      <c r="M1761" s="15">
        <f t="shared" si="516"/>
        <v>13.371290442798355</v>
      </c>
      <c r="N1761" s="15">
        <f t="shared" si="526"/>
        <v>1.013989525245542</v>
      </c>
      <c r="O1761" s="15">
        <f t="shared" si="517"/>
        <v>8.3570565267489716</v>
      </c>
      <c r="P1761" s="15">
        <f t="shared" si="518"/>
        <v>7.2873398255143558</v>
      </c>
      <c r="Q1761" s="15">
        <f t="shared" si="527"/>
        <v>0.55262327010150536</v>
      </c>
      <c r="R1761" s="15">
        <f t="shared" si="519"/>
        <v>4.5545873909464722</v>
      </c>
      <c r="S1761" s="15">
        <f t="shared" si="528"/>
        <v>865.76486908517893</v>
      </c>
      <c r="T1761" s="15">
        <f t="shared" si="529"/>
        <v>604.41328923326239</v>
      </c>
      <c r="U1761" s="15">
        <f t="shared" si="520"/>
        <v>0.86576486908517891</v>
      </c>
      <c r="V1761" s="15">
        <f t="shared" si="521"/>
        <v>0.60441328923326243</v>
      </c>
      <c r="W1761" s="15">
        <f t="shared" si="522"/>
        <v>0.26135157985191648</v>
      </c>
      <c r="X1761" s="15">
        <f t="shared" si="523"/>
        <v>346.89561952302989</v>
      </c>
      <c r="Y1761" s="15">
        <f t="shared" si="530"/>
        <v>261491.64246754724</v>
      </c>
      <c r="AJ1761">
        <f>IF(E1761&lt;1,1,0)</f>
        <v>0</v>
      </c>
      <c r="AK1761">
        <f>IF(AJ1761=1,"",E1761)</f>
        <v>89.6</v>
      </c>
      <c r="AL1761">
        <f>E1761/3.6</f>
        <v>24.888888888888886</v>
      </c>
    </row>
    <row r="1762" spans="2:38" x14ac:dyDescent="0.3">
      <c r="B1762" s="23" t="s">
        <v>54</v>
      </c>
      <c r="C1762" s="23">
        <v>1751</v>
      </c>
      <c r="D1762" s="23">
        <v>274</v>
      </c>
      <c r="E1762" s="22">
        <v>89.1</v>
      </c>
      <c r="F1762" s="42">
        <f t="shared" si="512"/>
        <v>24.75</v>
      </c>
      <c r="G1762" s="15">
        <f t="shared" si="524"/>
        <v>-0.1388888888888889</v>
      </c>
      <c r="H1762" s="15">
        <f t="shared" si="525"/>
        <v>-0.5</v>
      </c>
      <c r="I1762" s="15">
        <f t="shared" si="513"/>
        <v>-222.22222222222223</v>
      </c>
      <c r="J1762" s="15">
        <f t="shared" si="514"/>
        <v>0</v>
      </c>
      <c r="K1762" s="15">
        <f t="shared" si="515"/>
        <v>222.22222222222223</v>
      </c>
      <c r="L1762" s="15">
        <f>SUM(0.5*1.2*$AD$4*$AF$4*(F1762^2))</f>
        <v>298.44045</v>
      </c>
      <c r="M1762" s="15">
        <f t="shared" si="516"/>
        <v>13.2135411375</v>
      </c>
      <c r="N1762" s="15">
        <f t="shared" si="526"/>
        <v>1.0056972976875</v>
      </c>
      <c r="O1762" s="15">
        <f t="shared" si="517"/>
        <v>8.2584632109374994</v>
      </c>
      <c r="P1762" s="15">
        <f t="shared" si="518"/>
        <v>7.7135411374999991</v>
      </c>
      <c r="Q1762" s="15">
        <f t="shared" si="527"/>
        <v>0.58708618657638889</v>
      </c>
      <c r="R1762" s="15">
        <f t="shared" si="519"/>
        <v>4.8209632109374994</v>
      </c>
      <c r="S1762" s="15">
        <f t="shared" si="528"/>
        <v>866.77056638286638</v>
      </c>
      <c r="T1762" s="15">
        <f t="shared" si="529"/>
        <v>605.00037541983875</v>
      </c>
      <c r="U1762" s="15">
        <f t="shared" si="520"/>
        <v>0.86677056638286643</v>
      </c>
      <c r="V1762" s="15">
        <f t="shared" si="521"/>
        <v>0.60500037541983875</v>
      </c>
      <c r="W1762" s="15">
        <f t="shared" si="522"/>
        <v>0.26177019096302767</v>
      </c>
      <c r="X1762" s="15">
        <f t="shared" si="523"/>
        <v>343.03481676086631</v>
      </c>
      <c r="Y1762" s="15">
        <f t="shared" si="530"/>
        <v>261834.6772843081</v>
      </c>
      <c r="AJ1762">
        <f>IF(E1762&lt;1,1,0)</f>
        <v>0</v>
      </c>
      <c r="AK1762">
        <f>IF(AJ1762=1,"",E1762)</f>
        <v>89.1</v>
      </c>
      <c r="AL1762">
        <f>E1762/3.6</f>
        <v>24.749999999999996</v>
      </c>
    </row>
    <row r="1763" spans="2:38" x14ac:dyDescent="0.3">
      <c r="B1763" s="23" t="s">
        <v>54</v>
      </c>
      <c r="C1763" s="23">
        <v>1752</v>
      </c>
      <c r="D1763" s="23">
        <v>275</v>
      </c>
      <c r="E1763" s="22">
        <v>88.6</v>
      </c>
      <c r="F1763" s="42">
        <f t="shared" si="512"/>
        <v>24.611111111111111</v>
      </c>
      <c r="G1763" s="15">
        <f t="shared" si="524"/>
        <v>-0.1388888888888889</v>
      </c>
      <c r="H1763" s="15">
        <f t="shared" si="525"/>
        <v>-0.5</v>
      </c>
      <c r="I1763" s="15">
        <f t="shared" si="513"/>
        <v>-222.22222222222223</v>
      </c>
      <c r="J1763" s="15">
        <f t="shared" si="514"/>
        <v>0</v>
      </c>
      <c r="K1763" s="15">
        <f t="shared" si="515"/>
        <v>222.22222222222223</v>
      </c>
      <c r="L1763" s="15">
        <f>SUM(0.5*1.2*$AD$4*$AF$4*(F1763^2))</f>
        <v>295.10034814814816</v>
      </c>
      <c r="M1763" s="15">
        <f t="shared" si="516"/>
        <v>13.057187457201646</v>
      </c>
      <c r="N1763" s="15">
        <f t="shared" si="526"/>
        <v>0.99742404186957023</v>
      </c>
      <c r="O1763" s="15">
        <f t="shared" si="517"/>
        <v>8.1607421607510293</v>
      </c>
      <c r="P1763" s="15">
        <f t="shared" si="518"/>
        <v>7.588051654732511</v>
      </c>
      <c r="Q1763" s="15">
        <f t="shared" si="527"/>
        <v>0.57964283473651135</v>
      </c>
      <c r="R1763" s="15">
        <f t="shared" si="519"/>
        <v>4.7425322842078188</v>
      </c>
      <c r="S1763" s="15">
        <f t="shared" si="528"/>
        <v>867.7679904247359</v>
      </c>
      <c r="T1763" s="15">
        <f t="shared" si="529"/>
        <v>605.58001825457529</v>
      </c>
      <c r="U1763" s="15">
        <f t="shared" si="520"/>
        <v>0.86776799042473585</v>
      </c>
      <c r="V1763" s="15">
        <f t="shared" si="521"/>
        <v>0.6055800182545753</v>
      </c>
      <c r="W1763" s="15">
        <f t="shared" si="522"/>
        <v>0.26218797217016054</v>
      </c>
      <c r="X1763" s="15">
        <f t="shared" si="523"/>
        <v>339.19561893755525</v>
      </c>
      <c r="Y1763" s="15">
        <f t="shared" si="530"/>
        <v>262173.87290324568</v>
      </c>
      <c r="AJ1763">
        <f>IF(E1763&lt;1,1,0)</f>
        <v>0</v>
      </c>
      <c r="AK1763">
        <f>IF(AJ1763=1,"",E1763)</f>
        <v>88.6</v>
      </c>
      <c r="AL1763">
        <f>E1763/3.6</f>
        <v>24.611111111111107</v>
      </c>
    </row>
    <row r="1764" spans="2:38" x14ac:dyDescent="0.3">
      <c r="B1764" s="23" t="s">
        <v>54</v>
      </c>
      <c r="C1764" s="23">
        <v>1753</v>
      </c>
      <c r="D1764" s="23">
        <v>276</v>
      </c>
      <c r="E1764" s="22">
        <v>88.1</v>
      </c>
      <c r="F1764" s="42">
        <f t="shared" si="512"/>
        <v>24.472222222222221</v>
      </c>
      <c r="G1764" s="15">
        <f t="shared" si="524"/>
        <v>-0.1388888888888889</v>
      </c>
      <c r="H1764" s="15">
        <f t="shared" si="525"/>
        <v>-0.5</v>
      </c>
      <c r="I1764" s="15">
        <f t="shared" si="513"/>
        <v>-222.22222222222223</v>
      </c>
      <c r="J1764" s="15">
        <f t="shared" si="514"/>
        <v>0</v>
      </c>
      <c r="K1764" s="15">
        <f t="shared" si="515"/>
        <v>222.22222222222223</v>
      </c>
      <c r="L1764" s="15">
        <f>SUM(0.5*1.2*$AD$4*$AF$4*(F1764^2))</f>
        <v>291.77904259259259</v>
      </c>
      <c r="M1764" s="15">
        <f t="shared" si="516"/>
        <v>12.902221570113168</v>
      </c>
      <c r="N1764" s="15">
        <f t="shared" si="526"/>
        <v>0.9891703203753428</v>
      </c>
      <c r="O1764" s="15">
        <f t="shared" si="517"/>
        <v>8.0638884813207294</v>
      </c>
      <c r="P1764" s="15">
        <f t="shared" si="518"/>
        <v>7.4639499651748968</v>
      </c>
      <c r="Q1764" s="15">
        <f t="shared" si="527"/>
        <v>0.57223616399674204</v>
      </c>
      <c r="R1764" s="15">
        <f t="shared" si="519"/>
        <v>4.6649687282343102</v>
      </c>
      <c r="S1764" s="15">
        <f t="shared" si="528"/>
        <v>868.75716074511126</v>
      </c>
      <c r="T1764" s="15">
        <f t="shared" si="529"/>
        <v>606.15225441857206</v>
      </c>
      <c r="U1764" s="15">
        <f t="shared" si="520"/>
        <v>0.86875716074511122</v>
      </c>
      <c r="V1764" s="15">
        <f t="shared" si="521"/>
        <v>0.60615225441857201</v>
      </c>
      <c r="W1764" s="15">
        <f t="shared" si="522"/>
        <v>0.26260490632653921</v>
      </c>
      <c r="X1764" s="15">
        <f t="shared" si="523"/>
        <v>335.37802605310873</v>
      </c>
      <c r="Y1764" s="15">
        <f t="shared" si="530"/>
        <v>262509.25092929881</v>
      </c>
      <c r="AJ1764">
        <f>IF(E1764&lt;1,1,0)</f>
        <v>0</v>
      </c>
      <c r="AK1764">
        <f>IF(AJ1764=1,"",E1764)</f>
        <v>88.1</v>
      </c>
      <c r="AL1764">
        <f>E1764/3.6</f>
        <v>24.472222222222221</v>
      </c>
    </row>
    <row r="1765" spans="2:38" x14ac:dyDescent="0.3">
      <c r="B1765" s="23" t="s">
        <v>54</v>
      </c>
      <c r="C1765" s="23">
        <v>1754</v>
      </c>
      <c r="D1765" s="23">
        <v>277</v>
      </c>
      <c r="E1765" s="22">
        <v>87.6</v>
      </c>
      <c r="F1765" s="42">
        <f t="shared" si="512"/>
        <v>24.333333333333332</v>
      </c>
      <c r="G1765" s="15">
        <f t="shared" si="524"/>
        <v>-0.1388888888888889</v>
      </c>
      <c r="H1765" s="15">
        <f t="shared" si="525"/>
        <v>-0.5</v>
      </c>
      <c r="I1765" s="15">
        <f t="shared" si="513"/>
        <v>-222.22222222222223</v>
      </c>
      <c r="J1765" s="15">
        <f t="shared" si="514"/>
        <v>0</v>
      </c>
      <c r="K1765" s="15">
        <f t="shared" si="515"/>
        <v>222.22222222222223</v>
      </c>
      <c r="L1765" s="15">
        <f>SUM(0.5*1.2*$AD$4*$AF$4*(F1765^2))</f>
        <v>288.47653333333329</v>
      </c>
      <c r="M1765" s="15">
        <f t="shared" si="516"/>
        <v>12.748635644444443</v>
      </c>
      <c r="N1765" s="15">
        <f t="shared" si="526"/>
        <v>0.98093668708641957</v>
      </c>
      <c r="O1765" s="15">
        <f t="shared" si="517"/>
        <v>7.9678972777777766</v>
      </c>
      <c r="P1765" s="15">
        <f t="shared" si="518"/>
        <v>7.3412282370370354</v>
      </c>
      <c r="Q1765" s="15">
        <f t="shared" si="527"/>
        <v>0.564866728238683</v>
      </c>
      <c r="R1765" s="15">
        <f t="shared" si="519"/>
        <v>4.5882676481481477</v>
      </c>
      <c r="S1765" s="15">
        <f t="shared" si="528"/>
        <v>869.73809743219772</v>
      </c>
      <c r="T1765" s="15">
        <f t="shared" si="529"/>
        <v>606.71712114681077</v>
      </c>
      <c r="U1765" s="15">
        <f t="shared" si="520"/>
        <v>0.86973809743219777</v>
      </c>
      <c r="V1765" s="15">
        <f t="shared" si="521"/>
        <v>0.60671712114681076</v>
      </c>
      <c r="W1765" s="15">
        <f t="shared" si="522"/>
        <v>0.26302097628538701</v>
      </c>
      <c r="X1765" s="15">
        <f t="shared" si="523"/>
        <v>331.58203810753884</v>
      </c>
      <c r="Y1765" s="15">
        <f t="shared" si="530"/>
        <v>262840.83296740637</v>
      </c>
      <c r="AJ1765">
        <f>IF(E1765&lt;1,1,0)</f>
        <v>0</v>
      </c>
      <c r="AK1765">
        <f>IF(AJ1765=1,"",E1765)</f>
        <v>87.6</v>
      </c>
      <c r="AL1765">
        <f>E1765/3.6</f>
        <v>24.333333333333332</v>
      </c>
    </row>
    <row r="1766" spans="2:38" x14ac:dyDescent="0.3">
      <c r="B1766" s="23" t="s">
        <v>54</v>
      </c>
      <c r="C1766" s="23">
        <v>1755</v>
      </c>
      <c r="D1766" s="23">
        <v>278</v>
      </c>
      <c r="E1766" s="22">
        <v>87.1</v>
      </c>
      <c r="F1766" s="42">
        <f t="shared" si="512"/>
        <v>24.194444444444443</v>
      </c>
      <c r="G1766" s="15">
        <f t="shared" si="524"/>
        <v>-0.1388888888888889</v>
      </c>
      <c r="H1766" s="15">
        <f t="shared" si="525"/>
        <v>-0.5</v>
      </c>
      <c r="I1766" s="15">
        <f t="shared" si="513"/>
        <v>-222.22222222222223</v>
      </c>
      <c r="J1766" s="15">
        <f t="shared" si="514"/>
        <v>0</v>
      </c>
      <c r="K1766" s="15">
        <f t="shared" si="515"/>
        <v>222.22222222222223</v>
      </c>
      <c r="L1766" s="15">
        <f>SUM(0.5*1.2*$AD$4*$AF$4*(F1766^2))</f>
        <v>285.19282037037033</v>
      </c>
      <c r="M1766" s="15">
        <f t="shared" si="516"/>
        <v>12.596421848405349</v>
      </c>
      <c r="N1766" s="15">
        <f t="shared" si="526"/>
        <v>0.97272368718241298</v>
      </c>
      <c r="O1766" s="15">
        <f t="shared" si="517"/>
        <v>7.8727636552533431</v>
      </c>
      <c r="P1766" s="15">
        <f t="shared" si="518"/>
        <v>7.2198786385288045</v>
      </c>
      <c r="Q1766" s="15">
        <f t="shared" si="527"/>
        <v>0.55753507264194657</v>
      </c>
      <c r="R1766" s="15">
        <f t="shared" si="519"/>
        <v>4.5124241490805028</v>
      </c>
      <c r="S1766" s="15">
        <f t="shared" si="528"/>
        <v>870.71082111938017</v>
      </c>
      <c r="T1766" s="15">
        <f t="shared" si="529"/>
        <v>607.27465621945271</v>
      </c>
      <c r="U1766" s="15">
        <f t="shared" si="520"/>
        <v>0.87071082111938014</v>
      </c>
      <c r="V1766" s="15">
        <f t="shared" si="521"/>
        <v>0.60727465621945276</v>
      </c>
      <c r="W1766" s="15">
        <f t="shared" si="522"/>
        <v>0.26343616489992738</v>
      </c>
      <c r="X1766" s="15">
        <f t="shared" si="523"/>
        <v>327.80765510085735</v>
      </c>
      <c r="Y1766" s="15">
        <f t="shared" si="530"/>
        <v>263168.64062250726</v>
      </c>
      <c r="AJ1766">
        <f>IF(E1766&lt;1,1,0)</f>
        <v>0</v>
      </c>
      <c r="AK1766">
        <f>IF(AJ1766=1,"",E1766)</f>
        <v>87.1</v>
      </c>
      <c r="AL1766">
        <f>E1766/3.6</f>
        <v>24.194444444444443</v>
      </c>
    </row>
    <row r="1767" spans="2:38" x14ac:dyDescent="0.3">
      <c r="B1767" s="23" t="s">
        <v>54</v>
      </c>
      <c r="C1767" s="23">
        <v>1756</v>
      </c>
      <c r="D1767" s="23">
        <v>279</v>
      </c>
      <c r="E1767" s="22">
        <v>86.6</v>
      </c>
      <c r="F1767" s="42">
        <f t="shared" si="512"/>
        <v>24.055555555555554</v>
      </c>
      <c r="G1767" s="15">
        <f t="shared" si="524"/>
        <v>-0.1388888888888889</v>
      </c>
      <c r="H1767" s="15">
        <f t="shared" si="525"/>
        <v>-0.5</v>
      </c>
      <c r="I1767" s="15">
        <f t="shared" si="513"/>
        <v>-222.22222222222223</v>
      </c>
      <c r="J1767" s="15">
        <f t="shared" si="514"/>
        <v>0</v>
      </c>
      <c r="K1767" s="15">
        <f t="shared" si="515"/>
        <v>222.22222222222223</v>
      </c>
      <c r="L1767" s="15">
        <f>SUM(0.5*1.2*$AD$4*$AF$4*(F1767^2))</f>
        <v>281.92790370370363</v>
      </c>
      <c r="M1767" s="15">
        <f t="shared" si="516"/>
        <v>12.44557235020576</v>
      </c>
      <c r="N1767" s="15">
        <f t="shared" si="526"/>
        <v>0.96453185714094636</v>
      </c>
      <c r="O1767" s="15">
        <f t="shared" si="517"/>
        <v>7.7784827188785997</v>
      </c>
      <c r="P1767" s="15">
        <f t="shared" si="518"/>
        <v>7.0998933378600793</v>
      </c>
      <c r="Q1767" s="15">
        <f t="shared" si="527"/>
        <v>0.55024173368415619</v>
      </c>
      <c r="R1767" s="15">
        <f t="shared" si="519"/>
        <v>4.4374333361625498</v>
      </c>
      <c r="S1767" s="15">
        <f t="shared" si="528"/>
        <v>871.67535297652114</v>
      </c>
      <c r="T1767" s="15">
        <f t="shared" si="529"/>
        <v>607.82489795313688</v>
      </c>
      <c r="U1767" s="15">
        <f t="shared" si="520"/>
        <v>0.8716753529765211</v>
      </c>
      <c r="V1767" s="15">
        <f t="shared" si="521"/>
        <v>0.60782489795313688</v>
      </c>
      <c r="W1767" s="15">
        <f t="shared" si="522"/>
        <v>0.26385045502338422</v>
      </c>
      <c r="X1767" s="15">
        <f t="shared" si="523"/>
        <v>324.05487703307648</v>
      </c>
      <c r="Y1767" s="15">
        <f t="shared" si="530"/>
        <v>263492.69549954031</v>
      </c>
      <c r="AJ1767">
        <f>IF(E1767&lt;1,1,0)</f>
        <v>0</v>
      </c>
      <c r="AK1767">
        <f>IF(AJ1767=1,"",E1767)</f>
        <v>86.6</v>
      </c>
      <c r="AL1767">
        <f>E1767/3.6</f>
        <v>24.055555555555554</v>
      </c>
    </row>
    <row r="1768" spans="2:38" x14ac:dyDescent="0.3">
      <c r="B1768" s="23" t="s">
        <v>54</v>
      </c>
      <c r="C1768" s="23">
        <v>1757</v>
      </c>
      <c r="D1768" s="23">
        <v>280</v>
      </c>
      <c r="E1768" s="22">
        <v>86.1</v>
      </c>
      <c r="F1768" s="42">
        <f t="shared" si="512"/>
        <v>23.916666666666668</v>
      </c>
      <c r="G1768" s="15">
        <f t="shared" si="524"/>
        <v>-0.15277777777777699</v>
      </c>
      <c r="H1768" s="15">
        <f t="shared" si="525"/>
        <v>-0.54999999999999716</v>
      </c>
      <c r="I1768" s="15">
        <f t="shared" si="513"/>
        <v>-244.44444444444318</v>
      </c>
      <c r="J1768" s="15">
        <f t="shared" si="514"/>
        <v>0</v>
      </c>
      <c r="K1768" s="15">
        <f t="shared" si="515"/>
        <v>244.44444444444318</v>
      </c>
      <c r="L1768" s="15">
        <f>SUM(0.5*1.2*$AD$4*$AF$4*(F1768^2))</f>
        <v>278.68178333333333</v>
      </c>
      <c r="M1768" s="15">
        <f t="shared" si="516"/>
        <v>12.296079318055554</v>
      </c>
      <c r="N1768" s="15">
        <f t="shared" si="526"/>
        <v>0.95636172473765424</v>
      </c>
      <c r="O1768" s="15">
        <f t="shared" si="517"/>
        <v>7.6850495737847213</v>
      </c>
      <c r="P1768" s="15">
        <f t="shared" si="518"/>
        <v>6.4497830217592904</v>
      </c>
      <c r="Q1768" s="15">
        <f t="shared" si="527"/>
        <v>0.50164979058127812</v>
      </c>
      <c r="R1768" s="15">
        <f t="shared" si="519"/>
        <v>4.0311143885995566</v>
      </c>
      <c r="S1768" s="15">
        <f t="shared" si="528"/>
        <v>872.63171470125883</v>
      </c>
      <c r="T1768" s="15">
        <f t="shared" si="529"/>
        <v>608.32654774371815</v>
      </c>
      <c r="U1768" s="15">
        <f t="shared" si="520"/>
        <v>0.87263171470125878</v>
      </c>
      <c r="V1768" s="15">
        <f t="shared" si="521"/>
        <v>0.60832654774371819</v>
      </c>
      <c r="W1768" s="15">
        <f t="shared" si="522"/>
        <v>0.26430516695754058</v>
      </c>
      <c r="X1768" s="15">
        <f t="shared" si="523"/>
        <v>320.32370387527203</v>
      </c>
      <c r="Y1768" s="15">
        <f t="shared" si="530"/>
        <v>263813.01920341561</v>
      </c>
      <c r="AJ1768">
        <f>IF(E1768&lt;1,1,0)</f>
        <v>0</v>
      </c>
      <c r="AK1768">
        <f>IF(AJ1768=1,"",E1768)</f>
        <v>86.1</v>
      </c>
      <c r="AL1768">
        <f>E1768/3.6</f>
        <v>23.916666666666664</v>
      </c>
    </row>
    <row r="1769" spans="2:38" x14ac:dyDescent="0.3">
      <c r="B1769" s="23" t="s">
        <v>54</v>
      </c>
      <c r="C1769" s="23">
        <v>1758</v>
      </c>
      <c r="D1769" s="23">
        <v>281</v>
      </c>
      <c r="E1769" s="22">
        <v>85.5</v>
      </c>
      <c r="F1769" s="42">
        <f t="shared" si="512"/>
        <v>23.75</v>
      </c>
      <c r="G1769" s="15">
        <f t="shared" si="524"/>
        <v>-0.15277777777777699</v>
      </c>
      <c r="H1769" s="15">
        <f t="shared" si="525"/>
        <v>-0.54999999999999716</v>
      </c>
      <c r="I1769" s="15">
        <f t="shared" si="513"/>
        <v>-244.44444444444318</v>
      </c>
      <c r="J1769" s="15">
        <f t="shared" si="514"/>
        <v>0</v>
      </c>
      <c r="K1769" s="15">
        <f t="shared" si="515"/>
        <v>244.44444444444318</v>
      </c>
      <c r="L1769" s="15">
        <f>SUM(0.5*1.2*$AD$4*$AF$4*(F1769^2))</f>
        <v>274.81124999999997</v>
      </c>
      <c r="M1769" s="15">
        <f t="shared" si="516"/>
        <v>12.118467187499999</v>
      </c>
      <c r="N1769" s="15">
        <f t="shared" si="526"/>
        <v>0.94591368880208326</v>
      </c>
      <c r="O1769" s="15">
        <f t="shared" si="517"/>
        <v>7.5740419921874995</v>
      </c>
      <c r="P1769" s="15">
        <f t="shared" si="518"/>
        <v>6.3129116319444751</v>
      </c>
      <c r="Q1769" s="15">
        <f t="shared" si="527"/>
        <v>0.49275782460455486</v>
      </c>
      <c r="R1769" s="15">
        <f t="shared" si="519"/>
        <v>3.9455697699652967</v>
      </c>
      <c r="S1769" s="15">
        <f t="shared" si="528"/>
        <v>873.57762839006091</v>
      </c>
      <c r="T1769" s="15">
        <f t="shared" si="529"/>
        <v>608.81930556832276</v>
      </c>
      <c r="U1769" s="15">
        <f t="shared" si="520"/>
        <v>0.87357762839006092</v>
      </c>
      <c r="V1769" s="15">
        <f t="shared" si="521"/>
        <v>0.60881930556832276</v>
      </c>
      <c r="W1769" s="15">
        <f t="shared" si="522"/>
        <v>0.26475832282173817</v>
      </c>
      <c r="X1769" s="15">
        <f t="shared" si="523"/>
        <v>315.87481466917404</v>
      </c>
      <c r="Y1769" s="15">
        <f t="shared" si="530"/>
        <v>264128.8940180848</v>
      </c>
      <c r="AJ1769">
        <f>IF(E1769&lt;1,1,0)</f>
        <v>0</v>
      </c>
      <c r="AK1769">
        <f>IF(AJ1769=1,"",E1769)</f>
        <v>85.5</v>
      </c>
      <c r="AL1769">
        <f>E1769/3.6</f>
        <v>23.75</v>
      </c>
    </row>
    <row r="1770" spans="2:38" x14ac:dyDescent="0.3">
      <c r="B1770" s="23" t="s">
        <v>54</v>
      </c>
      <c r="C1770" s="23">
        <v>1759</v>
      </c>
      <c r="D1770" s="23">
        <v>282</v>
      </c>
      <c r="E1770" s="22">
        <v>85</v>
      </c>
      <c r="F1770" s="42">
        <f t="shared" si="512"/>
        <v>23.611111111111111</v>
      </c>
      <c r="G1770" s="15">
        <f t="shared" si="524"/>
        <v>-0.15277777777777699</v>
      </c>
      <c r="H1770" s="15">
        <f t="shared" si="525"/>
        <v>-0.54999999999999716</v>
      </c>
      <c r="I1770" s="15">
        <f t="shared" si="513"/>
        <v>-244.44444444444318</v>
      </c>
      <c r="J1770" s="15">
        <f t="shared" si="514"/>
        <v>0</v>
      </c>
      <c r="K1770" s="15">
        <f t="shared" si="515"/>
        <v>244.44444444444318</v>
      </c>
      <c r="L1770" s="15">
        <f>SUM(0.5*1.2*$AD$4*$AF$4*(F1770^2))</f>
        <v>271.60648148148147</v>
      </c>
      <c r="M1770" s="15">
        <f t="shared" si="516"/>
        <v>11.971930812757201</v>
      </c>
      <c r="N1770" s="15">
        <f t="shared" si="526"/>
        <v>0.93780124699931411</v>
      </c>
      <c r="O1770" s="15">
        <f t="shared" si="517"/>
        <v>7.4824567579732504</v>
      </c>
      <c r="P1770" s="15">
        <f t="shared" si="518"/>
        <v>6.2003258744856256</v>
      </c>
      <c r="Q1770" s="15">
        <f t="shared" si="527"/>
        <v>0.48569219350137405</v>
      </c>
      <c r="R1770" s="15">
        <f t="shared" si="519"/>
        <v>3.8752036715535159</v>
      </c>
      <c r="S1770" s="15">
        <f t="shared" si="528"/>
        <v>874.51542963706027</v>
      </c>
      <c r="T1770" s="15">
        <f t="shared" si="529"/>
        <v>609.3049977618241</v>
      </c>
      <c r="U1770" s="15">
        <f t="shared" si="520"/>
        <v>0.8745154296370603</v>
      </c>
      <c r="V1770" s="15">
        <f t="shared" si="521"/>
        <v>0.60930499776182412</v>
      </c>
      <c r="W1770" s="15">
        <f t="shared" si="522"/>
        <v>0.26521043187523619</v>
      </c>
      <c r="X1770" s="15">
        <f t="shared" si="523"/>
        <v>312.19117237738897</v>
      </c>
      <c r="Y1770" s="15">
        <f t="shared" si="530"/>
        <v>264441.08519046218</v>
      </c>
      <c r="AJ1770">
        <f>IF(E1770&lt;1,1,0)</f>
        <v>0</v>
      </c>
      <c r="AK1770">
        <f>IF(AJ1770=1,"",E1770)</f>
        <v>85</v>
      </c>
      <c r="AL1770">
        <f>E1770/3.6</f>
        <v>23.611111111111111</v>
      </c>
    </row>
    <row r="1771" spans="2:38" x14ac:dyDescent="0.3">
      <c r="B1771" s="23" t="s">
        <v>54</v>
      </c>
      <c r="C1771" s="23">
        <v>1760</v>
      </c>
      <c r="D1771" s="23">
        <v>283</v>
      </c>
      <c r="E1771" s="22">
        <v>84.4</v>
      </c>
      <c r="F1771" s="42">
        <f t="shared" si="512"/>
        <v>23.444444444444446</v>
      </c>
      <c r="G1771" s="15">
        <f t="shared" si="524"/>
        <v>-0.16666666666666705</v>
      </c>
      <c r="H1771" s="15">
        <f t="shared" si="525"/>
        <v>-0.60000000000000142</v>
      </c>
      <c r="I1771" s="15">
        <f t="shared" si="513"/>
        <v>-266.66666666666725</v>
      </c>
      <c r="J1771" s="15">
        <f t="shared" si="514"/>
        <v>0</v>
      </c>
      <c r="K1771" s="15">
        <f t="shared" si="515"/>
        <v>266.66666666666725</v>
      </c>
      <c r="L1771" s="15">
        <f>SUM(0.5*1.2*$AD$4*$AF$4*(F1771^2))</f>
        <v>267.78557037037035</v>
      </c>
      <c r="M1771" s="15">
        <f t="shared" si="516"/>
        <v>11.797843927572018</v>
      </c>
      <c r="N1771" s="15">
        <f t="shared" si="526"/>
        <v>0.92744161986191143</v>
      </c>
      <c r="O1771" s="15">
        <f t="shared" si="517"/>
        <v>7.3736524547325111</v>
      </c>
      <c r="P1771" s="15">
        <f t="shared" si="518"/>
        <v>5.5459920757201511</v>
      </c>
      <c r="Q1771" s="15">
        <f t="shared" si="527"/>
        <v>0.43597659928577859</v>
      </c>
      <c r="R1771" s="15">
        <f t="shared" si="519"/>
        <v>3.4662450473250943</v>
      </c>
      <c r="S1771" s="15">
        <f t="shared" si="528"/>
        <v>875.44287125692222</v>
      </c>
      <c r="T1771" s="15">
        <f t="shared" si="529"/>
        <v>609.74097436110992</v>
      </c>
      <c r="U1771" s="15">
        <f t="shared" si="520"/>
        <v>0.87544287125692222</v>
      </c>
      <c r="V1771" s="15">
        <f t="shared" si="521"/>
        <v>0.60974097436110997</v>
      </c>
      <c r="W1771" s="15">
        <f t="shared" si="522"/>
        <v>0.26570189689581225</v>
      </c>
      <c r="X1771" s="15">
        <f t="shared" si="523"/>
        <v>307.79932018151163</v>
      </c>
      <c r="Y1771" s="15">
        <f t="shared" si="530"/>
        <v>264748.88451064372</v>
      </c>
      <c r="AJ1771">
        <f>IF(E1771&lt;1,1,0)</f>
        <v>0</v>
      </c>
      <c r="AK1771">
        <f>IF(AJ1771=1,"",E1771)</f>
        <v>84.4</v>
      </c>
      <c r="AL1771">
        <f>E1771/3.6</f>
        <v>23.444444444444446</v>
      </c>
    </row>
    <row r="1772" spans="2:38" x14ac:dyDescent="0.3">
      <c r="B1772" s="23" t="s">
        <v>54</v>
      </c>
      <c r="C1772" s="23">
        <v>1761</v>
      </c>
      <c r="D1772" s="23">
        <v>284</v>
      </c>
      <c r="E1772" s="22">
        <v>83.8</v>
      </c>
      <c r="F1772" s="42">
        <f t="shared" si="512"/>
        <v>23.277777777777779</v>
      </c>
      <c r="G1772" s="15">
        <f t="shared" si="524"/>
        <v>-0.16666666666666705</v>
      </c>
      <c r="H1772" s="15">
        <f t="shared" si="525"/>
        <v>-0.60000000000000142</v>
      </c>
      <c r="I1772" s="15">
        <f t="shared" si="513"/>
        <v>-266.66666666666725</v>
      </c>
      <c r="J1772" s="15">
        <f t="shared" si="514"/>
        <v>0</v>
      </c>
      <c r="K1772" s="15">
        <f t="shared" si="515"/>
        <v>266.66666666666725</v>
      </c>
      <c r="L1772" s="15">
        <f>SUM(0.5*1.2*$AD$4*$AF$4*(F1772^2))</f>
        <v>263.99172592592595</v>
      </c>
      <c r="M1772" s="15">
        <f t="shared" si="516"/>
        <v>11.625660731275721</v>
      </c>
      <c r="N1772" s="15">
        <f t="shared" si="526"/>
        <v>0.91713545768952898</v>
      </c>
      <c r="O1772" s="15">
        <f t="shared" si="517"/>
        <v>7.2660379570473257</v>
      </c>
      <c r="P1772" s="15">
        <f t="shared" si="518"/>
        <v>5.4182533238683002</v>
      </c>
      <c r="Q1772" s="15">
        <f t="shared" si="527"/>
        <v>0.42743998443849923</v>
      </c>
      <c r="R1772" s="15">
        <f t="shared" si="519"/>
        <v>3.3864083274176875</v>
      </c>
      <c r="S1772" s="15">
        <f t="shared" si="528"/>
        <v>876.3600067146117</v>
      </c>
      <c r="T1772" s="15">
        <f t="shared" si="529"/>
        <v>610.1684143455484</v>
      </c>
      <c r="U1772" s="15">
        <f t="shared" si="520"/>
        <v>0.87636000671461167</v>
      </c>
      <c r="V1772" s="15">
        <f t="shared" si="521"/>
        <v>0.61016841434554836</v>
      </c>
      <c r="W1772" s="15">
        <f t="shared" si="522"/>
        <v>0.26619159236906331</v>
      </c>
      <c r="X1772" s="15">
        <f t="shared" si="523"/>
        <v>303.43857909798413</v>
      </c>
      <c r="Y1772" s="15">
        <f t="shared" si="530"/>
        <v>265052.32308974169</v>
      </c>
      <c r="AJ1772">
        <f>IF(E1772&lt;1,1,0)</f>
        <v>0</v>
      </c>
      <c r="AK1772">
        <f>IF(AJ1772=1,"",E1772)</f>
        <v>83.8</v>
      </c>
      <c r="AL1772">
        <f>E1772/3.6</f>
        <v>23.277777777777775</v>
      </c>
    </row>
    <row r="1773" spans="2:38" x14ac:dyDescent="0.3">
      <c r="B1773" s="23" t="s">
        <v>54</v>
      </c>
      <c r="C1773" s="23">
        <v>1762</v>
      </c>
      <c r="D1773" s="23">
        <v>285</v>
      </c>
      <c r="E1773" s="22">
        <v>83.2</v>
      </c>
      <c r="F1773" s="42">
        <f t="shared" si="512"/>
        <v>23.111111111111114</v>
      </c>
      <c r="G1773" s="15">
        <f t="shared" si="524"/>
        <v>-0.16666666666666705</v>
      </c>
      <c r="H1773" s="15">
        <f t="shared" si="525"/>
        <v>-0.60000000000000142</v>
      </c>
      <c r="I1773" s="15">
        <f t="shared" si="513"/>
        <v>-266.66666666666725</v>
      </c>
      <c r="J1773" s="15">
        <f t="shared" si="514"/>
        <v>0</v>
      </c>
      <c r="K1773" s="15">
        <f t="shared" si="515"/>
        <v>266.66666666666725</v>
      </c>
      <c r="L1773" s="15">
        <f>SUM(0.5*1.2*$AD$4*$AF$4*(F1773^2))</f>
        <v>260.2249481481482</v>
      </c>
      <c r="M1773" s="15">
        <f t="shared" si="516"/>
        <v>11.455367690534983</v>
      </c>
      <c r="N1773" s="15">
        <f t="shared" si="526"/>
        <v>0.90688327550068615</v>
      </c>
      <c r="O1773" s="15">
        <f t="shared" si="517"/>
        <v>7.1596048065843636</v>
      </c>
      <c r="P1773" s="15">
        <f t="shared" si="518"/>
        <v>5.2924047275720048</v>
      </c>
      <c r="Q1773" s="15">
        <f t="shared" si="527"/>
        <v>0.41898204093278368</v>
      </c>
      <c r="R1773" s="15">
        <f t="shared" si="519"/>
        <v>3.3077529547325031</v>
      </c>
      <c r="S1773" s="15">
        <f t="shared" si="528"/>
        <v>877.26688999011242</v>
      </c>
      <c r="T1773" s="15">
        <f t="shared" si="529"/>
        <v>610.58739638648115</v>
      </c>
      <c r="U1773" s="15">
        <f t="shared" si="520"/>
        <v>0.87726688999011238</v>
      </c>
      <c r="V1773" s="15">
        <f t="shared" si="521"/>
        <v>0.61058739638648118</v>
      </c>
      <c r="W1773" s="15">
        <f t="shared" si="522"/>
        <v>0.26667949360363119</v>
      </c>
      <c r="X1773" s="15">
        <f t="shared" si="523"/>
        <v>299.10894912682363</v>
      </c>
      <c r="Y1773" s="15">
        <f t="shared" si="530"/>
        <v>265351.43203886854</v>
      </c>
      <c r="AJ1773">
        <f>IF(E1773&lt;1,1,0)</f>
        <v>0</v>
      </c>
      <c r="AK1773">
        <f>IF(AJ1773=1,"",E1773)</f>
        <v>83.2</v>
      </c>
      <c r="AL1773">
        <f>E1773/3.6</f>
        <v>23.111111111111111</v>
      </c>
    </row>
    <row r="1774" spans="2:38" x14ac:dyDescent="0.3">
      <c r="B1774" s="23" t="s">
        <v>54</v>
      </c>
      <c r="C1774" s="23">
        <v>1763</v>
      </c>
      <c r="D1774" s="23">
        <v>286</v>
      </c>
      <c r="E1774" s="22">
        <v>82.6</v>
      </c>
      <c r="F1774" s="42">
        <f t="shared" si="512"/>
        <v>22.944444444444443</v>
      </c>
      <c r="G1774" s="15">
        <f t="shared" si="524"/>
        <v>-0.16666666666666705</v>
      </c>
      <c r="H1774" s="15">
        <f t="shared" si="525"/>
        <v>-0.60000000000000142</v>
      </c>
      <c r="I1774" s="15">
        <f t="shared" si="513"/>
        <v>-266.66666666666725</v>
      </c>
      <c r="J1774" s="15">
        <f t="shared" si="514"/>
        <v>0</v>
      </c>
      <c r="K1774" s="15">
        <f t="shared" si="515"/>
        <v>266.66666666666725</v>
      </c>
      <c r="L1774" s="15">
        <f>SUM(0.5*1.2*$AD$4*$AF$4*(F1774^2))</f>
        <v>256.485237037037</v>
      </c>
      <c r="M1774" s="15">
        <f t="shared" si="516"/>
        <v>11.286951272016459</v>
      </c>
      <c r="N1774" s="15">
        <f t="shared" si="526"/>
        <v>0.89668557327686316</v>
      </c>
      <c r="O1774" s="15">
        <f t="shared" si="517"/>
        <v>7.0543445450102862</v>
      </c>
      <c r="P1774" s="15">
        <f t="shared" si="518"/>
        <v>5.1684327534979273</v>
      </c>
      <c r="Q1774" s="15">
        <f t="shared" si="527"/>
        <v>0.4106032687501131</v>
      </c>
      <c r="R1774" s="15">
        <f t="shared" si="519"/>
        <v>3.2302704709362047</v>
      </c>
      <c r="S1774" s="15">
        <f t="shared" si="528"/>
        <v>878.16357556338926</v>
      </c>
      <c r="T1774" s="15">
        <f t="shared" si="529"/>
        <v>610.9979996552313</v>
      </c>
      <c r="U1774" s="15">
        <f t="shared" si="520"/>
        <v>0.87816357556338931</v>
      </c>
      <c r="V1774" s="15">
        <f t="shared" si="521"/>
        <v>0.61099799965523127</v>
      </c>
      <c r="W1774" s="15">
        <f t="shared" si="522"/>
        <v>0.26716557590815804</v>
      </c>
      <c r="X1774" s="15">
        <f t="shared" si="523"/>
        <v>294.81043026804741</v>
      </c>
      <c r="Y1774" s="15">
        <f t="shared" si="530"/>
        <v>265646.2424691366</v>
      </c>
      <c r="AJ1774">
        <f>IF(E1774&lt;1,1,0)</f>
        <v>0</v>
      </c>
      <c r="AK1774">
        <f>IF(AJ1774=1,"",E1774)</f>
        <v>82.6</v>
      </c>
      <c r="AL1774">
        <f>E1774/3.6</f>
        <v>22.944444444444443</v>
      </c>
    </row>
    <row r="1775" spans="2:38" x14ac:dyDescent="0.3">
      <c r="B1775" s="23" t="s">
        <v>54</v>
      </c>
      <c r="C1775" s="23">
        <v>1764</v>
      </c>
      <c r="D1775" s="23">
        <v>287</v>
      </c>
      <c r="E1775" s="22">
        <v>82</v>
      </c>
      <c r="F1775" s="42">
        <f t="shared" si="512"/>
        <v>22.777777777777779</v>
      </c>
      <c r="G1775" s="15">
        <f t="shared" si="524"/>
        <v>-0.18055555555555516</v>
      </c>
      <c r="H1775" s="15">
        <f t="shared" si="525"/>
        <v>-0.64999999999999858</v>
      </c>
      <c r="I1775" s="15">
        <f t="shared" si="513"/>
        <v>-288.88888888888829</v>
      </c>
      <c r="J1775" s="15">
        <f t="shared" si="514"/>
        <v>0</v>
      </c>
      <c r="K1775" s="15">
        <f t="shared" si="515"/>
        <v>288.88888888888829</v>
      </c>
      <c r="L1775" s="15">
        <f>SUM(0.5*1.2*$AD$4*$AF$4*(F1775^2))</f>
        <v>252.77259259259262</v>
      </c>
      <c r="M1775" s="15">
        <f t="shared" si="516"/>
        <v>11.120397942386832</v>
      </c>
      <c r="N1775" s="15">
        <f t="shared" si="526"/>
        <v>0.88654283596250583</v>
      </c>
      <c r="O1775" s="15">
        <f t="shared" si="517"/>
        <v>6.9502487139917699</v>
      </c>
      <c r="P1775" s="15">
        <f t="shared" si="518"/>
        <v>4.5401510288065987</v>
      </c>
      <c r="Q1775" s="15">
        <f t="shared" si="527"/>
        <v>0.3619509292409705</v>
      </c>
      <c r="R1775" s="15">
        <f t="shared" si="519"/>
        <v>2.8375943930041241</v>
      </c>
      <c r="S1775" s="15">
        <f t="shared" si="528"/>
        <v>879.05011839935173</v>
      </c>
      <c r="T1775" s="15">
        <f t="shared" si="529"/>
        <v>611.35995058447224</v>
      </c>
      <c r="U1775" s="15">
        <f t="shared" si="520"/>
        <v>0.87905011839935177</v>
      </c>
      <c r="V1775" s="15">
        <f t="shared" si="521"/>
        <v>0.61135995058447223</v>
      </c>
      <c r="W1775" s="15">
        <f t="shared" si="522"/>
        <v>0.26769016781487953</v>
      </c>
      <c r="X1775" s="15">
        <f t="shared" si="523"/>
        <v>290.54302249342578</v>
      </c>
      <c r="Y1775" s="15">
        <f t="shared" si="530"/>
        <v>265936.78549163003</v>
      </c>
      <c r="AJ1775">
        <f>IF(E1775&lt;1,1,0)</f>
        <v>0</v>
      </c>
      <c r="AK1775">
        <f>IF(AJ1775=1,"",E1775)</f>
        <v>82</v>
      </c>
      <c r="AL1775">
        <f>E1775/3.6</f>
        <v>22.777777777777779</v>
      </c>
    </row>
    <row r="1776" spans="2:38" x14ac:dyDescent="0.3">
      <c r="B1776" s="23" t="s">
        <v>54</v>
      </c>
      <c r="C1776" s="23">
        <v>1765</v>
      </c>
      <c r="D1776" s="23">
        <v>288</v>
      </c>
      <c r="E1776" s="22">
        <v>81.3</v>
      </c>
      <c r="F1776" s="42">
        <f t="shared" si="512"/>
        <v>22.583333333333332</v>
      </c>
      <c r="G1776" s="15">
        <f t="shared" si="524"/>
        <v>-0.22222222222222143</v>
      </c>
      <c r="H1776" s="15">
        <f t="shared" si="525"/>
        <v>-0.79999999999999716</v>
      </c>
      <c r="I1776" s="15">
        <f t="shared" si="513"/>
        <v>-355.55555555555429</v>
      </c>
      <c r="J1776" s="15">
        <f t="shared" si="514"/>
        <v>0</v>
      </c>
      <c r="K1776" s="15">
        <f t="shared" si="515"/>
        <v>355.55555555555429</v>
      </c>
      <c r="L1776" s="15">
        <f>SUM(0.5*1.2*$AD$4*$AF$4*(F1776^2))</f>
        <v>248.4753833333333</v>
      </c>
      <c r="M1776" s="15">
        <f t="shared" si="516"/>
        <v>10.928422406944442</v>
      </c>
      <c r="N1776" s="15">
        <f t="shared" si="526"/>
        <v>0.87427379255555537</v>
      </c>
      <c r="O1776" s="15">
        <f t="shared" si="517"/>
        <v>6.8302640043402763</v>
      </c>
      <c r="P1776" s="15">
        <f t="shared" si="518"/>
        <v>2.8987927773148421</v>
      </c>
      <c r="Q1776" s="15">
        <f t="shared" si="527"/>
        <v>0.23190342218518736</v>
      </c>
      <c r="R1776" s="15">
        <f t="shared" si="519"/>
        <v>1.8117454858217763</v>
      </c>
      <c r="S1776" s="15">
        <f t="shared" si="528"/>
        <v>879.92439219190726</v>
      </c>
      <c r="T1776" s="15">
        <f t="shared" si="529"/>
        <v>611.5918540066574</v>
      </c>
      <c r="U1776" s="15">
        <f t="shared" si="520"/>
        <v>0.87992439219190721</v>
      </c>
      <c r="V1776" s="15">
        <f t="shared" si="521"/>
        <v>0.61159185400665739</v>
      </c>
      <c r="W1776" s="15">
        <f t="shared" si="522"/>
        <v>0.26833253818524982</v>
      </c>
      <c r="X1776" s="15">
        <f t="shared" si="523"/>
        <v>285.60370105611207</v>
      </c>
      <c r="Y1776" s="15">
        <f t="shared" si="530"/>
        <v>266222.38919268613</v>
      </c>
      <c r="AJ1776">
        <f>IF(E1776&lt;1,1,0)</f>
        <v>0</v>
      </c>
      <c r="AK1776">
        <f>IF(AJ1776=1,"",E1776)</f>
        <v>81.3</v>
      </c>
      <c r="AL1776">
        <f>E1776/3.6</f>
        <v>22.583333333333332</v>
      </c>
    </row>
    <row r="1777" spans="2:38" x14ac:dyDescent="0.3">
      <c r="B1777" s="23" t="s">
        <v>54</v>
      </c>
      <c r="C1777" s="23">
        <v>1766</v>
      </c>
      <c r="D1777" s="23">
        <v>289</v>
      </c>
      <c r="E1777" s="22">
        <v>80.400000000000006</v>
      </c>
      <c r="F1777" s="42">
        <f t="shared" si="512"/>
        <v>22.333333333333336</v>
      </c>
      <c r="G1777" s="15">
        <f t="shared" si="524"/>
        <v>-0.30555555555555597</v>
      </c>
      <c r="H1777" s="15">
        <f t="shared" si="525"/>
        <v>-1.1000000000000014</v>
      </c>
      <c r="I1777" s="15">
        <f t="shared" si="513"/>
        <v>-488.88888888888954</v>
      </c>
      <c r="J1777" s="15">
        <f t="shared" si="514"/>
        <v>0</v>
      </c>
      <c r="K1777" s="15">
        <f t="shared" si="515"/>
        <v>488.88888888888954</v>
      </c>
      <c r="L1777" s="15">
        <f>SUM(0.5*1.2*$AD$4*$AF$4*(F1777^2))</f>
        <v>243.00453333333337</v>
      </c>
      <c r="M1777" s="15">
        <f t="shared" si="516"/>
        <v>10.685261244444446</v>
      </c>
      <c r="N1777" s="15">
        <f t="shared" si="526"/>
        <v>0.85778902767901244</v>
      </c>
      <c r="O1777" s="15">
        <f t="shared" si="517"/>
        <v>6.6782882777777788</v>
      </c>
      <c r="P1777" s="15">
        <f t="shared" si="518"/>
        <v>0.23325727407408786</v>
      </c>
      <c r="Q1777" s="15">
        <f t="shared" si="527"/>
        <v>1.8725375613169833E-2</v>
      </c>
      <c r="R1777" s="15">
        <f t="shared" si="519"/>
        <v>0.14578579629630492</v>
      </c>
      <c r="S1777" s="15">
        <f t="shared" si="528"/>
        <v>880.78218121958628</v>
      </c>
      <c r="T1777" s="15">
        <f t="shared" si="529"/>
        <v>611.61057938227054</v>
      </c>
      <c r="U1777" s="15">
        <f t="shared" si="520"/>
        <v>0.88078218121958629</v>
      </c>
      <c r="V1777" s="15">
        <f t="shared" si="521"/>
        <v>0.61161057938227059</v>
      </c>
      <c r="W1777" s="15">
        <f t="shared" si="522"/>
        <v>0.2691716018373157</v>
      </c>
      <c r="X1777" s="15">
        <f t="shared" si="523"/>
        <v>279.31536713543431</v>
      </c>
      <c r="Y1777" s="15">
        <f t="shared" si="530"/>
        <v>266501.70455982158</v>
      </c>
      <c r="AJ1777">
        <f>IF(E1777&lt;1,1,0)</f>
        <v>0</v>
      </c>
      <c r="AK1777">
        <f>IF(AJ1777=1,"",E1777)</f>
        <v>80.400000000000006</v>
      </c>
      <c r="AL1777">
        <f>E1777/3.6</f>
        <v>22.333333333333336</v>
      </c>
    </row>
    <row r="1778" spans="2:38" x14ac:dyDescent="0.3">
      <c r="B1778" s="23" t="s">
        <v>54</v>
      </c>
      <c r="C1778" s="23">
        <v>1767</v>
      </c>
      <c r="D1778" s="23">
        <v>290</v>
      </c>
      <c r="E1778" s="22">
        <v>79.099999999999994</v>
      </c>
      <c r="F1778" s="42">
        <f t="shared" si="512"/>
        <v>21.972222222222221</v>
      </c>
      <c r="G1778" s="15">
        <f t="shared" si="524"/>
        <v>-0.41666666666666663</v>
      </c>
      <c r="H1778" s="15">
        <f t="shared" si="525"/>
        <v>-1.5</v>
      </c>
      <c r="I1778" s="15">
        <f t="shared" si="513"/>
        <v>-666.66666666666663</v>
      </c>
      <c r="J1778" s="15">
        <f t="shared" si="514"/>
        <v>0</v>
      </c>
      <c r="K1778" s="15">
        <f t="shared" si="515"/>
        <v>666.66666666666663</v>
      </c>
      <c r="L1778" s="15">
        <f>SUM(0.5*1.2*$AD$4*$AF$4*(F1778^2))</f>
        <v>235.20970925925923</v>
      </c>
      <c r="M1778" s="15">
        <f t="shared" si="516"/>
        <v>10.341220000668724</v>
      </c>
      <c r="N1778" s="15">
        <f t="shared" si="526"/>
        <v>0.83304272227609166</v>
      </c>
      <c r="O1778" s="15">
        <f t="shared" si="517"/>
        <v>6.4632625004179518</v>
      </c>
      <c r="P1778" s="15">
        <f t="shared" si="518"/>
        <v>4.3069281474794234</v>
      </c>
      <c r="Q1778" s="15">
        <f t="shared" si="527"/>
        <v>0.3469469896580647</v>
      </c>
      <c r="R1778" s="15">
        <f t="shared" si="519"/>
        <v>2.6918300921746394</v>
      </c>
      <c r="S1778" s="15">
        <f t="shared" si="528"/>
        <v>881.61522394186238</v>
      </c>
      <c r="T1778" s="15">
        <f t="shared" si="529"/>
        <v>611.95752637192857</v>
      </c>
      <c r="U1778" s="15">
        <f t="shared" si="520"/>
        <v>0.88161522394186242</v>
      </c>
      <c r="V1778" s="15">
        <f t="shared" si="521"/>
        <v>0.61195752637192857</v>
      </c>
      <c r="W1778" s="15">
        <f t="shared" si="522"/>
        <v>0.26965769756993385</v>
      </c>
      <c r="X1778" s="15">
        <f t="shared" si="523"/>
        <v>270.35579889393267</v>
      </c>
      <c r="Y1778" s="15">
        <f t="shared" si="530"/>
        <v>266772.06035871553</v>
      </c>
      <c r="AJ1778">
        <f>IF(E1778&lt;1,1,0)</f>
        <v>0</v>
      </c>
      <c r="AK1778">
        <f>IF(AJ1778=1,"",E1778)</f>
        <v>79.099999999999994</v>
      </c>
      <c r="AL1778">
        <f>E1778/3.6</f>
        <v>21.972222222222221</v>
      </c>
    </row>
    <row r="1779" spans="2:38" x14ac:dyDescent="0.3">
      <c r="B1779" s="23" t="s">
        <v>54</v>
      </c>
      <c r="C1779" s="23">
        <v>1768</v>
      </c>
      <c r="D1779" s="23">
        <v>291</v>
      </c>
      <c r="E1779" s="22">
        <v>77.400000000000006</v>
      </c>
      <c r="F1779" s="42">
        <f t="shared" si="512"/>
        <v>21.500000000000004</v>
      </c>
      <c r="G1779" s="15">
        <f t="shared" si="524"/>
        <v>-0.55555555555555558</v>
      </c>
      <c r="H1779" s="15">
        <f t="shared" si="525"/>
        <v>-2</v>
      </c>
      <c r="I1779" s="15">
        <f t="shared" si="513"/>
        <v>-888.88888888888891</v>
      </c>
      <c r="J1779" s="15">
        <f t="shared" si="514"/>
        <v>0</v>
      </c>
      <c r="K1779" s="15">
        <f t="shared" si="515"/>
        <v>888.88888888888891</v>
      </c>
      <c r="L1779" s="15">
        <f>SUM(0.5*1.2*$AD$4*$AF$4*(F1779^2))</f>
        <v>225.20820000000006</v>
      </c>
      <c r="M1779" s="15">
        <f t="shared" si="516"/>
        <v>9.9039363000000034</v>
      </c>
      <c r="N1779" s="15">
        <f t="shared" si="526"/>
        <v>0.8005681842500002</v>
      </c>
      <c r="O1779" s="15">
        <f t="shared" si="517"/>
        <v>6.1899601875000023</v>
      </c>
      <c r="P1779" s="15">
        <f t="shared" si="518"/>
        <v>9.2071748111111127</v>
      </c>
      <c r="Q1779" s="15">
        <f t="shared" si="527"/>
        <v>0.74424663056481488</v>
      </c>
      <c r="R1779" s="15">
        <f t="shared" si="519"/>
        <v>5.754484256944445</v>
      </c>
      <c r="S1779" s="15">
        <f t="shared" si="528"/>
        <v>882.41579212611236</v>
      </c>
      <c r="T1779" s="15">
        <f t="shared" si="529"/>
        <v>612.70177300249338</v>
      </c>
      <c r="U1779" s="15">
        <f t="shared" si="520"/>
        <v>0.88241579212611232</v>
      </c>
      <c r="V1779" s="15">
        <f t="shared" si="521"/>
        <v>0.6127017730024934</v>
      </c>
      <c r="W1779" s="15">
        <f t="shared" si="522"/>
        <v>0.26971401912361892</v>
      </c>
      <c r="X1779" s="15">
        <f t="shared" si="523"/>
        <v>258.85981120018664</v>
      </c>
      <c r="Y1779" s="15">
        <f t="shared" si="530"/>
        <v>267030.92016991571</v>
      </c>
      <c r="AJ1779">
        <f>IF(E1779&lt;1,1,0)</f>
        <v>0</v>
      </c>
      <c r="AK1779">
        <f>IF(AJ1779=1,"",E1779)</f>
        <v>77.400000000000006</v>
      </c>
      <c r="AL1779">
        <f>E1779/3.6</f>
        <v>21.5</v>
      </c>
    </row>
    <row r="1780" spans="2:38" x14ac:dyDescent="0.3">
      <c r="B1780" s="23" t="s">
        <v>54</v>
      </c>
      <c r="C1780" s="23">
        <v>1769</v>
      </c>
      <c r="D1780" s="23">
        <v>292</v>
      </c>
      <c r="E1780" s="22">
        <v>75.099999999999994</v>
      </c>
      <c r="F1780" s="42">
        <f t="shared" si="512"/>
        <v>20.861111111111111</v>
      </c>
      <c r="G1780" s="15">
        <f t="shared" si="524"/>
        <v>-0.70833333333333448</v>
      </c>
      <c r="H1780" s="15">
        <f t="shared" si="525"/>
        <v>-2.5500000000000043</v>
      </c>
      <c r="I1780" s="15">
        <f t="shared" si="513"/>
        <v>-1133.3333333333351</v>
      </c>
      <c r="J1780" s="15">
        <f t="shared" si="514"/>
        <v>0</v>
      </c>
      <c r="K1780" s="15">
        <f t="shared" si="515"/>
        <v>1133.3333333333351</v>
      </c>
      <c r="L1780" s="15">
        <f>SUM(0.5*1.2*$AD$4*$AF$4*(F1780^2))</f>
        <v>212.02259814814812</v>
      </c>
      <c r="M1780" s="15">
        <f t="shared" si="516"/>
        <v>9.334566978034978</v>
      </c>
      <c r="N1780" s="15">
        <f t="shared" si="526"/>
        <v>0.75713709932950368</v>
      </c>
      <c r="O1780" s="15">
        <f t="shared" si="517"/>
        <v>5.8341043612718613</v>
      </c>
      <c r="P1780" s="15">
        <f t="shared" si="518"/>
        <v>14.30802561455765</v>
      </c>
      <c r="Q1780" s="15">
        <f t="shared" si="527"/>
        <v>1.1605398554030093</v>
      </c>
      <c r="R1780" s="15">
        <f t="shared" si="519"/>
        <v>8.9425160090985312</v>
      </c>
      <c r="S1780" s="15">
        <f t="shared" si="528"/>
        <v>883.17292922544186</v>
      </c>
      <c r="T1780" s="15">
        <f t="shared" si="529"/>
        <v>613.86231285789643</v>
      </c>
      <c r="U1780" s="15">
        <f t="shared" si="520"/>
        <v>0.88317292922544188</v>
      </c>
      <c r="V1780" s="15">
        <f t="shared" si="521"/>
        <v>0.61386231285789639</v>
      </c>
      <c r="W1780" s="15">
        <f t="shared" si="522"/>
        <v>0.2693106163675455</v>
      </c>
      <c r="X1780" s="15">
        <f t="shared" si="523"/>
        <v>243.70394728503766</v>
      </c>
      <c r="Y1780" s="15">
        <f t="shared" si="530"/>
        <v>267274.62411720073</v>
      </c>
      <c r="AJ1780">
        <f>IF(E1780&lt;1,1,0)</f>
        <v>0</v>
      </c>
      <c r="AK1780">
        <f>IF(AJ1780=1,"",E1780)</f>
        <v>75.099999999999994</v>
      </c>
      <c r="AL1780">
        <f>E1780/3.6</f>
        <v>20.861111111111111</v>
      </c>
    </row>
    <row r="1781" spans="2:38" x14ac:dyDescent="0.3">
      <c r="B1781" s="23" t="s">
        <v>54</v>
      </c>
      <c r="C1781" s="23">
        <v>1770</v>
      </c>
      <c r="D1781" s="23">
        <v>293</v>
      </c>
      <c r="E1781" s="22">
        <v>72.3</v>
      </c>
      <c r="F1781" s="42">
        <f t="shared" si="512"/>
        <v>20.083333333333332</v>
      </c>
      <c r="G1781" s="15">
        <f t="shared" si="524"/>
        <v>-0.83333333333333326</v>
      </c>
      <c r="H1781" s="15">
        <f t="shared" si="525"/>
        <v>-3</v>
      </c>
      <c r="I1781" s="15">
        <f t="shared" si="513"/>
        <v>-1333.3333333333333</v>
      </c>
      <c r="J1781" s="15">
        <f t="shared" si="514"/>
        <v>0</v>
      </c>
      <c r="K1781" s="15">
        <f t="shared" si="515"/>
        <v>1333.3333333333333</v>
      </c>
      <c r="L1781" s="15">
        <f>SUM(0.5*1.2*$AD$4*$AF$4*(F1781^2))</f>
        <v>196.50738333333328</v>
      </c>
      <c r="M1781" s="15">
        <f t="shared" si="516"/>
        <v>8.6749432819444436</v>
      </c>
      <c r="N1781" s="15">
        <f t="shared" si="526"/>
        <v>0.70604399489158942</v>
      </c>
      <c r="O1781" s="15">
        <f t="shared" si="517"/>
        <v>5.4218395512152764</v>
      </c>
      <c r="P1781" s="15">
        <f t="shared" si="518"/>
        <v>18.102834495833328</v>
      </c>
      <c r="Q1781" s="15">
        <f t="shared" si="527"/>
        <v>1.4733695853553235</v>
      </c>
      <c r="R1781" s="15">
        <f t="shared" si="519"/>
        <v>11.314271559895831</v>
      </c>
      <c r="S1781" s="15">
        <f t="shared" si="528"/>
        <v>883.87897322033348</v>
      </c>
      <c r="T1781" s="15">
        <f t="shared" si="529"/>
        <v>615.3356824432517</v>
      </c>
      <c r="U1781" s="15">
        <f t="shared" si="520"/>
        <v>0.88387897322033349</v>
      </c>
      <c r="V1781" s="15">
        <f t="shared" si="521"/>
        <v>0.61533568244325165</v>
      </c>
      <c r="W1781" s="15">
        <f t="shared" si="522"/>
        <v>0.26854329077708183</v>
      </c>
      <c r="X1781" s="15">
        <f t="shared" si="523"/>
        <v>225.87036757525198</v>
      </c>
      <c r="Y1781" s="15">
        <f t="shared" si="530"/>
        <v>267500.49448477599</v>
      </c>
      <c r="AJ1781">
        <f>IF(E1781&lt;1,1,0)</f>
        <v>0</v>
      </c>
      <c r="AK1781">
        <f>IF(AJ1781=1,"",E1781)</f>
        <v>72.3</v>
      </c>
      <c r="AL1781">
        <f>E1781/3.6</f>
        <v>20.083333333333332</v>
      </c>
    </row>
    <row r="1782" spans="2:38" x14ac:dyDescent="0.3">
      <c r="B1782" s="23" t="s">
        <v>54</v>
      </c>
      <c r="C1782" s="23">
        <v>1771</v>
      </c>
      <c r="D1782" s="23">
        <v>294</v>
      </c>
      <c r="E1782" s="22">
        <v>69.099999999999994</v>
      </c>
      <c r="F1782" s="42">
        <f t="shared" si="512"/>
        <v>19.194444444444443</v>
      </c>
      <c r="G1782" s="15">
        <f t="shared" si="524"/>
        <v>-0.88888888888888773</v>
      </c>
      <c r="H1782" s="15">
        <f t="shared" si="525"/>
        <v>-3.1999999999999957</v>
      </c>
      <c r="I1782" s="15">
        <f t="shared" si="513"/>
        <v>-1422.2222222222204</v>
      </c>
      <c r="J1782" s="15">
        <f t="shared" si="514"/>
        <v>0</v>
      </c>
      <c r="K1782" s="15">
        <f t="shared" si="515"/>
        <v>1422.2222222222204</v>
      </c>
      <c r="L1782" s="15">
        <f>SUM(0.5*1.2*$AD$4*$AF$4*(F1782^2))</f>
        <v>179.49748703703699</v>
      </c>
      <c r="M1782" s="15">
        <f t="shared" si="516"/>
        <v>7.964494542849792</v>
      </c>
      <c r="N1782" s="15">
        <f t="shared" si="526"/>
        <v>0.65043372099939967</v>
      </c>
      <c r="O1782" s="15">
        <f t="shared" si="517"/>
        <v>4.97780908928112</v>
      </c>
      <c r="P1782" s="15">
        <f t="shared" si="518"/>
        <v>19.334270889248931</v>
      </c>
      <c r="Q1782" s="15">
        <f t="shared" si="527"/>
        <v>1.5789654559553292</v>
      </c>
      <c r="R1782" s="15">
        <f t="shared" si="519"/>
        <v>12.083919305780583</v>
      </c>
      <c r="S1782" s="15">
        <f t="shared" si="528"/>
        <v>884.52940694133292</v>
      </c>
      <c r="T1782" s="15">
        <f t="shared" si="529"/>
        <v>616.91464789920701</v>
      </c>
      <c r="U1782" s="15">
        <f t="shared" si="520"/>
        <v>0.88452940694133297</v>
      </c>
      <c r="V1782" s="15">
        <f t="shared" si="521"/>
        <v>0.61691464789920702</v>
      </c>
      <c r="W1782" s="15">
        <f t="shared" si="522"/>
        <v>0.26761475904212595</v>
      </c>
      <c r="X1782" s="15">
        <f t="shared" si="523"/>
        <v>206.31876328695256</v>
      </c>
      <c r="Y1782" s="15">
        <f t="shared" si="530"/>
        <v>267706.81324806297</v>
      </c>
      <c r="AJ1782">
        <f>IF(E1782&lt;1,1,0)</f>
        <v>0</v>
      </c>
      <c r="AK1782">
        <f>IF(AJ1782=1,"",E1782)</f>
        <v>69.099999999999994</v>
      </c>
      <c r="AL1782">
        <f>E1782/3.6</f>
        <v>19.194444444444443</v>
      </c>
    </row>
    <row r="1783" spans="2:38" x14ac:dyDescent="0.3">
      <c r="B1783" s="23" t="s">
        <v>54</v>
      </c>
      <c r="C1783" s="23">
        <v>1772</v>
      </c>
      <c r="D1783" s="23">
        <v>295</v>
      </c>
      <c r="E1783" s="22">
        <v>65.900000000000006</v>
      </c>
      <c r="F1783" s="42">
        <f t="shared" si="512"/>
        <v>18.305555555555557</v>
      </c>
      <c r="G1783" s="15">
        <f t="shared" si="524"/>
        <v>-0.88888888888888773</v>
      </c>
      <c r="H1783" s="15">
        <f t="shared" si="525"/>
        <v>-3.1999999999999957</v>
      </c>
      <c r="I1783" s="15">
        <f t="shared" si="513"/>
        <v>-1422.2222222222204</v>
      </c>
      <c r="J1783" s="15">
        <f t="shared" si="514"/>
        <v>0</v>
      </c>
      <c r="K1783" s="15">
        <f t="shared" si="515"/>
        <v>1422.2222222222204</v>
      </c>
      <c r="L1783" s="15">
        <f>SUM(0.5*1.2*$AD$4*$AF$4*(F1783^2))</f>
        <v>163.25748703703707</v>
      </c>
      <c r="M1783" s="15">
        <f t="shared" si="516"/>
        <v>7.2983789988168732</v>
      </c>
      <c r="N1783" s="15">
        <f t="shared" si="526"/>
        <v>0.59806161240304934</v>
      </c>
      <c r="O1783" s="15">
        <f t="shared" si="517"/>
        <v>4.5614868742605452</v>
      </c>
      <c r="P1783" s="15">
        <f t="shared" si="518"/>
        <v>18.736188902417663</v>
      </c>
      <c r="Q1783" s="15">
        <f t="shared" si="527"/>
        <v>1.5353265906147806</v>
      </c>
      <c r="R1783" s="15">
        <f t="shared" si="519"/>
        <v>11.71011806401104</v>
      </c>
      <c r="S1783" s="15">
        <f t="shared" si="528"/>
        <v>885.12746855373598</v>
      </c>
      <c r="T1783" s="15">
        <f t="shared" si="529"/>
        <v>618.44997448982178</v>
      </c>
      <c r="U1783" s="15">
        <f t="shared" si="520"/>
        <v>0.88512746855373603</v>
      </c>
      <c r="V1783" s="15">
        <f t="shared" si="521"/>
        <v>0.61844997448982175</v>
      </c>
      <c r="W1783" s="15">
        <f t="shared" si="522"/>
        <v>0.26667749406391428</v>
      </c>
      <c r="X1783" s="15">
        <f t="shared" si="523"/>
        <v>187.65209727637151</v>
      </c>
      <c r="Y1783" s="15">
        <f t="shared" si="530"/>
        <v>267894.46534533933</v>
      </c>
      <c r="AJ1783">
        <f>IF(E1783&lt;1,1,0)</f>
        <v>0</v>
      </c>
      <c r="AK1783">
        <f>IF(AJ1783=1,"",E1783)</f>
        <v>65.900000000000006</v>
      </c>
      <c r="AL1783">
        <f>E1783/3.6</f>
        <v>18.305555555555557</v>
      </c>
    </row>
    <row r="1784" spans="2:38" x14ac:dyDescent="0.3">
      <c r="B1784" s="23" t="s">
        <v>54</v>
      </c>
      <c r="C1784" s="23">
        <v>1773</v>
      </c>
      <c r="D1784" s="23">
        <v>296</v>
      </c>
      <c r="E1784" s="22">
        <v>62.7</v>
      </c>
      <c r="F1784" s="42">
        <f t="shared" si="512"/>
        <v>17.416666666666668</v>
      </c>
      <c r="G1784" s="15">
        <f t="shared" si="524"/>
        <v>-0.86111111111111149</v>
      </c>
      <c r="H1784" s="15">
        <f t="shared" si="525"/>
        <v>-3.1000000000000014</v>
      </c>
      <c r="I1784" s="15">
        <f t="shared" si="513"/>
        <v>-1377.7777777777783</v>
      </c>
      <c r="J1784" s="15">
        <f t="shared" si="514"/>
        <v>0</v>
      </c>
      <c r="K1784" s="15">
        <f t="shared" si="515"/>
        <v>1377.7777777777783</v>
      </c>
      <c r="L1784" s="15">
        <f>SUM(0.5*1.2*$AD$4*$AF$4*(F1784^2))</f>
        <v>147.78738333333334</v>
      </c>
      <c r="M1784" s="15">
        <f t="shared" si="516"/>
        <v>6.6745435930555566</v>
      </c>
      <c r="N1784" s="15">
        <f t="shared" si="526"/>
        <v>0.5487958065401235</v>
      </c>
      <c r="O1784" s="15">
        <f t="shared" si="517"/>
        <v>4.1715897456597233</v>
      </c>
      <c r="P1784" s="15">
        <f t="shared" si="518"/>
        <v>17.321752703240747</v>
      </c>
      <c r="Q1784" s="15">
        <f t="shared" si="527"/>
        <v>1.4242330000442394</v>
      </c>
      <c r="R1784" s="15">
        <f t="shared" si="519"/>
        <v>10.826095439525467</v>
      </c>
      <c r="S1784" s="15">
        <f t="shared" si="528"/>
        <v>885.67626436027615</v>
      </c>
      <c r="T1784" s="15">
        <f t="shared" si="529"/>
        <v>619.87420748986597</v>
      </c>
      <c r="U1784" s="15">
        <f t="shared" si="520"/>
        <v>0.88567626436027613</v>
      </c>
      <c r="V1784" s="15">
        <f t="shared" si="521"/>
        <v>0.61987420748986599</v>
      </c>
      <c r="W1784" s="15">
        <f t="shared" si="522"/>
        <v>0.26580205687041014</v>
      </c>
      <c r="X1784" s="15">
        <f t="shared" si="523"/>
        <v>169.87036949411575</v>
      </c>
      <c r="Y1784" s="15">
        <f t="shared" si="530"/>
        <v>268064.33571483346</v>
      </c>
      <c r="AJ1784">
        <f>IF(E1784&lt;1,1,0)</f>
        <v>0</v>
      </c>
      <c r="AK1784">
        <f>IF(AJ1784=1,"",E1784)</f>
        <v>62.7</v>
      </c>
      <c r="AL1784">
        <f>E1784/3.6</f>
        <v>17.416666666666668</v>
      </c>
    </row>
    <row r="1785" spans="2:38" x14ac:dyDescent="0.3">
      <c r="B1785" s="23" t="s">
        <v>54</v>
      </c>
      <c r="C1785" s="23">
        <v>1774</v>
      </c>
      <c r="D1785" s="23">
        <v>297</v>
      </c>
      <c r="E1785" s="22">
        <v>59.7</v>
      </c>
      <c r="F1785" s="42">
        <f t="shared" si="512"/>
        <v>16.583333333333336</v>
      </c>
      <c r="G1785" s="15">
        <f t="shared" si="524"/>
        <v>-0.79166666666666707</v>
      </c>
      <c r="H1785" s="15">
        <f t="shared" si="525"/>
        <v>-2.8500000000000014</v>
      </c>
      <c r="I1785" s="15">
        <f t="shared" si="513"/>
        <v>-1266.6666666666674</v>
      </c>
      <c r="J1785" s="15">
        <f t="shared" si="514"/>
        <v>0</v>
      </c>
      <c r="K1785" s="15">
        <f t="shared" si="515"/>
        <v>1266.6666666666674</v>
      </c>
      <c r="L1785" s="15">
        <f>SUM(0.5*1.2*$AD$4*$AF$4*(F1785^2))</f>
        <v>133.98338333333336</v>
      </c>
      <c r="M1785" s="15">
        <f t="shared" si="516"/>
        <v>6.1262711069444462</v>
      </c>
      <c r="N1785" s="15">
        <f t="shared" si="526"/>
        <v>0.50541736632291678</v>
      </c>
      <c r="O1785" s="15">
        <f t="shared" si="517"/>
        <v>3.8289194418402785</v>
      </c>
      <c r="P1785" s="15">
        <f t="shared" si="518"/>
        <v>14.879284448611122</v>
      </c>
      <c r="Q1785" s="15">
        <f t="shared" si="527"/>
        <v>1.2275409670104176</v>
      </c>
      <c r="R1785" s="15">
        <f t="shared" si="519"/>
        <v>9.2995527803819513</v>
      </c>
      <c r="S1785" s="15">
        <f t="shared" si="528"/>
        <v>886.18168172659909</v>
      </c>
      <c r="T1785" s="15">
        <f t="shared" si="529"/>
        <v>621.10174845687641</v>
      </c>
      <c r="U1785" s="15">
        <f t="shared" si="520"/>
        <v>0.88618168172659906</v>
      </c>
      <c r="V1785" s="15">
        <f t="shared" si="521"/>
        <v>0.62110174845687638</v>
      </c>
      <c r="W1785" s="15">
        <f t="shared" si="522"/>
        <v>0.26507993326972268</v>
      </c>
      <c r="X1785" s="15">
        <f t="shared" si="523"/>
        <v>154.00370333293563</v>
      </c>
      <c r="Y1785" s="15">
        <f t="shared" si="530"/>
        <v>268218.33941816638</v>
      </c>
      <c r="AJ1785">
        <f>IF(E1785&lt;1,1,0)</f>
        <v>0</v>
      </c>
      <c r="AK1785">
        <f>IF(AJ1785=1,"",E1785)</f>
        <v>59.7</v>
      </c>
      <c r="AL1785">
        <f>E1785/3.6</f>
        <v>16.583333333333332</v>
      </c>
    </row>
    <row r="1786" spans="2:38" x14ac:dyDescent="0.3">
      <c r="B1786" s="23" t="s">
        <v>54</v>
      </c>
      <c r="C1786" s="23">
        <v>1775</v>
      </c>
      <c r="D1786" s="23">
        <v>298</v>
      </c>
      <c r="E1786" s="22">
        <v>57</v>
      </c>
      <c r="F1786" s="42">
        <f t="shared" si="512"/>
        <v>15.833333333333334</v>
      </c>
      <c r="G1786" s="15">
        <f t="shared" si="524"/>
        <v>-0.70833333333333348</v>
      </c>
      <c r="H1786" s="15">
        <f t="shared" si="525"/>
        <v>-2.5500000000000007</v>
      </c>
      <c r="I1786" s="15">
        <f t="shared" si="513"/>
        <v>-1133.3333333333335</v>
      </c>
      <c r="J1786" s="15">
        <f t="shared" si="514"/>
        <v>0</v>
      </c>
      <c r="K1786" s="15">
        <f t="shared" si="515"/>
        <v>1133.3333333333335</v>
      </c>
      <c r="L1786" s="15">
        <f>SUM(0.5*1.2*$AD$4*$AF$4*(F1786^2))</f>
        <v>122.13833333333334</v>
      </c>
      <c r="M1786" s="15">
        <f t="shared" si="516"/>
        <v>5.6616569444444442</v>
      </c>
      <c r="N1786" s="15">
        <f t="shared" si="526"/>
        <v>0.46865938040123456</v>
      </c>
      <c r="O1786" s="15">
        <f t="shared" si="517"/>
        <v>3.5385355902777773</v>
      </c>
      <c r="P1786" s="15">
        <f t="shared" si="518"/>
        <v>12.282787500000001</v>
      </c>
      <c r="Q1786" s="15">
        <f t="shared" si="527"/>
        <v>1.0167418541666668</v>
      </c>
      <c r="R1786" s="15">
        <f t="shared" si="519"/>
        <v>7.6767421875000013</v>
      </c>
      <c r="S1786" s="15">
        <f t="shared" si="528"/>
        <v>886.65034110700037</v>
      </c>
      <c r="T1786" s="15">
        <f t="shared" si="529"/>
        <v>622.11849031104305</v>
      </c>
      <c r="U1786" s="15">
        <f t="shared" si="520"/>
        <v>0.88665034110700036</v>
      </c>
      <c r="V1786" s="15">
        <f t="shared" si="521"/>
        <v>0.62211849031104305</v>
      </c>
      <c r="W1786" s="15">
        <f t="shared" si="522"/>
        <v>0.26453185079595731</v>
      </c>
      <c r="X1786" s="15">
        <f t="shared" si="523"/>
        <v>140.38870371659334</v>
      </c>
      <c r="Y1786" s="15">
        <f t="shared" si="530"/>
        <v>268358.72812188294</v>
      </c>
      <c r="AJ1786">
        <f>IF(E1786&lt;1,1,0)</f>
        <v>0</v>
      </c>
      <c r="AK1786">
        <f>IF(AJ1786=1,"",E1786)</f>
        <v>57</v>
      </c>
      <c r="AL1786">
        <f>E1786/3.6</f>
        <v>15.833333333333332</v>
      </c>
    </row>
    <row r="1787" spans="2:38" x14ac:dyDescent="0.3">
      <c r="B1787" s="23" t="s">
        <v>54</v>
      </c>
      <c r="C1787" s="23">
        <v>1776</v>
      </c>
      <c r="D1787" s="23">
        <v>299</v>
      </c>
      <c r="E1787" s="22">
        <v>54.6</v>
      </c>
      <c r="F1787" s="42">
        <f t="shared" si="512"/>
        <v>15.166666666666668</v>
      </c>
      <c r="G1787" s="15">
        <f t="shared" si="524"/>
        <v>-0.6666666666666663</v>
      </c>
      <c r="H1787" s="15">
        <f t="shared" si="525"/>
        <v>-2.3999999999999986</v>
      </c>
      <c r="I1787" s="15">
        <f t="shared" si="513"/>
        <v>-1066.6666666666661</v>
      </c>
      <c r="J1787" s="15">
        <f t="shared" si="514"/>
        <v>0</v>
      </c>
      <c r="K1787" s="15">
        <f t="shared" si="515"/>
        <v>1066.6666666666661</v>
      </c>
      <c r="L1787" s="15">
        <f>SUM(0.5*1.2*$AD$4*$AF$4*(F1787^2))</f>
        <v>112.06953333333334</v>
      </c>
      <c r="M1787" s="15">
        <f t="shared" si="516"/>
        <v>5.2705612555555561</v>
      </c>
      <c r="N1787" s="15">
        <f t="shared" si="526"/>
        <v>0.43774939316975309</v>
      </c>
      <c r="O1787" s="15">
        <f t="shared" si="517"/>
        <v>3.2941007847222226</v>
      </c>
      <c r="P1787" s="15">
        <f t="shared" si="518"/>
        <v>10.907216522222214</v>
      </c>
      <c r="Q1787" s="15">
        <f t="shared" si="527"/>
        <v>0.90590492781790044</v>
      </c>
      <c r="R1787" s="15">
        <f t="shared" si="519"/>
        <v>6.8170103263888837</v>
      </c>
      <c r="S1787" s="15">
        <f t="shared" si="528"/>
        <v>887.0880905001701</v>
      </c>
      <c r="T1787" s="15">
        <f t="shared" si="529"/>
        <v>623.02439523886096</v>
      </c>
      <c r="U1787" s="15">
        <f t="shared" si="520"/>
        <v>0.88708809050017012</v>
      </c>
      <c r="V1787" s="15">
        <f t="shared" si="521"/>
        <v>0.623024395238861</v>
      </c>
      <c r="W1787" s="15">
        <f t="shared" si="522"/>
        <v>0.26406369526130913</v>
      </c>
      <c r="X1787" s="15">
        <f t="shared" si="523"/>
        <v>128.81537071096886</v>
      </c>
      <c r="Y1787" s="15">
        <f t="shared" si="530"/>
        <v>268487.54349259392</v>
      </c>
      <c r="AJ1787">
        <f>IF(E1787&lt;1,1,0)</f>
        <v>0</v>
      </c>
      <c r="AK1787">
        <f>IF(AJ1787=1,"",E1787)</f>
        <v>54.6</v>
      </c>
      <c r="AL1787">
        <f>E1787/3.6</f>
        <v>15.166666666666666</v>
      </c>
    </row>
    <row r="1788" spans="2:38" x14ac:dyDescent="0.3">
      <c r="B1788" s="23" t="s">
        <v>54</v>
      </c>
      <c r="C1788" s="23">
        <v>1777</v>
      </c>
      <c r="D1788" s="23">
        <v>300</v>
      </c>
      <c r="E1788" s="22">
        <v>52.2</v>
      </c>
      <c r="F1788" s="42">
        <f t="shared" si="512"/>
        <v>14.500000000000002</v>
      </c>
      <c r="G1788" s="15">
        <f t="shared" si="524"/>
        <v>-0.68055555555555536</v>
      </c>
      <c r="H1788" s="15">
        <f t="shared" si="525"/>
        <v>-2.4499999999999993</v>
      </c>
      <c r="I1788" s="15">
        <f t="shared" si="513"/>
        <v>-1088.8888888888887</v>
      </c>
      <c r="J1788" s="15">
        <f t="shared" si="514"/>
        <v>0</v>
      </c>
      <c r="K1788" s="15">
        <f t="shared" si="515"/>
        <v>1088.8888888888887</v>
      </c>
      <c r="L1788" s="15">
        <f>SUM(0.5*1.2*$AD$4*$AF$4*(F1788^2))</f>
        <v>102.43380000000002</v>
      </c>
      <c r="M1788" s="15">
        <f t="shared" si="516"/>
        <v>4.899170100000001</v>
      </c>
      <c r="N1788" s="15">
        <f t="shared" si="526"/>
        <v>0.40826417500000006</v>
      </c>
      <c r="O1788" s="15">
        <f t="shared" si="517"/>
        <v>3.0619813125000008</v>
      </c>
      <c r="P1788" s="15">
        <f t="shared" si="518"/>
        <v>10.889718788888885</v>
      </c>
      <c r="Q1788" s="15">
        <f t="shared" si="527"/>
        <v>0.90747656574074043</v>
      </c>
      <c r="R1788" s="15">
        <f t="shared" si="519"/>
        <v>6.8060742430555532</v>
      </c>
      <c r="S1788" s="15">
        <f t="shared" si="528"/>
        <v>887.4963546751701</v>
      </c>
      <c r="T1788" s="15">
        <f t="shared" si="529"/>
        <v>623.93187180460166</v>
      </c>
      <c r="U1788" s="15">
        <f t="shared" si="520"/>
        <v>0.88749635467517007</v>
      </c>
      <c r="V1788" s="15">
        <f t="shared" si="521"/>
        <v>0.62393187180460163</v>
      </c>
      <c r="W1788" s="15">
        <f t="shared" si="522"/>
        <v>0.26356448287056844</v>
      </c>
      <c r="X1788" s="15">
        <f t="shared" si="523"/>
        <v>117.73981550486201</v>
      </c>
      <c r="Y1788" s="15">
        <f t="shared" si="530"/>
        <v>268605.28330809879</v>
      </c>
      <c r="AJ1788">
        <f>IF(E1788&lt;1,1,0)</f>
        <v>0</v>
      </c>
      <c r="AK1788">
        <f>IF(AJ1788=1,"",E1788)</f>
        <v>52.2</v>
      </c>
      <c r="AL1788">
        <f>E1788/3.6</f>
        <v>14.5</v>
      </c>
    </row>
    <row r="1789" spans="2:38" x14ac:dyDescent="0.3">
      <c r="B1789" s="23" t="s">
        <v>54</v>
      </c>
      <c r="C1789" s="23">
        <v>1778</v>
      </c>
      <c r="D1789" s="23">
        <v>301</v>
      </c>
      <c r="E1789" s="22">
        <v>49.7</v>
      </c>
      <c r="F1789" s="42">
        <f t="shared" si="512"/>
        <v>13.805555555555557</v>
      </c>
      <c r="G1789" s="15">
        <f t="shared" si="524"/>
        <v>-0.75000000000000078</v>
      </c>
      <c r="H1789" s="15">
        <f t="shared" si="525"/>
        <v>-2.7000000000000028</v>
      </c>
      <c r="I1789" s="15">
        <f t="shared" si="513"/>
        <v>-1200.0000000000011</v>
      </c>
      <c r="J1789" s="15">
        <f t="shared" si="514"/>
        <v>0</v>
      </c>
      <c r="K1789" s="15">
        <f t="shared" si="515"/>
        <v>1200.0000000000011</v>
      </c>
      <c r="L1789" s="15">
        <f>SUM(0.5*1.2*$AD$4*$AF$4*(F1789^2))</f>
        <v>92.857087037037061</v>
      </c>
      <c r="M1789" s="15">
        <f t="shared" si="516"/>
        <v>4.5323236738168733</v>
      </c>
      <c r="N1789" s="15">
        <f t="shared" si="526"/>
        <v>0.3789526182830219</v>
      </c>
      <c r="O1789" s="15">
        <f t="shared" si="517"/>
        <v>2.8327022961355457</v>
      </c>
      <c r="P1789" s="15">
        <f t="shared" si="518"/>
        <v>12.034342992849812</v>
      </c>
      <c r="Q1789" s="15">
        <f t="shared" si="527"/>
        <v>1.006204789124387</v>
      </c>
      <c r="R1789" s="15">
        <f t="shared" si="519"/>
        <v>7.5214643705311319</v>
      </c>
      <c r="S1789" s="15">
        <f t="shared" si="528"/>
        <v>887.87530729345315</v>
      </c>
      <c r="T1789" s="15">
        <f t="shared" si="529"/>
        <v>624.93807659372601</v>
      </c>
      <c r="U1789" s="15">
        <f t="shared" si="520"/>
        <v>0.8878753072934531</v>
      </c>
      <c r="V1789" s="15">
        <f t="shared" si="521"/>
        <v>0.62493807659372602</v>
      </c>
      <c r="W1789" s="15">
        <f t="shared" si="522"/>
        <v>0.26293723069972708</v>
      </c>
      <c r="X1789" s="15">
        <f t="shared" si="523"/>
        <v>106.73209989455582</v>
      </c>
      <c r="Y1789" s="15">
        <f t="shared" si="530"/>
        <v>268712.01540799334</v>
      </c>
      <c r="AJ1789">
        <f>IF(E1789&lt;1,1,0)</f>
        <v>0</v>
      </c>
      <c r="AK1789">
        <f>IF(AJ1789=1,"",E1789)</f>
        <v>49.7</v>
      </c>
      <c r="AL1789">
        <f>E1789/3.6</f>
        <v>13.805555555555555</v>
      </c>
    </row>
    <row r="1790" spans="2:38" x14ac:dyDescent="0.3">
      <c r="B1790" s="23" t="s">
        <v>54</v>
      </c>
      <c r="C1790" s="23">
        <v>1779</v>
      </c>
      <c r="D1790" s="23">
        <v>302</v>
      </c>
      <c r="E1790" s="22">
        <v>46.8</v>
      </c>
      <c r="F1790" s="42">
        <f t="shared" si="512"/>
        <v>13</v>
      </c>
      <c r="G1790" s="15">
        <f t="shared" si="524"/>
        <v>-0.86111111111111149</v>
      </c>
      <c r="H1790" s="15">
        <f t="shared" si="525"/>
        <v>-3.1000000000000014</v>
      </c>
      <c r="I1790" s="15">
        <f t="shared" si="513"/>
        <v>-1377.7777777777783</v>
      </c>
      <c r="J1790" s="15">
        <f t="shared" si="514"/>
        <v>0</v>
      </c>
      <c r="K1790" s="15">
        <f t="shared" si="515"/>
        <v>1377.7777777777783</v>
      </c>
      <c r="L1790" s="15">
        <f>SUM(0.5*1.2*$AD$4*$AF$4*(F1790^2))</f>
        <v>82.336799999999997</v>
      </c>
      <c r="M1790" s="15">
        <f t="shared" si="516"/>
        <v>4.1310983999999999</v>
      </c>
      <c r="N1790" s="15">
        <f t="shared" si="526"/>
        <v>0.34655325466666664</v>
      </c>
      <c r="O1790" s="15">
        <f t="shared" si="517"/>
        <v>2.5819364999999999</v>
      </c>
      <c r="P1790" s="15">
        <f t="shared" si="518"/>
        <v>13.780012711111116</v>
      </c>
      <c r="Q1790" s="15">
        <f t="shared" si="527"/>
        <v>1.1559899552098769</v>
      </c>
      <c r="R1790" s="15">
        <f t="shared" si="519"/>
        <v>8.612507944444447</v>
      </c>
      <c r="S1790" s="15">
        <f t="shared" si="528"/>
        <v>888.22186054811982</v>
      </c>
      <c r="T1790" s="15">
        <f t="shared" si="529"/>
        <v>626.09406654893587</v>
      </c>
      <c r="U1790" s="15">
        <f t="shared" si="520"/>
        <v>0.8882218605481198</v>
      </c>
      <c r="V1790" s="15">
        <f t="shared" si="521"/>
        <v>0.62609406654893585</v>
      </c>
      <c r="W1790" s="15">
        <f t="shared" si="522"/>
        <v>0.26212779399918396</v>
      </c>
      <c r="X1790" s="15">
        <f t="shared" si="523"/>
        <v>94.639816510544193</v>
      </c>
      <c r="Y1790" s="15">
        <f t="shared" si="530"/>
        <v>268806.65522450389</v>
      </c>
      <c r="AJ1790">
        <f>IF(E1790&lt;1,1,0)</f>
        <v>0</v>
      </c>
      <c r="AK1790">
        <f>IF(AJ1790=1,"",E1790)</f>
        <v>46.8</v>
      </c>
      <c r="AL1790">
        <f>E1790/3.6</f>
        <v>12.999999999999998</v>
      </c>
    </row>
    <row r="1791" spans="2:38" x14ac:dyDescent="0.3">
      <c r="B1791" s="23" t="s">
        <v>54</v>
      </c>
      <c r="C1791" s="23">
        <v>1780</v>
      </c>
      <c r="D1791" s="23">
        <v>303</v>
      </c>
      <c r="E1791" s="22">
        <v>43.5</v>
      </c>
      <c r="F1791" s="42">
        <f t="shared" si="512"/>
        <v>12.083333333333334</v>
      </c>
      <c r="G1791" s="15">
        <f t="shared" si="524"/>
        <v>-0.95833333333333315</v>
      </c>
      <c r="H1791" s="15">
        <f t="shared" si="525"/>
        <v>-3.4499999999999993</v>
      </c>
      <c r="I1791" s="15">
        <f t="shared" si="513"/>
        <v>-1533.333333333333</v>
      </c>
      <c r="J1791" s="15">
        <f t="shared" si="514"/>
        <v>0</v>
      </c>
      <c r="K1791" s="15">
        <f t="shared" si="515"/>
        <v>1533.333333333333</v>
      </c>
      <c r="L1791" s="15">
        <f>SUM(0.5*1.2*$AD$4*$AF$4*(F1791^2))</f>
        <v>71.134583333333339</v>
      </c>
      <c r="M1791" s="15">
        <f t="shared" si="516"/>
        <v>3.7044428819444448</v>
      </c>
      <c r="N1791" s="15">
        <f t="shared" si="526"/>
        <v>0.31179060923032409</v>
      </c>
      <c r="O1791" s="15">
        <f t="shared" si="517"/>
        <v>2.315276801215278</v>
      </c>
      <c r="P1791" s="15">
        <f t="shared" si="518"/>
        <v>14.823334895833332</v>
      </c>
      <c r="Q1791" s="15">
        <f t="shared" si="527"/>
        <v>1.2476306870659721</v>
      </c>
      <c r="R1791" s="15">
        <f t="shared" si="519"/>
        <v>9.2645843098958327</v>
      </c>
      <c r="S1791" s="15">
        <f t="shared" si="528"/>
        <v>888.53365115735016</v>
      </c>
      <c r="T1791" s="15">
        <f t="shared" si="529"/>
        <v>627.34169723600189</v>
      </c>
      <c r="U1791" s="15">
        <f t="shared" si="520"/>
        <v>0.88853365115735017</v>
      </c>
      <c r="V1791" s="15">
        <f t="shared" si="521"/>
        <v>0.62734169723600186</v>
      </c>
      <c r="W1791" s="15">
        <f t="shared" si="522"/>
        <v>0.26119195392134831</v>
      </c>
      <c r="X1791" s="15">
        <f t="shared" si="523"/>
        <v>81.763706054521137</v>
      </c>
      <c r="Y1791" s="15">
        <f t="shared" si="530"/>
        <v>268888.41893055843</v>
      </c>
      <c r="AJ1791">
        <f>IF(E1791&lt;1,1,0)</f>
        <v>0</v>
      </c>
      <c r="AK1791">
        <f>IF(AJ1791=1,"",E1791)</f>
        <v>43.5</v>
      </c>
      <c r="AL1791">
        <f>E1791/3.6</f>
        <v>12.083333333333332</v>
      </c>
    </row>
    <row r="1792" spans="2:38" x14ac:dyDescent="0.3">
      <c r="B1792" s="23" t="s">
        <v>54</v>
      </c>
      <c r="C1792" s="23">
        <v>1781</v>
      </c>
      <c r="D1792" s="23">
        <v>304</v>
      </c>
      <c r="E1792" s="22">
        <v>39.9</v>
      </c>
      <c r="F1792" s="42">
        <f t="shared" si="512"/>
        <v>11.083333333333334</v>
      </c>
      <c r="G1792" s="15">
        <f t="shared" si="524"/>
        <v>-0.98611111111111127</v>
      </c>
      <c r="H1792" s="15">
        <f t="shared" si="525"/>
        <v>-3.5500000000000007</v>
      </c>
      <c r="I1792" s="15">
        <f t="shared" si="513"/>
        <v>-1577.7777777777781</v>
      </c>
      <c r="J1792" s="15">
        <f t="shared" si="514"/>
        <v>0</v>
      </c>
      <c r="K1792" s="15">
        <f t="shared" si="515"/>
        <v>1577.7777777777781</v>
      </c>
      <c r="L1792" s="15">
        <f>SUM(0.5*1.2*$AD$4*$AF$4*(F1792^2))</f>
        <v>59.847783333333332</v>
      </c>
      <c r="M1792" s="15">
        <f t="shared" si="516"/>
        <v>3.2727729319444441</v>
      </c>
      <c r="N1792" s="15">
        <f t="shared" si="526"/>
        <v>0.27636749203086419</v>
      </c>
      <c r="O1792" s="15">
        <f t="shared" si="517"/>
        <v>2.0454830824652777</v>
      </c>
      <c r="P1792" s="15">
        <f t="shared" si="518"/>
        <v>14.214264105092596</v>
      </c>
      <c r="Q1792" s="15">
        <f t="shared" si="527"/>
        <v>1.2003156355411526</v>
      </c>
      <c r="R1792" s="15">
        <f t="shared" si="519"/>
        <v>8.8839150656828725</v>
      </c>
      <c r="S1792" s="15">
        <f t="shared" si="528"/>
        <v>888.81001864938105</v>
      </c>
      <c r="T1792" s="15">
        <f t="shared" si="529"/>
        <v>628.54201287154308</v>
      </c>
      <c r="U1792" s="15">
        <f t="shared" si="520"/>
        <v>0.88881001864938103</v>
      </c>
      <c r="V1792" s="15">
        <f t="shared" si="521"/>
        <v>0.6285420128715431</v>
      </c>
      <c r="W1792" s="15">
        <f t="shared" si="522"/>
        <v>0.26026800577783793</v>
      </c>
      <c r="X1792" s="15">
        <f t="shared" si="523"/>
        <v>68.790373367951517</v>
      </c>
      <c r="Y1792" s="15">
        <f t="shared" si="530"/>
        <v>268957.20930392639</v>
      </c>
      <c r="AJ1792">
        <f>IF(E1792&lt;1,1,0)</f>
        <v>0</v>
      </c>
      <c r="AK1792">
        <f>IF(AJ1792=1,"",E1792)</f>
        <v>39.9</v>
      </c>
      <c r="AL1792">
        <f>E1792/3.6</f>
        <v>11.083333333333332</v>
      </c>
    </row>
    <row r="1793" spans="2:38" x14ac:dyDescent="0.3">
      <c r="B1793" s="23" t="s">
        <v>54</v>
      </c>
      <c r="C1793" s="23">
        <v>1782</v>
      </c>
      <c r="D1793" s="23">
        <v>305</v>
      </c>
      <c r="E1793" s="22">
        <v>36.4</v>
      </c>
      <c r="F1793" s="42">
        <f t="shared" si="512"/>
        <v>10.111111111111111</v>
      </c>
      <c r="G1793" s="15">
        <f t="shared" si="524"/>
        <v>-0.93055555555555491</v>
      </c>
      <c r="H1793" s="15">
        <f t="shared" si="525"/>
        <v>-3.3499999999999979</v>
      </c>
      <c r="I1793" s="15">
        <f t="shared" si="513"/>
        <v>-1488.8888888888878</v>
      </c>
      <c r="J1793" s="15">
        <f t="shared" si="514"/>
        <v>0</v>
      </c>
      <c r="K1793" s="15">
        <f t="shared" si="515"/>
        <v>1488.8888888888878</v>
      </c>
      <c r="L1793" s="15">
        <f>SUM(0.5*1.2*$AD$4*$AF$4*(F1793^2))</f>
        <v>49.808681481481472</v>
      </c>
      <c r="M1793" s="15">
        <f t="shared" si="516"/>
        <v>2.8841811127572012</v>
      </c>
      <c r="N1793" s="15">
        <f t="shared" si="526"/>
        <v>0.24435423316415178</v>
      </c>
      <c r="O1793" s="15">
        <f t="shared" si="517"/>
        <v>1.8026131954732509</v>
      </c>
      <c r="P1793" s="15">
        <f t="shared" si="518"/>
        <v>12.170139874897108</v>
      </c>
      <c r="Q1793" s="15">
        <f t="shared" si="527"/>
        <v>1.0310812949565606</v>
      </c>
      <c r="R1793" s="15">
        <f t="shared" si="519"/>
        <v>7.6063374218106921</v>
      </c>
      <c r="S1793" s="15">
        <f t="shared" si="528"/>
        <v>889.05437288254518</v>
      </c>
      <c r="T1793" s="15">
        <f t="shared" si="529"/>
        <v>629.57309416649969</v>
      </c>
      <c r="U1793" s="15">
        <f t="shared" si="520"/>
        <v>0.88905437288254519</v>
      </c>
      <c r="V1793" s="15">
        <f t="shared" si="521"/>
        <v>0.62957309416649965</v>
      </c>
      <c r="W1793" s="15">
        <f t="shared" si="522"/>
        <v>0.25948127871604554</v>
      </c>
      <c r="X1793" s="15">
        <f t="shared" si="523"/>
        <v>57.251176387796242</v>
      </c>
      <c r="Y1793" s="15">
        <f t="shared" si="530"/>
        <v>269014.46048031416</v>
      </c>
      <c r="AJ1793">
        <f>IF(E1793&lt;1,1,0)</f>
        <v>0</v>
      </c>
      <c r="AK1793">
        <f>IF(AJ1793=1,"",E1793)</f>
        <v>36.4</v>
      </c>
      <c r="AL1793">
        <f>E1793/3.6</f>
        <v>10.111111111111111</v>
      </c>
    </row>
    <row r="1794" spans="2:38" x14ac:dyDescent="0.3">
      <c r="B1794" s="23" t="s">
        <v>54</v>
      </c>
      <c r="C1794" s="23">
        <v>1783</v>
      </c>
      <c r="D1794" s="23">
        <v>306</v>
      </c>
      <c r="E1794" s="22">
        <v>33.200000000000003</v>
      </c>
      <c r="F1794" s="42">
        <f t="shared" si="512"/>
        <v>9.2222222222222232</v>
      </c>
      <c r="G1794" s="15">
        <f t="shared" si="524"/>
        <v>-0.8194444444444442</v>
      </c>
      <c r="H1794" s="15">
        <f t="shared" si="525"/>
        <v>-2.9499999999999993</v>
      </c>
      <c r="I1794" s="15">
        <f t="shared" si="513"/>
        <v>-1311.1111111111106</v>
      </c>
      <c r="J1794" s="15">
        <f t="shared" si="514"/>
        <v>0</v>
      </c>
      <c r="K1794" s="15">
        <f t="shared" si="515"/>
        <v>1311.1111111111106</v>
      </c>
      <c r="L1794" s="15">
        <f>SUM(0.5*1.2*$AD$4*$AF$4*(F1794^2))</f>
        <v>41.436059259259267</v>
      </c>
      <c r="M1794" s="15">
        <f t="shared" si="516"/>
        <v>2.5534125465020581</v>
      </c>
      <c r="N1794" s="15">
        <f t="shared" si="526"/>
        <v>0.21704006645267496</v>
      </c>
      <c r="O1794" s="15">
        <f t="shared" si="517"/>
        <v>1.5958828415637862</v>
      </c>
      <c r="P1794" s="15">
        <f t="shared" si="518"/>
        <v>9.5379454781892967</v>
      </c>
      <c r="Q1794" s="15">
        <f t="shared" si="527"/>
        <v>0.81072536564609032</v>
      </c>
      <c r="R1794" s="15">
        <f t="shared" si="519"/>
        <v>5.96121592386831</v>
      </c>
      <c r="S1794" s="15">
        <f t="shared" si="528"/>
        <v>889.27141294899786</v>
      </c>
      <c r="T1794" s="15">
        <f t="shared" si="529"/>
        <v>630.38381953214582</v>
      </c>
      <c r="U1794" s="15">
        <f t="shared" si="520"/>
        <v>0.88927141294899781</v>
      </c>
      <c r="V1794" s="15">
        <f t="shared" si="521"/>
        <v>0.63038381953214584</v>
      </c>
      <c r="W1794" s="15">
        <f t="shared" si="522"/>
        <v>0.25888759341685197</v>
      </c>
      <c r="X1794" s="15">
        <f t="shared" si="523"/>
        <v>47.627473099672272</v>
      </c>
      <c r="Y1794" s="15">
        <f t="shared" si="530"/>
        <v>269062.08795341384</v>
      </c>
      <c r="AJ1794">
        <f>IF(E1794&lt;1,1,0)</f>
        <v>0</v>
      </c>
      <c r="AK1794">
        <f>IF(AJ1794=1,"",E1794)</f>
        <v>33.200000000000003</v>
      </c>
      <c r="AL1794">
        <f>E1794/3.6</f>
        <v>9.2222222222222232</v>
      </c>
    </row>
    <row r="1795" spans="2:38" x14ac:dyDescent="0.3">
      <c r="B1795" s="23" t="s">
        <v>54</v>
      </c>
      <c r="C1795" s="23">
        <v>1784</v>
      </c>
      <c r="D1795" s="23">
        <v>307</v>
      </c>
      <c r="E1795" s="22">
        <v>30.5</v>
      </c>
      <c r="F1795" s="42">
        <f t="shared" si="512"/>
        <v>8.4722222222222232</v>
      </c>
      <c r="G1795" s="15">
        <f t="shared" si="524"/>
        <v>-0.6805555555555558</v>
      </c>
      <c r="H1795" s="15">
        <f t="shared" si="525"/>
        <v>-2.4500000000000011</v>
      </c>
      <c r="I1795" s="15">
        <f t="shared" si="513"/>
        <v>-1088.8888888888894</v>
      </c>
      <c r="J1795" s="15">
        <f t="shared" si="514"/>
        <v>0</v>
      </c>
      <c r="K1795" s="15">
        <f t="shared" si="515"/>
        <v>1088.8888888888894</v>
      </c>
      <c r="L1795" s="15">
        <f>SUM(0.5*1.2*$AD$4*$AF$4*(F1795^2))</f>
        <v>34.970509259259266</v>
      </c>
      <c r="M1795" s="15">
        <f t="shared" si="516"/>
        <v>2.2909779256687242</v>
      </c>
      <c r="N1795" s="15">
        <f t="shared" si="526"/>
        <v>0.19536950643897175</v>
      </c>
      <c r="O1795" s="15">
        <f t="shared" si="517"/>
        <v>1.4318612035429528</v>
      </c>
      <c r="P1795" s="15">
        <f t="shared" si="518"/>
        <v>6.9343307163065893</v>
      </c>
      <c r="Q1795" s="15">
        <f t="shared" si="527"/>
        <v>0.59134431386281183</v>
      </c>
      <c r="R1795" s="15">
        <f t="shared" si="519"/>
        <v>4.333956697691618</v>
      </c>
      <c r="S1795" s="15">
        <f t="shared" si="528"/>
        <v>889.46678245543683</v>
      </c>
      <c r="T1795" s="15">
        <f t="shared" si="529"/>
        <v>630.97516384600863</v>
      </c>
      <c r="U1795" s="15">
        <f t="shared" si="520"/>
        <v>0.88946678245543687</v>
      </c>
      <c r="V1795" s="15">
        <f t="shared" si="521"/>
        <v>0.6309751638460086</v>
      </c>
      <c r="W1795" s="15">
        <f t="shared" si="522"/>
        <v>0.25849161860942826</v>
      </c>
      <c r="X1795" s="15">
        <f t="shared" si="523"/>
        <v>40.195806710187966</v>
      </c>
      <c r="Y1795" s="15">
        <f t="shared" si="530"/>
        <v>269102.283760124</v>
      </c>
      <c r="AJ1795">
        <f>IF(E1795&lt;1,1,0)</f>
        <v>0</v>
      </c>
      <c r="AK1795">
        <f>IF(AJ1795=1,"",E1795)</f>
        <v>30.5</v>
      </c>
      <c r="AL1795">
        <f>E1795/3.6</f>
        <v>8.4722222222222214</v>
      </c>
    </row>
    <row r="1796" spans="2:38" x14ac:dyDescent="0.3">
      <c r="B1796" s="23" t="s">
        <v>54</v>
      </c>
      <c r="C1796" s="23">
        <v>1785</v>
      </c>
      <c r="D1796" s="23">
        <v>308</v>
      </c>
      <c r="E1796" s="22">
        <v>28.3</v>
      </c>
      <c r="F1796" s="42">
        <f t="shared" si="512"/>
        <v>7.8611111111111116</v>
      </c>
      <c r="G1796" s="15">
        <f t="shared" si="524"/>
        <v>-0.58333333333333326</v>
      </c>
      <c r="H1796" s="15">
        <f t="shared" si="525"/>
        <v>-2.0999999999999996</v>
      </c>
      <c r="I1796" s="15">
        <f t="shared" si="513"/>
        <v>-933.33333333333326</v>
      </c>
      <c r="J1796" s="15">
        <f t="shared" si="514"/>
        <v>0</v>
      </c>
      <c r="K1796" s="15">
        <f t="shared" si="515"/>
        <v>933.33333333333326</v>
      </c>
      <c r="L1796" s="15">
        <f>SUM(0.5*1.2*$AD$4*$AF$4*(F1796^2))</f>
        <v>30.107531481481484</v>
      </c>
      <c r="M1796" s="15">
        <f t="shared" si="516"/>
        <v>2.0874986502572019</v>
      </c>
      <c r="N1796" s="15">
        <f t="shared" si="526"/>
        <v>0.17859710674422727</v>
      </c>
      <c r="O1796" s="15">
        <f t="shared" si="517"/>
        <v>1.3046866564107511</v>
      </c>
      <c r="P1796" s="15">
        <f t="shared" si="518"/>
        <v>5.2495383867798351</v>
      </c>
      <c r="Q1796" s="15">
        <f t="shared" si="527"/>
        <v>0.44912717309116362</v>
      </c>
      <c r="R1796" s="15">
        <f t="shared" si="519"/>
        <v>3.280961491737397</v>
      </c>
      <c r="S1796" s="15">
        <f t="shared" si="528"/>
        <v>889.64537956218101</v>
      </c>
      <c r="T1796" s="15">
        <f t="shared" si="529"/>
        <v>631.42429101909977</v>
      </c>
      <c r="U1796" s="15">
        <f t="shared" si="520"/>
        <v>0.88964537956218104</v>
      </c>
      <c r="V1796" s="15">
        <f t="shared" si="521"/>
        <v>0.6314242910190998</v>
      </c>
      <c r="W1796" s="15">
        <f t="shared" si="522"/>
        <v>0.25822108854308123</v>
      </c>
      <c r="X1796" s="15">
        <f t="shared" si="523"/>
        <v>34.606177269929383</v>
      </c>
      <c r="Y1796" s="15">
        <f t="shared" si="530"/>
        <v>269136.88993739395</v>
      </c>
      <c r="AJ1796">
        <f>IF(E1796&lt;1,1,0)</f>
        <v>0</v>
      </c>
      <c r="AK1796">
        <f>IF(AJ1796=1,"",E1796)</f>
        <v>28.3</v>
      </c>
      <c r="AL1796">
        <f>E1796/3.6</f>
        <v>7.8611111111111107</v>
      </c>
    </row>
    <row r="1797" spans="2:38" x14ac:dyDescent="0.3">
      <c r="B1797" s="23" t="s">
        <v>54</v>
      </c>
      <c r="C1797" s="23">
        <v>1786</v>
      </c>
      <c r="D1797" s="23">
        <v>309</v>
      </c>
      <c r="E1797" s="22">
        <v>26.3</v>
      </c>
      <c r="F1797" s="42">
        <f t="shared" si="512"/>
        <v>7.3055555555555562</v>
      </c>
      <c r="G1797" s="15">
        <f t="shared" si="524"/>
        <v>-0.54166666666666696</v>
      </c>
      <c r="H1797" s="15">
        <f t="shared" si="525"/>
        <v>-1.9500000000000011</v>
      </c>
      <c r="I1797" s="15">
        <f t="shared" si="513"/>
        <v>-866.6666666666672</v>
      </c>
      <c r="J1797" s="15">
        <f t="shared" si="514"/>
        <v>0</v>
      </c>
      <c r="K1797" s="15">
        <f t="shared" si="515"/>
        <v>866.6666666666672</v>
      </c>
      <c r="L1797" s="15">
        <f>SUM(0.5*1.2*$AD$4*$AF$4*(F1797^2))</f>
        <v>26.002420370370373</v>
      </c>
      <c r="M1797" s="15">
        <f t="shared" si="516"/>
        <v>1.9099821265946504</v>
      </c>
      <c r="N1797" s="15">
        <f t="shared" si="526"/>
        <v>0.16394013253270748</v>
      </c>
      <c r="O1797" s="15">
        <f t="shared" si="517"/>
        <v>1.1937388291216566</v>
      </c>
      <c r="P1797" s="15">
        <f t="shared" si="518"/>
        <v>4.4214993548868353</v>
      </c>
      <c r="Q1797" s="15">
        <f t="shared" si="527"/>
        <v>0.37951202796112005</v>
      </c>
      <c r="R1797" s="15">
        <f t="shared" si="519"/>
        <v>2.7634370968042719</v>
      </c>
      <c r="S1797" s="15">
        <f t="shared" si="528"/>
        <v>889.80931969471374</v>
      </c>
      <c r="T1797" s="15">
        <f t="shared" si="529"/>
        <v>631.80380304706091</v>
      </c>
      <c r="U1797" s="15">
        <f t="shared" si="520"/>
        <v>0.88980931969471377</v>
      </c>
      <c r="V1797" s="15">
        <f t="shared" si="521"/>
        <v>0.63180380304706096</v>
      </c>
      <c r="W1797" s="15">
        <f t="shared" si="522"/>
        <v>0.25800551664765281</v>
      </c>
      <c r="X1797" s="15">
        <f t="shared" si="523"/>
        <v>29.887658902311191</v>
      </c>
      <c r="Y1797" s="15">
        <f t="shared" si="530"/>
        <v>269166.77759629628</v>
      </c>
      <c r="AJ1797">
        <f>IF(E1797&lt;1,1,0)</f>
        <v>0</v>
      </c>
      <c r="AK1797">
        <f>IF(AJ1797=1,"",E1797)</f>
        <v>26.3</v>
      </c>
      <c r="AL1797">
        <f>E1797/3.6</f>
        <v>7.3055555555555554</v>
      </c>
    </row>
    <row r="1798" spans="2:38" x14ac:dyDescent="0.3">
      <c r="B1798" s="23" t="s">
        <v>54</v>
      </c>
      <c r="C1798" s="23">
        <v>1787</v>
      </c>
      <c r="D1798" s="23">
        <v>310</v>
      </c>
      <c r="E1798" s="22">
        <v>24.4</v>
      </c>
      <c r="F1798" s="42">
        <f t="shared" si="512"/>
        <v>6.7777777777777777</v>
      </c>
      <c r="G1798" s="15">
        <f t="shared" si="524"/>
        <v>-0.5277777777777779</v>
      </c>
      <c r="H1798" s="15">
        <f t="shared" si="525"/>
        <v>-1.9000000000000004</v>
      </c>
      <c r="I1798" s="15">
        <f t="shared" si="513"/>
        <v>-844.44444444444468</v>
      </c>
      <c r="J1798" s="15">
        <f t="shared" si="514"/>
        <v>0</v>
      </c>
      <c r="K1798" s="15">
        <f t="shared" si="515"/>
        <v>844.44444444444468</v>
      </c>
      <c r="L1798" s="15">
        <f>SUM(0.5*1.2*$AD$4*$AF$4*(F1798^2))</f>
        <v>22.381125925925925</v>
      </c>
      <c r="M1798" s="15">
        <f t="shared" si="516"/>
        <v>1.7474542979423868</v>
      </c>
      <c r="N1798" s="15">
        <f t="shared" si="526"/>
        <v>0.15047523121170553</v>
      </c>
      <c r="O1798" s="15">
        <f t="shared" si="517"/>
        <v>1.0921589362139918</v>
      </c>
      <c r="P1798" s="15">
        <f t="shared" si="518"/>
        <v>3.9760024921810717</v>
      </c>
      <c r="Q1798" s="15">
        <f t="shared" si="527"/>
        <v>0.34237799238225897</v>
      </c>
      <c r="R1798" s="15">
        <f t="shared" si="519"/>
        <v>2.4850015576131699</v>
      </c>
      <c r="S1798" s="15">
        <f t="shared" si="528"/>
        <v>889.95979492592539</v>
      </c>
      <c r="T1798" s="15">
        <f t="shared" si="529"/>
        <v>632.14618103944315</v>
      </c>
      <c r="U1798" s="15">
        <f t="shared" si="520"/>
        <v>0.88995979492592536</v>
      </c>
      <c r="V1798" s="15">
        <f t="shared" si="521"/>
        <v>0.6321461810394432</v>
      </c>
      <c r="W1798" s="15">
        <f t="shared" si="522"/>
        <v>0.25781361388648216</v>
      </c>
      <c r="X1798" s="15">
        <f t="shared" si="523"/>
        <v>25.725251629235714</v>
      </c>
      <c r="Y1798" s="15">
        <f t="shared" si="530"/>
        <v>269192.50284792553</v>
      </c>
      <c r="AJ1798">
        <f>IF(E1798&lt;1,1,0)</f>
        <v>0</v>
      </c>
      <c r="AK1798">
        <f>IF(AJ1798=1,"",E1798)</f>
        <v>24.4</v>
      </c>
      <c r="AL1798">
        <f>E1798/3.6</f>
        <v>6.7777777777777768</v>
      </c>
    </row>
    <row r="1799" spans="2:38" x14ac:dyDescent="0.3">
      <c r="B1799" s="23" t="s">
        <v>54</v>
      </c>
      <c r="C1799" s="23">
        <v>1788</v>
      </c>
      <c r="D1799" s="23">
        <v>311</v>
      </c>
      <c r="E1799" s="22">
        <v>22.5</v>
      </c>
      <c r="F1799" s="42">
        <f t="shared" si="512"/>
        <v>6.25</v>
      </c>
      <c r="G1799" s="15">
        <f t="shared" si="524"/>
        <v>-0.54166666666666641</v>
      </c>
      <c r="H1799" s="15">
        <f t="shared" si="525"/>
        <v>-1.9499999999999993</v>
      </c>
      <c r="I1799" s="15">
        <f t="shared" si="513"/>
        <v>-866.66666666666629</v>
      </c>
      <c r="J1799" s="15">
        <f t="shared" si="514"/>
        <v>0</v>
      </c>
      <c r="K1799" s="15">
        <f t="shared" si="515"/>
        <v>866.66666666666629</v>
      </c>
      <c r="L1799" s="15">
        <f>SUM(0.5*1.2*$AD$4*$AF$4*(F1799^2))</f>
        <v>19.03125</v>
      </c>
      <c r="M1799" s="15">
        <f t="shared" si="516"/>
        <v>1.5904453125</v>
      </c>
      <c r="N1799" s="15">
        <f t="shared" si="526"/>
        <v>0.13739680338541665</v>
      </c>
      <c r="O1799" s="15">
        <f t="shared" si="517"/>
        <v>0.99402832031249999</v>
      </c>
      <c r="P1799" s="15">
        <f t="shared" si="518"/>
        <v>3.8262213541666639</v>
      </c>
      <c r="Q1799" s="15">
        <f t="shared" si="527"/>
        <v>0.3305430114293979</v>
      </c>
      <c r="R1799" s="15">
        <f t="shared" si="519"/>
        <v>2.391388346354165</v>
      </c>
      <c r="S1799" s="15">
        <f t="shared" si="528"/>
        <v>890.09719172931079</v>
      </c>
      <c r="T1799" s="15">
        <f t="shared" si="529"/>
        <v>632.47672405087258</v>
      </c>
      <c r="U1799" s="15">
        <f t="shared" si="520"/>
        <v>0.89009719172931079</v>
      </c>
      <c r="V1799" s="15">
        <f t="shared" si="521"/>
        <v>0.63247672405087263</v>
      </c>
      <c r="W1799" s="15">
        <f t="shared" si="522"/>
        <v>0.25762046767843816</v>
      </c>
      <c r="X1799" s="15">
        <f t="shared" si="523"/>
        <v>21.874819665672625</v>
      </c>
      <c r="Y1799" s="15">
        <f t="shared" si="530"/>
        <v>269214.37766759121</v>
      </c>
      <c r="AJ1799">
        <f>IF(E1799&lt;1,1,0)</f>
        <v>0</v>
      </c>
      <c r="AK1799">
        <f>IF(AJ1799=1,"",E1799)</f>
        <v>22.5</v>
      </c>
      <c r="AL1799">
        <f>E1799/3.6</f>
        <v>6.25</v>
      </c>
    </row>
    <row r="1800" spans="2:38" x14ac:dyDescent="0.3">
      <c r="B1800" s="23" t="s">
        <v>54</v>
      </c>
      <c r="C1800" s="23">
        <v>1789</v>
      </c>
      <c r="D1800" s="23">
        <v>312</v>
      </c>
      <c r="E1800" s="22">
        <v>20.5</v>
      </c>
      <c r="F1800" s="42">
        <f t="shared" si="512"/>
        <v>5.6944444444444446</v>
      </c>
      <c r="G1800" s="15">
        <f t="shared" si="524"/>
        <v>-0.59722222222222232</v>
      </c>
      <c r="H1800" s="15">
        <f t="shared" si="525"/>
        <v>-2.1500000000000004</v>
      </c>
      <c r="I1800" s="15">
        <f t="shared" si="513"/>
        <v>-955.55555555555566</v>
      </c>
      <c r="J1800" s="15">
        <f t="shared" si="514"/>
        <v>0</v>
      </c>
      <c r="K1800" s="15">
        <f t="shared" si="515"/>
        <v>955.55555555555566</v>
      </c>
      <c r="L1800" s="15">
        <f>SUM(0.5*1.2*$AD$4*$AF$4*(F1800^2))</f>
        <v>15.798287037037039</v>
      </c>
      <c r="M1800" s="15">
        <f t="shared" si="516"/>
        <v>1.4306624678497941</v>
      </c>
      <c r="N1800" s="15">
        <f t="shared" si="526"/>
        <v>0.12399074721364883</v>
      </c>
      <c r="O1800" s="15">
        <f t="shared" si="517"/>
        <v>0.89416404240612135</v>
      </c>
      <c r="P1800" s="15">
        <f t="shared" si="518"/>
        <v>4.010695556841565</v>
      </c>
      <c r="Q1800" s="15">
        <f t="shared" si="527"/>
        <v>0.347593614926269</v>
      </c>
      <c r="R1800" s="15">
        <f t="shared" si="519"/>
        <v>2.5066847230259781</v>
      </c>
      <c r="S1800" s="15">
        <f t="shared" si="528"/>
        <v>890.2211824765244</v>
      </c>
      <c r="T1800" s="15">
        <f t="shared" si="529"/>
        <v>632.82431766579884</v>
      </c>
      <c r="U1800" s="15">
        <f t="shared" si="520"/>
        <v>0.89022118247652438</v>
      </c>
      <c r="V1800" s="15">
        <f t="shared" si="521"/>
        <v>0.63282431766579883</v>
      </c>
      <c r="W1800" s="15">
        <f t="shared" si="522"/>
        <v>0.25739686481072555</v>
      </c>
      <c r="X1800" s="15">
        <f t="shared" si="523"/>
        <v>18.158770439478587</v>
      </c>
      <c r="Y1800" s="15">
        <f t="shared" si="530"/>
        <v>269232.53643803071</v>
      </c>
      <c r="AJ1800">
        <f>IF(E1800&lt;1,1,0)</f>
        <v>0</v>
      </c>
      <c r="AK1800">
        <f>IF(AJ1800=1,"",E1800)</f>
        <v>20.5</v>
      </c>
      <c r="AL1800">
        <f>E1800/3.6</f>
        <v>5.6944444444444446</v>
      </c>
    </row>
    <row r="1801" spans="2:38" x14ac:dyDescent="0.3">
      <c r="B1801" s="23" t="s">
        <v>54</v>
      </c>
      <c r="C1801" s="23">
        <v>1790</v>
      </c>
      <c r="D1801" s="23">
        <v>313</v>
      </c>
      <c r="E1801" s="22">
        <v>18.2</v>
      </c>
      <c r="F1801" s="42">
        <f t="shared" si="512"/>
        <v>5.0555555555555554</v>
      </c>
      <c r="G1801" s="15">
        <f t="shared" si="524"/>
        <v>-0.69444444444444442</v>
      </c>
      <c r="H1801" s="15">
        <f t="shared" si="525"/>
        <v>-2.5</v>
      </c>
      <c r="I1801" s="15">
        <f t="shared" si="513"/>
        <v>-1111.1111111111111</v>
      </c>
      <c r="J1801" s="15">
        <f t="shared" si="514"/>
        <v>0</v>
      </c>
      <c r="K1801" s="15">
        <f t="shared" si="515"/>
        <v>1111.1111111111111</v>
      </c>
      <c r="L1801" s="15">
        <f>SUM(0.5*1.2*$AD$4*$AF$4*(F1801^2))</f>
        <v>12.452170370370368</v>
      </c>
      <c r="M1801" s="15">
        <f t="shared" si="516"/>
        <v>1.25323263909465</v>
      </c>
      <c r="N1801" s="15">
        <f t="shared" si="526"/>
        <v>0.10896161556572929</v>
      </c>
      <c r="O1801" s="15">
        <f t="shared" si="517"/>
        <v>0.78327039943415633</v>
      </c>
      <c r="P1801" s="15">
        <f t="shared" si="518"/>
        <v>4.3640513115226334</v>
      </c>
      <c r="Q1801" s="15">
        <f t="shared" si="527"/>
        <v>0.37943001680738453</v>
      </c>
      <c r="R1801" s="15">
        <f t="shared" si="519"/>
        <v>2.7275320697016459</v>
      </c>
      <c r="S1801" s="15">
        <f t="shared" si="528"/>
        <v>890.33014409209011</v>
      </c>
      <c r="T1801" s="15">
        <f t="shared" si="529"/>
        <v>633.20374768260626</v>
      </c>
      <c r="U1801" s="15">
        <f t="shared" si="520"/>
        <v>0.8903301440920901</v>
      </c>
      <c r="V1801" s="15">
        <f t="shared" si="521"/>
        <v>0.63320374768260623</v>
      </c>
      <c r="W1801" s="15">
        <f t="shared" si="522"/>
        <v>0.25712639640948387</v>
      </c>
      <c r="X1801" s="15">
        <f t="shared" si="523"/>
        <v>14.31265951769535</v>
      </c>
      <c r="Y1801" s="15">
        <f t="shared" si="530"/>
        <v>269246.8490975484</v>
      </c>
      <c r="AJ1801">
        <f>IF(E1801&lt;1,1,0)</f>
        <v>0</v>
      </c>
      <c r="AK1801">
        <f>IF(AJ1801=1,"",E1801)</f>
        <v>18.2</v>
      </c>
      <c r="AL1801">
        <f>E1801/3.6</f>
        <v>5.0555555555555554</v>
      </c>
    </row>
    <row r="1802" spans="2:38" x14ac:dyDescent="0.3">
      <c r="B1802" s="23" t="s">
        <v>54</v>
      </c>
      <c r="C1802" s="23">
        <v>1791</v>
      </c>
      <c r="D1802" s="23">
        <v>314</v>
      </c>
      <c r="E1802" s="22">
        <v>15.5</v>
      </c>
      <c r="F1802" s="42">
        <f t="shared" si="512"/>
        <v>4.3055555555555554</v>
      </c>
      <c r="G1802" s="15">
        <f t="shared" si="524"/>
        <v>-0.8194444444444442</v>
      </c>
      <c r="H1802" s="15">
        <f t="shared" si="525"/>
        <v>-2.9499999999999993</v>
      </c>
      <c r="I1802" s="15">
        <f t="shared" si="513"/>
        <v>-1311.1111111111106</v>
      </c>
      <c r="J1802" s="15">
        <f t="shared" si="514"/>
        <v>0</v>
      </c>
      <c r="K1802" s="15">
        <f t="shared" si="515"/>
        <v>1311.1111111111106</v>
      </c>
      <c r="L1802" s="15">
        <f>SUM(0.5*1.2*$AD$4*$AF$4*(F1802^2))</f>
        <v>9.0316203703703692</v>
      </c>
      <c r="M1802" s="15">
        <f t="shared" si="516"/>
        <v>1.0525861432613168</v>
      </c>
      <c r="N1802" s="15">
        <f t="shared" si="526"/>
        <v>9.1808902495570416E-2</v>
      </c>
      <c r="O1802" s="15">
        <f t="shared" si="517"/>
        <v>0.65786633953832307</v>
      </c>
      <c r="P1802" s="15">
        <f t="shared" si="518"/>
        <v>4.5924755851337427</v>
      </c>
      <c r="Q1802" s="15">
        <f t="shared" si="527"/>
        <v>0.40056592603666535</v>
      </c>
      <c r="R1802" s="15">
        <f t="shared" si="519"/>
        <v>2.8702972407085889</v>
      </c>
      <c r="S1802" s="15">
        <f t="shared" si="528"/>
        <v>890.42195299458569</v>
      </c>
      <c r="T1802" s="15">
        <f t="shared" si="529"/>
        <v>633.60431360864288</v>
      </c>
      <c r="U1802" s="15">
        <f t="shared" si="520"/>
        <v>0.89042195299458571</v>
      </c>
      <c r="V1802" s="15">
        <f t="shared" si="521"/>
        <v>0.63360431360864289</v>
      </c>
      <c r="W1802" s="15">
        <f t="shared" si="522"/>
        <v>0.25681763938594282</v>
      </c>
      <c r="X1802" s="15">
        <f t="shared" si="523"/>
        <v>10.380993067158602</v>
      </c>
      <c r="Y1802" s="15">
        <f t="shared" si="530"/>
        <v>269257.23009061557</v>
      </c>
      <c r="AJ1802">
        <f>IF(E1802&lt;1,1,0)</f>
        <v>0</v>
      </c>
      <c r="AK1802">
        <f>IF(AJ1802=1,"",E1802)</f>
        <v>15.5</v>
      </c>
      <c r="AL1802">
        <f>E1802/3.6</f>
        <v>4.3055555555555554</v>
      </c>
    </row>
    <row r="1803" spans="2:38" x14ac:dyDescent="0.3">
      <c r="B1803" s="23" t="s">
        <v>54</v>
      </c>
      <c r="C1803" s="23">
        <v>1792</v>
      </c>
      <c r="D1803" s="23">
        <v>315</v>
      </c>
      <c r="E1803" s="22">
        <v>12.3</v>
      </c>
      <c r="F1803" s="42">
        <f t="shared" si="512"/>
        <v>3.416666666666667</v>
      </c>
      <c r="G1803" s="15">
        <f t="shared" si="524"/>
        <v>-0.94444444444444453</v>
      </c>
      <c r="H1803" s="15">
        <f t="shared" si="525"/>
        <v>-3.4000000000000004</v>
      </c>
      <c r="I1803" s="15">
        <f t="shared" si="513"/>
        <v>-1511.1111111111113</v>
      </c>
      <c r="J1803" s="15">
        <f t="shared" si="514"/>
        <v>0</v>
      </c>
      <c r="K1803" s="15">
        <f t="shared" si="515"/>
        <v>1511.1111111111113</v>
      </c>
      <c r="L1803" s="15">
        <f>SUM(0.5*1.2*$AD$4*$AF$4*(F1803^2))</f>
        <v>5.6873833333333339</v>
      </c>
      <c r="M1803" s="15">
        <f t="shared" si="516"/>
        <v>0.82385189305555573</v>
      </c>
      <c r="N1803" s="15">
        <f t="shared" si="526"/>
        <v>7.2087040642361128E-2</v>
      </c>
      <c r="O1803" s="15">
        <f t="shared" si="517"/>
        <v>0.51490743315972232</v>
      </c>
      <c r="P1803" s="15">
        <f t="shared" si="518"/>
        <v>4.3391110699074078</v>
      </c>
      <c r="Q1803" s="15">
        <f t="shared" si="527"/>
        <v>0.37967221861689815</v>
      </c>
      <c r="R1803" s="15">
        <f t="shared" si="519"/>
        <v>2.7119444186921298</v>
      </c>
      <c r="S1803" s="15">
        <f t="shared" si="528"/>
        <v>890.49404003522807</v>
      </c>
      <c r="T1803" s="15">
        <f t="shared" si="529"/>
        <v>633.98398582725974</v>
      </c>
      <c r="U1803" s="15">
        <f t="shared" si="520"/>
        <v>0.89049404003522803</v>
      </c>
      <c r="V1803" s="15">
        <f t="shared" si="521"/>
        <v>0.63398398582725979</v>
      </c>
      <c r="W1803" s="15">
        <f t="shared" si="522"/>
        <v>0.25651005420796824</v>
      </c>
      <c r="X1803" s="15">
        <f t="shared" si="523"/>
        <v>6.537042665184277</v>
      </c>
      <c r="Y1803" s="15">
        <f t="shared" si="530"/>
        <v>269263.76713328075</v>
      </c>
      <c r="AJ1803">
        <f>IF(E1803&lt;1,1,0)</f>
        <v>0</v>
      </c>
      <c r="AK1803">
        <f>IF(AJ1803=1,"",E1803)</f>
        <v>12.3</v>
      </c>
      <c r="AL1803">
        <f t="shared" ref="AL1803:AL1811" si="531">E1803/3.6</f>
        <v>3.416666666666667</v>
      </c>
    </row>
    <row r="1804" spans="2:38" x14ac:dyDescent="0.3">
      <c r="B1804" s="23" t="s">
        <v>54</v>
      </c>
      <c r="C1804" s="23">
        <v>1793</v>
      </c>
      <c r="D1804" s="23">
        <v>316</v>
      </c>
      <c r="E1804" s="22">
        <v>8.6999999999999993</v>
      </c>
      <c r="F1804" s="42">
        <f t="shared" ref="F1804:F1811" si="532">SUM(E1804*(1000/3600))</f>
        <v>2.4166666666666665</v>
      </c>
      <c r="G1804" s="15">
        <f t="shared" si="524"/>
        <v>-0.98611111111111116</v>
      </c>
      <c r="H1804" s="15">
        <f t="shared" si="525"/>
        <v>-3.5500000000000003</v>
      </c>
      <c r="I1804" s="15">
        <f t="shared" ref="I1804:I1811" si="533">SUM($AC$4*G1804)</f>
        <v>-1577.7777777777778</v>
      </c>
      <c r="J1804" s="15">
        <f t="shared" ref="J1804:J1811" si="534">MAX(0,I1804)</f>
        <v>0</v>
      </c>
      <c r="K1804" s="15">
        <f t="shared" ref="K1804:K1811" si="535">ABS(MIN(0,I1804))</f>
        <v>1577.7777777777778</v>
      </c>
      <c r="L1804" s="15">
        <f>SUM(0.5*1.2*$AD$4*$AF$4*(F1804^2))</f>
        <v>2.8453833333333325</v>
      </c>
      <c r="M1804" s="15">
        <f t="shared" ref="M1804:M1811" si="536">SUM(((L1804+$AH$4+J1804)*F1804)/1000)</f>
        <v>0.57585634305555555</v>
      </c>
      <c r="N1804" s="15">
        <f t="shared" si="526"/>
        <v>5.0547390112654321E-2</v>
      </c>
      <c r="O1804" s="15">
        <f t="shared" ref="O1804:O1811" si="537">SUM((M1804*1000)/$AC$4)</f>
        <v>0.35991021440972221</v>
      </c>
      <c r="P1804" s="15">
        <f t="shared" ref="P1804:P1811" si="538">ABS(SUM(((K1804-L1804-$AB$22)*F1804)/1000))</f>
        <v>3.237106619907407</v>
      </c>
      <c r="Q1804" s="15">
        <f t="shared" si="527"/>
        <v>0.28414602552520574</v>
      </c>
      <c r="R1804" s="15">
        <f t="shared" ref="R1804:R1811" si="539">SUM((P1804*1000)/$AC$4)</f>
        <v>2.0231916374421295</v>
      </c>
      <c r="S1804" s="15">
        <f t="shared" si="528"/>
        <v>890.54458742534075</v>
      </c>
      <c r="T1804" s="15">
        <f t="shared" si="529"/>
        <v>634.2681318527849</v>
      </c>
      <c r="U1804" s="15">
        <f t="shared" ref="U1804:U1811" si="540">SUM(S1804/1000)</f>
        <v>0.89054458742534071</v>
      </c>
      <c r="V1804" s="15">
        <f t="shared" ref="V1804:V1811" si="541">SUM(T1804/1000)</f>
        <v>0.63426813185278486</v>
      </c>
      <c r="W1804" s="15">
        <f t="shared" ref="W1804:W1809" si="542">SUM(U1804-V1804)</f>
        <v>0.25627645557255585</v>
      </c>
      <c r="X1804" s="15">
        <f t="shared" ref="X1804:X1811" si="543">SUM((((0.5*$AC$4*(F1804^2))-W1804)*0.7)/1000)</f>
        <v>3.2703761620366545</v>
      </c>
      <c r="Y1804" s="15">
        <f t="shared" si="530"/>
        <v>269267.03750944277</v>
      </c>
      <c r="AJ1804">
        <f>IF(E1804&lt;1,1,0)</f>
        <v>0</v>
      </c>
      <c r="AK1804">
        <f>IF(AJ1804=1,"",E1804)</f>
        <v>8.6999999999999993</v>
      </c>
      <c r="AL1804">
        <f t="shared" si="531"/>
        <v>2.4166666666666665</v>
      </c>
    </row>
    <row r="1805" spans="2:38" x14ac:dyDescent="0.3">
      <c r="B1805" s="23" t="s">
        <v>54</v>
      </c>
      <c r="C1805" s="23">
        <v>1794</v>
      </c>
      <c r="D1805" s="23">
        <v>317</v>
      </c>
      <c r="E1805" s="22">
        <v>5.2</v>
      </c>
      <c r="F1805" s="42">
        <f t="shared" si="532"/>
        <v>1.4444444444444446</v>
      </c>
      <c r="G1805" s="15">
        <f t="shared" ref="G1805:G1811" si="544">($E1806-$E1804)/2/3.6</f>
        <v>-1.2083333333333333</v>
      </c>
      <c r="H1805" s="15">
        <f t="shared" ref="H1805:H1811" si="545">($E1806-$E1804)/2</f>
        <v>-4.3499999999999996</v>
      </c>
      <c r="I1805" s="15">
        <f t="shared" si="533"/>
        <v>-1933.3333333333333</v>
      </c>
      <c r="J1805" s="15">
        <f t="shared" si="534"/>
        <v>0</v>
      </c>
      <c r="K1805" s="15">
        <f t="shared" si="535"/>
        <v>1933.3333333333333</v>
      </c>
      <c r="L1805" s="15">
        <f>SUM(0.5*1.2*$AD$4*$AF$4*(F1805^2))</f>
        <v>1.0165037037037039</v>
      </c>
      <c r="M1805" s="15">
        <f t="shared" si="536"/>
        <v>0.34154828312757207</v>
      </c>
      <c r="N1805" s="15">
        <f t="shared" ref="N1805:N1811" si="546">SUM(M1805*(D1805/3600))</f>
        <v>3.0075223819844541E-2</v>
      </c>
      <c r="O1805" s="15">
        <f t="shared" si="537"/>
        <v>0.21346767695473254</v>
      </c>
      <c r="P1805" s="15">
        <f t="shared" si="538"/>
        <v>2.4510443094650207</v>
      </c>
      <c r="Q1805" s="15">
        <f t="shared" ref="Q1805:Q1811" si="547">SUM(P1805*(D1805/3600))</f>
        <v>0.21582806836122542</v>
      </c>
      <c r="R1805" s="15">
        <f t="shared" si="539"/>
        <v>1.5319026934156381</v>
      </c>
      <c r="S1805" s="15">
        <f t="shared" ref="S1805:S1811" si="548">SUM(N1805+S1804)</f>
        <v>890.57466264916059</v>
      </c>
      <c r="T1805" s="15">
        <f t="shared" ref="T1805:T1811" si="549">SUM(T1804+Q1805)</f>
        <v>634.48395992114615</v>
      </c>
      <c r="U1805" s="15">
        <f t="shared" si="540"/>
        <v>0.89057466264916063</v>
      </c>
      <c r="V1805" s="15">
        <f t="shared" si="541"/>
        <v>0.63448395992114615</v>
      </c>
      <c r="W1805" s="15">
        <f t="shared" si="542"/>
        <v>0.25609070272801449</v>
      </c>
      <c r="X1805" s="15">
        <f t="shared" si="543"/>
        <v>1.1682157982364856</v>
      </c>
      <c r="Y1805" s="15">
        <f t="shared" ref="Y1805:Y1811" si="550">SUM(Y1804+X1805)</f>
        <v>269268.20572524099</v>
      </c>
      <c r="AJ1805">
        <f>IF(E1805&lt;1,1,0)</f>
        <v>0</v>
      </c>
      <c r="AK1805">
        <f>IF(AJ1805=1,"",E1805)</f>
        <v>5.2</v>
      </c>
      <c r="AL1805">
        <f t="shared" si="531"/>
        <v>1.4444444444444444</v>
      </c>
    </row>
    <row r="1806" spans="2:38" x14ac:dyDescent="0.3">
      <c r="B1806" s="23" t="s">
        <v>54</v>
      </c>
      <c r="C1806" s="23">
        <v>1795</v>
      </c>
      <c r="D1806" s="23">
        <v>318</v>
      </c>
      <c r="E1806" s="22">
        <v>0</v>
      </c>
      <c r="F1806" s="42">
        <f t="shared" si="532"/>
        <v>0</v>
      </c>
      <c r="G1806" s="15">
        <f t="shared" si="544"/>
        <v>-0.72222222222222221</v>
      </c>
      <c r="H1806" s="15">
        <f t="shared" si="545"/>
        <v>-2.6</v>
      </c>
      <c r="I1806" s="15">
        <f t="shared" si="533"/>
        <v>-1155.5555555555554</v>
      </c>
      <c r="J1806" s="15">
        <f t="shared" si="534"/>
        <v>0</v>
      </c>
      <c r="K1806" s="15">
        <f t="shared" si="535"/>
        <v>1155.5555555555554</v>
      </c>
      <c r="L1806" s="15">
        <f>SUM(0.5*1.2*$AD$4*$AF$4*(F1806^2))</f>
        <v>0</v>
      </c>
      <c r="M1806" s="15">
        <f t="shared" si="536"/>
        <v>0</v>
      </c>
      <c r="N1806" s="15">
        <f t="shared" si="546"/>
        <v>0</v>
      </c>
      <c r="O1806" s="15">
        <f t="shared" si="537"/>
        <v>0</v>
      </c>
      <c r="P1806" s="15">
        <f t="shared" si="538"/>
        <v>0</v>
      </c>
      <c r="Q1806" s="15">
        <f t="shared" si="547"/>
        <v>0</v>
      </c>
      <c r="R1806" s="15">
        <f t="shared" si="539"/>
        <v>0</v>
      </c>
      <c r="S1806" s="15">
        <f t="shared" si="548"/>
        <v>890.57466264916059</v>
      </c>
      <c r="T1806" s="15">
        <f t="shared" si="549"/>
        <v>634.48395992114615</v>
      </c>
      <c r="U1806" s="15">
        <f t="shared" si="540"/>
        <v>0.89057466264916063</v>
      </c>
      <c r="V1806" s="15">
        <f t="shared" si="541"/>
        <v>0.63448395992114615</v>
      </c>
      <c r="W1806" s="15">
        <f t="shared" si="542"/>
        <v>0.25609070272801449</v>
      </c>
      <c r="X1806" s="15">
        <f t="shared" si="543"/>
        <v>-1.7926349190961014E-4</v>
      </c>
      <c r="Y1806" s="15">
        <f t="shared" si="550"/>
        <v>269268.20554597751</v>
      </c>
      <c r="AJ1806">
        <f>IF(E1806&lt;1,1,0)</f>
        <v>1</v>
      </c>
      <c r="AK1806" t="str">
        <f>IF(AJ1806=1,"",E1806)</f>
        <v/>
      </c>
      <c r="AL1806">
        <f t="shared" si="531"/>
        <v>0</v>
      </c>
    </row>
    <row r="1807" spans="2:38" x14ac:dyDescent="0.3">
      <c r="B1807" s="23" t="s">
        <v>54</v>
      </c>
      <c r="C1807" s="23">
        <v>1796</v>
      </c>
      <c r="D1807" s="23">
        <v>319</v>
      </c>
      <c r="E1807" s="22">
        <v>0</v>
      </c>
      <c r="F1807" s="42">
        <f t="shared" si="532"/>
        <v>0</v>
      </c>
      <c r="G1807" s="15">
        <f t="shared" si="544"/>
        <v>0</v>
      </c>
      <c r="H1807" s="15">
        <f t="shared" si="545"/>
        <v>0</v>
      </c>
      <c r="I1807" s="15">
        <f t="shared" si="533"/>
        <v>0</v>
      </c>
      <c r="J1807" s="15">
        <f t="shared" si="534"/>
        <v>0</v>
      </c>
      <c r="K1807" s="15">
        <f t="shared" si="535"/>
        <v>0</v>
      </c>
      <c r="L1807" s="15">
        <f>SUM(0.5*1.2*$AD$4*$AF$4*(F1807^2))</f>
        <v>0</v>
      </c>
      <c r="M1807" s="15">
        <f t="shared" si="536"/>
        <v>0</v>
      </c>
      <c r="N1807" s="15">
        <f t="shared" si="546"/>
        <v>0</v>
      </c>
      <c r="O1807" s="15">
        <f t="shared" si="537"/>
        <v>0</v>
      </c>
      <c r="P1807" s="15">
        <f t="shared" si="538"/>
        <v>0</v>
      </c>
      <c r="Q1807" s="15">
        <f t="shared" si="547"/>
        <v>0</v>
      </c>
      <c r="R1807" s="15">
        <f t="shared" si="539"/>
        <v>0</v>
      </c>
      <c r="S1807" s="15">
        <f t="shared" si="548"/>
        <v>890.57466264916059</v>
      </c>
      <c r="T1807" s="15">
        <f t="shared" si="549"/>
        <v>634.48395992114615</v>
      </c>
      <c r="U1807" s="15">
        <f t="shared" si="540"/>
        <v>0.89057466264916063</v>
      </c>
      <c r="V1807" s="15">
        <f t="shared" si="541"/>
        <v>0.63448395992114615</v>
      </c>
      <c r="W1807" s="15">
        <f t="shared" si="542"/>
        <v>0.25609070272801449</v>
      </c>
      <c r="X1807" s="15">
        <f t="shared" si="543"/>
        <v>-1.7926349190961014E-4</v>
      </c>
      <c r="Y1807" s="15">
        <f t="shared" si="550"/>
        <v>269268.20536671404</v>
      </c>
      <c r="AJ1807">
        <f>IF(E1807&lt;1,1,0)</f>
        <v>1</v>
      </c>
      <c r="AK1807" t="str">
        <f>IF(AJ1807=1,"",E1807)</f>
        <v/>
      </c>
      <c r="AL1807">
        <f t="shared" si="531"/>
        <v>0</v>
      </c>
    </row>
    <row r="1808" spans="2:38" x14ac:dyDescent="0.3">
      <c r="B1808" s="23" t="s">
        <v>54</v>
      </c>
      <c r="C1808" s="23">
        <v>1797</v>
      </c>
      <c r="D1808" s="23">
        <v>320</v>
      </c>
      <c r="E1808" s="22">
        <v>0</v>
      </c>
      <c r="F1808" s="42">
        <f t="shared" si="532"/>
        <v>0</v>
      </c>
      <c r="G1808" s="15">
        <f t="shared" si="544"/>
        <v>0</v>
      </c>
      <c r="H1808" s="15">
        <f t="shared" si="545"/>
        <v>0</v>
      </c>
      <c r="I1808" s="15">
        <f t="shared" si="533"/>
        <v>0</v>
      </c>
      <c r="J1808" s="15">
        <f t="shared" si="534"/>
        <v>0</v>
      </c>
      <c r="K1808" s="15">
        <f t="shared" si="535"/>
        <v>0</v>
      </c>
      <c r="L1808" s="15">
        <f>SUM(0.5*1.2*$AD$4*$AF$4*(F1808^2))</f>
        <v>0</v>
      </c>
      <c r="M1808" s="15">
        <f t="shared" si="536"/>
        <v>0</v>
      </c>
      <c r="N1808" s="15">
        <f t="shared" si="546"/>
        <v>0</v>
      </c>
      <c r="O1808" s="15">
        <f t="shared" si="537"/>
        <v>0</v>
      </c>
      <c r="P1808" s="15">
        <f t="shared" si="538"/>
        <v>0</v>
      </c>
      <c r="Q1808" s="15">
        <f t="shared" si="547"/>
        <v>0</v>
      </c>
      <c r="R1808" s="15">
        <f t="shared" si="539"/>
        <v>0</v>
      </c>
      <c r="S1808" s="15">
        <f t="shared" si="548"/>
        <v>890.57466264916059</v>
      </c>
      <c r="T1808" s="15">
        <f t="shared" si="549"/>
        <v>634.48395992114615</v>
      </c>
      <c r="U1808" s="15">
        <f t="shared" si="540"/>
        <v>0.89057466264916063</v>
      </c>
      <c r="V1808" s="15">
        <f t="shared" si="541"/>
        <v>0.63448395992114615</v>
      </c>
      <c r="W1808" s="15">
        <f t="shared" si="542"/>
        <v>0.25609070272801449</v>
      </c>
      <c r="X1808" s="15">
        <f t="shared" si="543"/>
        <v>-1.7926349190961014E-4</v>
      </c>
      <c r="Y1808" s="15">
        <f t="shared" si="550"/>
        <v>269268.20518745057</v>
      </c>
      <c r="AJ1808">
        <f>IF(E1808&lt;1,1,0)</f>
        <v>1</v>
      </c>
      <c r="AK1808" t="str">
        <f>IF(AJ1808=1,"",E1808)</f>
        <v/>
      </c>
      <c r="AL1808">
        <f t="shared" si="531"/>
        <v>0</v>
      </c>
    </row>
    <row r="1809" spans="2:38" x14ac:dyDescent="0.3">
      <c r="B1809" s="23" t="s">
        <v>54</v>
      </c>
      <c r="C1809" s="23">
        <v>1798</v>
      </c>
      <c r="D1809" s="23">
        <v>321</v>
      </c>
      <c r="E1809" s="22">
        <v>0</v>
      </c>
      <c r="F1809" s="42">
        <f t="shared" si="532"/>
        <v>0</v>
      </c>
      <c r="G1809" s="15">
        <f t="shared" si="544"/>
        <v>0</v>
      </c>
      <c r="H1809" s="15">
        <f t="shared" si="545"/>
        <v>0</v>
      </c>
      <c r="I1809" s="15">
        <f t="shared" si="533"/>
        <v>0</v>
      </c>
      <c r="J1809" s="15">
        <f t="shared" si="534"/>
        <v>0</v>
      </c>
      <c r="K1809" s="15">
        <f t="shared" si="535"/>
        <v>0</v>
      </c>
      <c r="L1809" s="15">
        <f>SUM(0.5*1.2*$AD$4*$AF$4*(F1809^2))</f>
        <v>0</v>
      </c>
      <c r="M1809" s="15">
        <f t="shared" si="536"/>
        <v>0</v>
      </c>
      <c r="N1809" s="15">
        <f t="shared" si="546"/>
        <v>0</v>
      </c>
      <c r="O1809" s="15">
        <f t="shared" si="537"/>
        <v>0</v>
      </c>
      <c r="P1809" s="15">
        <f t="shared" si="538"/>
        <v>0</v>
      </c>
      <c r="Q1809" s="15">
        <f t="shared" si="547"/>
        <v>0</v>
      </c>
      <c r="R1809" s="15">
        <f t="shared" si="539"/>
        <v>0</v>
      </c>
      <c r="S1809" s="15">
        <f t="shared" si="548"/>
        <v>890.57466264916059</v>
      </c>
      <c r="T1809" s="15">
        <f t="shared" si="549"/>
        <v>634.48395992114615</v>
      </c>
      <c r="U1809" s="15">
        <f t="shared" si="540"/>
        <v>0.89057466264916063</v>
      </c>
      <c r="V1809" s="15">
        <f t="shared" si="541"/>
        <v>0.63448395992114615</v>
      </c>
      <c r="W1809" s="15">
        <f t="shared" si="542"/>
        <v>0.25609070272801449</v>
      </c>
      <c r="X1809" s="15">
        <f t="shared" si="543"/>
        <v>-1.7926349190961014E-4</v>
      </c>
      <c r="Y1809" s="15">
        <f t="shared" si="550"/>
        <v>269268.2050081871</v>
      </c>
      <c r="AJ1809">
        <f>IF(E1809&lt;1,1,0)</f>
        <v>1</v>
      </c>
      <c r="AK1809" t="str">
        <f>IF(AJ1809=1,"",E1809)</f>
        <v/>
      </c>
      <c r="AL1809">
        <f t="shared" si="531"/>
        <v>0</v>
      </c>
    </row>
    <row r="1810" spans="2:38" x14ac:dyDescent="0.3">
      <c r="B1810" s="23" t="s">
        <v>54</v>
      </c>
      <c r="C1810" s="23">
        <v>1799</v>
      </c>
      <c r="D1810" s="23">
        <v>322</v>
      </c>
      <c r="E1810" s="22">
        <v>0</v>
      </c>
      <c r="F1810" s="42">
        <f t="shared" si="532"/>
        <v>0</v>
      </c>
      <c r="G1810" s="15">
        <f t="shared" si="544"/>
        <v>0</v>
      </c>
      <c r="H1810" s="15">
        <f t="shared" si="545"/>
        <v>0</v>
      </c>
      <c r="I1810" s="15">
        <f t="shared" si="533"/>
        <v>0</v>
      </c>
      <c r="J1810" s="15">
        <f t="shared" si="534"/>
        <v>0</v>
      </c>
      <c r="K1810" s="15">
        <f t="shared" si="535"/>
        <v>0</v>
      </c>
      <c r="L1810" s="15">
        <f>SUM(0.5*1.2*$AD$4*$AF$4*(F1810^2))</f>
        <v>0</v>
      </c>
      <c r="M1810" s="15">
        <f t="shared" si="536"/>
        <v>0</v>
      </c>
      <c r="N1810" s="15">
        <f t="shared" si="546"/>
        <v>0</v>
      </c>
      <c r="O1810" s="15">
        <f t="shared" si="537"/>
        <v>0</v>
      </c>
      <c r="P1810" s="15">
        <f t="shared" si="538"/>
        <v>0</v>
      </c>
      <c r="Q1810" s="15">
        <f t="shared" si="547"/>
        <v>0</v>
      </c>
      <c r="R1810" s="15">
        <f t="shared" si="539"/>
        <v>0</v>
      </c>
      <c r="S1810" s="15">
        <f t="shared" si="548"/>
        <v>890.57466264916059</v>
      </c>
      <c r="T1810" s="15">
        <f t="shared" si="549"/>
        <v>634.48395992114615</v>
      </c>
      <c r="U1810" s="15">
        <f t="shared" si="540"/>
        <v>0.89057466264916063</v>
      </c>
      <c r="V1810" s="15">
        <f t="shared" si="541"/>
        <v>0.63448395992114615</v>
      </c>
      <c r="W1810" s="15">
        <f>SUM(U1810-V1810)</f>
        <v>0.25609070272801449</v>
      </c>
      <c r="X1810" s="15">
        <f t="shared" si="543"/>
        <v>-1.7926349190961014E-4</v>
      </c>
      <c r="Y1810" s="15">
        <f t="shared" si="550"/>
        <v>269268.20482892363</v>
      </c>
      <c r="AJ1810">
        <f>IF(E1810&lt;1,1,0)</f>
        <v>1</v>
      </c>
      <c r="AK1810" t="str">
        <f>IF(AJ1810=1,"",E1810)</f>
        <v/>
      </c>
      <c r="AL1810">
        <f t="shared" si="531"/>
        <v>0</v>
      </c>
    </row>
    <row r="1811" spans="2:38" x14ac:dyDescent="0.3">
      <c r="B1811" s="23" t="s">
        <v>54</v>
      </c>
      <c r="C1811" s="23">
        <v>1800</v>
      </c>
      <c r="D1811" s="23">
        <v>323</v>
      </c>
      <c r="E1811" s="22">
        <v>0</v>
      </c>
      <c r="F1811" s="42">
        <f t="shared" si="532"/>
        <v>0</v>
      </c>
      <c r="G1811" s="15">
        <f t="shared" si="544"/>
        <v>0</v>
      </c>
      <c r="H1811" s="15">
        <f t="shared" si="545"/>
        <v>0</v>
      </c>
      <c r="I1811" s="15">
        <f t="shared" si="533"/>
        <v>0</v>
      </c>
      <c r="J1811" s="15">
        <f t="shared" si="534"/>
        <v>0</v>
      </c>
      <c r="K1811" s="15">
        <f t="shared" si="535"/>
        <v>0</v>
      </c>
      <c r="L1811" s="15">
        <f>SUM(0.5*1.2*$AD$4*$AF$4*(F1811^2))</f>
        <v>0</v>
      </c>
      <c r="M1811" s="15">
        <f t="shared" si="536"/>
        <v>0</v>
      </c>
      <c r="N1811" s="15">
        <f t="shared" si="546"/>
        <v>0</v>
      </c>
      <c r="O1811" s="15">
        <f t="shared" si="537"/>
        <v>0</v>
      </c>
      <c r="P1811" s="15">
        <f t="shared" si="538"/>
        <v>0</v>
      </c>
      <c r="Q1811" s="15">
        <f t="shared" si="547"/>
        <v>0</v>
      </c>
      <c r="R1811" s="15">
        <f t="shared" si="539"/>
        <v>0</v>
      </c>
      <c r="S1811" s="15">
        <f t="shared" si="548"/>
        <v>890.57466264916059</v>
      </c>
      <c r="T1811" s="15">
        <f t="shared" si="549"/>
        <v>634.48395992114615</v>
      </c>
      <c r="U1811" s="15">
        <f t="shared" si="540"/>
        <v>0.89057466264916063</v>
      </c>
      <c r="V1811" s="15">
        <f t="shared" si="541"/>
        <v>0.63448395992114615</v>
      </c>
      <c r="W1811" s="15">
        <f t="shared" ref="W1811" si="551">SUM(U1811-V1811)</f>
        <v>0.25609070272801449</v>
      </c>
      <c r="X1811" s="15">
        <f t="shared" si="543"/>
        <v>-1.7926349190961014E-4</v>
      </c>
      <c r="Y1811" s="15">
        <f t="shared" si="550"/>
        <v>269268.20464966015</v>
      </c>
      <c r="AJ1811">
        <f>IF(E1811&lt;1,1,0)</f>
        <v>1</v>
      </c>
      <c r="AK1811" t="str">
        <f>IF(AJ1811=1,"",E1811)</f>
        <v/>
      </c>
      <c r="AL1811">
        <f t="shared" si="531"/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BC44-AC13-4A92-8E9A-B51ACDF90111}">
  <dimension ref="A1"/>
  <sheetViews>
    <sheetView tabSelected="1" topLeftCell="A22" workbookViewId="0">
      <selection activeCell="M39" sqref="M39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3" t="s">
        <v>55</v>
      </c>
      <c r="C2" s="13" t="s">
        <v>56</v>
      </c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57</v>
      </c>
      <c r="F6" s="7" t="s">
        <v>58</v>
      </c>
      <c r="G6" s="7" t="s">
        <v>58</v>
      </c>
      <c r="I6" s="14" t="s">
        <v>59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3" t="s">
        <v>60</v>
      </c>
      <c r="C2" s="13" t="s">
        <v>2</v>
      </c>
    </row>
    <row r="3" spans="2:20" x14ac:dyDescent="0.3">
      <c r="B3" s="13"/>
    </row>
    <row r="4" spans="2:20" x14ac:dyDescent="0.3">
      <c r="B4" s="13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7" t="s">
        <v>61</v>
      </c>
      <c r="F6" s="7" t="s">
        <v>62</v>
      </c>
      <c r="G6" s="7" t="s">
        <v>62</v>
      </c>
      <c r="I6" s="14" t="s">
        <v>59</v>
      </c>
      <c r="J6" s="19" t="s">
        <v>33</v>
      </c>
      <c r="K6" s="14" t="s">
        <v>34</v>
      </c>
      <c r="L6" s="14" t="s">
        <v>35</v>
      </c>
      <c r="M6" s="14" t="s">
        <v>36</v>
      </c>
      <c r="N6" s="19" t="s">
        <v>37</v>
      </c>
      <c r="O6" s="19" t="s">
        <v>38</v>
      </c>
      <c r="P6" s="14" t="s">
        <v>39</v>
      </c>
      <c r="Q6" s="14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4" t="s">
        <v>45</v>
      </c>
      <c r="J7" s="14" t="s">
        <v>45</v>
      </c>
      <c r="K7" s="14" t="s">
        <v>46</v>
      </c>
      <c r="L7" s="14"/>
      <c r="M7" s="14" t="s">
        <v>42</v>
      </c>
      <c r="N7" s="14" t="s">
        <v>42</v>
      </c>
      <c r="O7" s="14" t="s">
        <v>42</v>
      </c>
      <c r="P7" s="14" t="s">
        <v>43</v>
      </c>
      <c r="Q7" s="14" t="s">
        <v>43</v>
      </c>
    </row>
    <row r="8" spans="2:20" x14ac:dyDescent="0.3">
      <c r="B8" s="2" t="s">
        <v>47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7">
        <f>SUM(T9:T597)</f>
        <v>3323.7777777777787</v>
      </c>
      <c r="L8" s="20">
        <f>J8/I8</f>
        <v>0.26315789473684209</v>
      </c>
      <c r="M8" s="16">
        <f>MAX(S9:S597)</f>
        <v>49.1</v>
      </c>
      <c r="N8" s="16">
        <f>K8/(I8-J8)*3.6</f>
        <v>27.570506912442404</v>
      </c>
      <c r="O8" s="16">
        <f>K8/I8*3.6</f>
        <v>20.315110356536508</v>
      </c>
      <c r="P8" s="15">
        <f>MIN(F9:F597)</f>
        <v>-1.0000000000000002</v>
      </c>
      <c r="Q8" s="15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7">
        <f>SUM(T598:T1030)</f>
        <v>4767.1388888888905</v>
      </c>
      <c r="L9" s="20">
        <f>J9/I9</f>
        <v>0.11085450346420324</v>
      </c>
      <c r="M9" s="16">
        <f>MAX(S598:S1030)</f>
        <v>64.400000000000006</v>
      </c>
      <c r="N9" s="16">
        <f>K9/(I9-J9)*3.6</f>
        <v>44.575844155844173</v>
      </c>
      <c r="O9" s="16">
        <f>K9/I9*3.6</f>
        <v>39.63441108545036</v>
      </c>
      <c r="P9" s="15">
        <f>MIN(F598:F1030)</f>
        <v>-0.56944444444444464</v>
      </c>
      <c r="Q9" s="15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I10" s="12">
        <f>SUM(I8:I9)</f>
        <v>1022</v>
      </c>
      <c r="J10" s="12">
        <f>SUM(J8:J9)</f>
        <v>203</v>
      </c>
      <c r="K10" s="18">
        <f>SUM(K8:K9)</f>
        <v>8090.9166666666697</v>
      </c>
      <c r="L10" s="20"/>
      <c r="M10" s="16"/>
      <c r="N10" s="16"/>
      <c r="O10" s="16"/>
      <c r="P10" s="15"/>
      <c r="Q10" s="15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N11" s="20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EE802582689E43A398A85114565F97" ma:contentTypeVersion="16" ma:contentTypeDescription="Create a new document." ma:contentTypeScope="" ma:versionID="3fe1a85f99cd1163ff445a5188f2968c">
  <xsd:schema xmlns:xsd="http://www.w3.org/2001/XMLSchema" xmlns:xs="http://www.w3.org/2001/XMLSchema" xmlns:p="http://schemas.microsoft.com/office/2006/metadata/properties" xmlns:ns2="07e7f3ac-4871-489a-ad04-52f19e067325" xmlns:ns3="6070d716-4374-456b-8019-74c58b03b74d" targetNamespace="http://schemas.microsoft.com/office/2006/metadata/properties" ma:root="true" ma:fieldsID="7562ded0141960166e121d6014a9f1f6" ns2:_="" ns3:_="">
    <xsd:import namespace="07e7f3ac-4871-489a-ad04-52f19e067325"/>
    <xsd:import namespace="6070d716-4374-456b-8019-74c58b03b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7f3ac-4871-489a-ad04-52f19e0673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0d716-4374-456b-8019-74c58b03b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5595621-21f8-4a41-b51b-5b9aff45e045}" ma:internalName="TaxCatchAll" ma:showField="CatchAllData" ma:web="6070d716-4374-456b-8019-74c58b03b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070d716-4374-456b-8019-74c58b03b74d" xsi:nil="true"/>
    <lcf76f155ced4ddcb4097134ff3c332f xmlns="07e7f3ac-4871-489a-ad04-52f19e06732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2DE5A85-FDD1-43C6-9F71-E5049957A6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e7f3ac-4871-489a-ad04-52f19e067325"/>
    <ds:schemaRef ds:uri="6070d716-4374-456b-8019-74c58b03b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6070d716-4374-456b-8019-74c58b03b74d"/>
    <ds:schemaRef ds:uri="http://schemas.openxmlformats.org/package/2006/metadata/core-properties"/>
    <ds:schemaRef ds:uri="http://purl.org/dc/elements/1.1/"/>
    <ds:schemaRef ds:uri="07e7f3ac-4871-489a-ad04-52f19e067325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7</vt:i4>
      </vt:variant>
    </vt:vector>
  </HeadingPairs>
  <TitlesOfParts>
    <vt:vector size="24" baseType="lpstr">
      <vt:lpstr>Explanations</vt:lpstr>
      <vt:lpstr>WLTC_class_3</vt:lpstr>
      <vt:lpstr>Graphs</vt:lpstr>
      <vt:lpstr>WLTC_class_2</vt:lpstr>
      <vt:lpstr>WLTC_class_1</vt:lpstr>
      <vt:lpstr>Tabelle4</vt:lpstr>
      <vt:lpstr>Tabelle5</vt:lpstr>
      <vt:lpstr>Tabelle6</vt:lpstr>
      <vt:lpstr>Tabelle7</vt:lpstr>
      <vt:lpstr>Tabelle9</vt:lpstr>
      <vt:lpstr>Tabelle8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dia_class2_700_1400</vt:lpstr>
      <vt:lpstr>dia_class3_1200_1800</vt:lpstr>
      <vt:lpstr>dia_class2_700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Bleddyn Williams</cp:lastModifiedBy>
  <cp:revision/>
  <dcterms:created xsi:type="dcterms:W3CDTF">2012-04-02T09:52:13Z</dcterms:created>
  <dcterms:modified xsi:type="dcterms:W3CDTF">2023-05-19T21:41:34Z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0x010100C2EE802582689E43A398A85114565F97</vt:lpwstr>
  </property>
  <property fmtid="{D5CDD505-2E9C-101B-9397-08002B2CF9AE}" pid="3" name="MediaServiceImageTags">
    <vt:lpwstr/>
  </property>
</Properties>
</file>